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arget 2021\05. Target May 2021\tgt\"/>
    </mc:Choice>
  </mc:AlternateContent>
  <bookViews>
    <workbookView xWindow="0" yWindow="0" windowWidth="20490" windowHeight="7755" tabRatio="813" activeTab="4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Round" sheetId="8" r:id="rId5"/>
    <sheet name="DSR con %" sheetId="4" r:id="rId6"/>
  </sheets>
  <definedNames>
    <definedName name="_xlnm._FilterDatabase" localSheetId="0" hidden="1">'Distributor Primary'!$A$3:$AE$21</definedName>
    <definedName name="_xlnm._FilterDatabase" localSheetId="1" hidden="1">'Distributor Secondary'!$A$3:$AE$21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6" i="8" l="1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6" i="8"/>
  <c r="F96" i="8"/>
  <c r="G95" i="8"/>
  <c r="F95" i="8"/>
  <c r="G94" i="8"/>
  <c r="F94" i="8"/>
  <c r="G93" i="8"/>
  <c r="F93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1" i="8"/>
  <c r="F91" i="8"/>
  <c r="G90" i="8"/>
  <c r="F90" i="8"/>
  <c r="G89" i="8"/>
  <c r="F89" i="8"/>
  <c r="G88" i="8"/>
  <c r="F88" i="8"/>
  <c r="G86" i="8"/>
  <c r="F86" i="8"/>
  <c r="F85" i="8"/>
  <c r="F84" i="8"/>
  <c r="F83" i="8"/>
  <c r="G83" i="8"/>
  <c r="G82" i="8"/>
  <c r="F82" i="8"/>
  <c r="Z87" i="8"/>
  <c r="F81" i="8"/>
  <c r="AK87" i="8"/>
  <c r="AJ87" i="8"/>
  <c r="AI87" i="8"/>
  <c r="AH87" i="8"/>
  <c r="AG87" i="8"/>
  <c r="AF87" i="8"/>
  <c r="AE87" i="8"/>
  <c r="AD87" i="8"/>
  <c r="AC87" i="8"/>
  <c r="AB87" i="8"/>
  <c r="AA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F80" i="8"/>
  <c r="I87" i="8"/>
  <c r="H87" i="8"/>
  <c r="N79" i="8"/>
  <c r="F78" i="8"/>
  <c r="G78" i="8"/>
  <c r="G77" i="8"/>
  <c r="F77" i="8"/>
  <c r="AD79" i="8"/>
  <c r="F76" i="8"/>
  <c r="F75" i="8"/>
  <c r="AK79" i="8"/>
  <c r="AJ79" i="8"/>
  <c r="AI79" i="8"/>
  <c r="AG79" i="8"/>
  <c r="AF79" i="8"/>
  <c r="AE79" i="8"/>
  <c r="AC79" i="8"/>
  <c r="AB79" i="8"/>
  <c r="AA79" i="8"/>
  <c r="Z79" i="8"/>
  <c r="Y79" i="8"/>
  <c r="X79" i="8"/>
  <c r="W79" i="8"/>
  <c r="V79" i="8"/>
  <c r="U79" i="8"/>
  <c r="T79" i="8"/>
  <c r="S79" i="8"/>
  <c r="Q79" i="8"/>
  <c r="P79" i="8"/>
  <c r="O79" i="8"/>
  <c r="M79" i="8"/>
  <c r="L79" i="8"/>
  <c r="K79" i="8"/>
  <c r="J79" i="8"/>
  <c r="I79" i="8"/>
  <c r="H79" i="8"/>
  <c r="G72" i="8"/>
  <c r="F72" i="8"/>
  <c r="Z73" i="8"/>
  <c r="F71" i="8"/>
  <c r="F70" i="8"/>
  <c r="F69" i="8"/>
  <c r="G69" i="8"/>
  <c r="AK73" i="8"/>
  <c r="AJ73" i="8"/>
  <c r="AI73" i="8"/>
  <c r="AG73" i="8"/>
  <c r="AF73" i="8"/>
  <c r="AE73" i="8"/>
  <c r="AC73" i="8"/>
  <c r="AB73" i="8"/>
  <c r="AA73" i="8"/>
  <c r="Y73" i="8"/>
  <c r="X73" i="8"/>
  <c r="W73" i="8"/>
  <c r="U73" i="8"/>
  <c r="T73" i="8"/>
  <c r="S73" i="8"/>
  <c r="Q73" i="8"/>
  <c r="P73" i="8"/>
  <c r="O73" i="8"/>
  <c r="M73" i="8"/>
  <c r="L73" i="8"/>
  <c r="K73" i="8"/>
  <c r="I73" i="8"/>
  <c r="H73" i="8"/>
  <c r="F68" i="8"/>
  <c r="F66" i="8"/>
  <c r="F65" i="8"/>
  <c r="F64" i="8"/>
  <c r="G64" i="8"/>
  <c r="G63" i="8"/>
  <c r="F63" i="8"/>
  <c r="V67" i="8"/>
  <c r="F62" i="8"/>
  <c r="F61" i="8"/>
  <c r="AK67" i="8"/>
  <c r="AJ67" i="8"/>
  <c r="AI67" i="8"/>
  <c r="AH67" i="8"/>
  <c r="AG67" i="8"/>
  <c r="AF67" i="8"/>
  <c r="AE67" i="8"/>
  <c r="AD67" i="8"/>
  <c r="AC67" i="8"/>
  <c r="AB67" i="8"/>
  <c r="AA67" i="8"/>
  <c r="Y67" i="8"/>
  <c r="X67" i="8"/>
  <c r="W67" i="8"/>
  <c r="U67" i="8"/>
  <c r="T67" i="8"/>
  <c r="S67" i="8"/>
  <c r="R67" i="8"/>
  <c r="Q67" i="8"/>
  <c r="P67" i="8"/>
  <c r="O67" i="8"/>
  <c r="N67" i="8"/>
  <c r="M67" i="8"/>
  <c r="L67" i="8"/>
  <c r="K67" i="8"/>
  <c r="F60" i="8"/>
  <c r="I67" i="8"/>
  <c r="H67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8" i="8"/>
  <c r="F58" i="8"/>
  <c r="G57" i="8"/>
  <c r="F57" i="8"/>
  <c r="G56" i="8"/>
  <c r="F56" i="8"/>
  <c r="G55" i="8"/>
  <c r="F55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3" i="8"/>
  <c r="F53" i="8"/>
  <c r="G52" i="8"/>
  <c r="F52" i="8"/>
  <c r="G51" i="8"/>
  <c r="F51" i="8"/>
  <c r="G50" i="8"/>
  <c r="F50" i="8"/>
  <c r="F48" i="8"/>
  <c r="AD49" i="8"/>
  <c r="V49" i="8"/>
  <c r="N49" i="8"/>
  <c r="AK49" i="8"/>
  <c r="AJ49" i="8"/>
  <c r="AH49" i="8"/>
  <c r="AG49" i="8"/>
  <c r="AF49" i="8"/>
  <c r="AB49" i="8"/>
  <c r="Z49" i="8"/>
  <c r="X49" i="8"/>
  <c r="T49" i="8"/>
  <c r="S49" i="8"/>
  <c r="R49" i="8"/>
  <c r="P49" i="8"/>
  <c r="O49" i="8"/>
  <c r="L49" i="8"/>
  <c r="J49" i="8"/>
  <c r="AF42" i="8"/>
  <c r="AA42" i="8"/>
  <c r="Z42" i="8"/>
  <c r="T42" i="8"/>
  <c r="P42" i="8"/>
  <c r="O42" i="8"/>
  <c r="K42" i="8"/>
  <c r="J42" i="8"/>
  <c r="F41" i="8"/>
  <c r="F40" i="8"/>
  <c r="G40" i="8"/>
  <c r="F39" i="8"/>
  <c r="AJ42" i="8"/>
  <c r="AI42" i="8"/>
  <c r="AH42" i="8"/>
  <c r="AE42" i="8"/>
  <c r="AD42" i="8"/>
  <c r="AB42" i="8"/>
  <c r="X42" i="8"/>
  <c r="W42" i="8"/>
  <c r="V42" i="8"/>
  <c r="S42" i="8"/>
  <c r="R42" i="8"/>
  <c r="N42" i="8"/>
  <c r="L42" i="8"/>
  <c r="H42" i="8"/>
  <c r="Y37" i="8"/>
  <c r="I37" i="8"/>
  <c r="AK37" i="8"/>
  <c r="AG37" i="8"/>
  <c r="U37" i="8"/>
  <c r="Q37" i="8"/>
  <c r="F36" i="8"/>
  <c r="AJ37" i="8"/>
  <c r="AI37" i="8"/>
  <c r="AH37" i="8"/>
  <c r="AF37" i="8"/>
  <c r="AE37" i="8"/>
  <c r="AD37" i="8"/>
  <c r="AC37" i="8"/>
  <c r="AB37" i="8"/>
  <c r="AA37" i="8"/>
  <c r="Z37" i="8"/>
  <c r="X37" i="8"/>
  <c r="W37" i="8"/>
  <c r="V37" i="8"/>
  <c r="T37" i="8"/>
  <c r="S37" i="8"/>
  <c r="R37" i="8"/>
  <c r="P37" i="8"/>
  <c r="O37" i="8"/>
  <c r="N37" i="8"/>
  <c r="M37" i="8"/>
  <c r="L37" i="8"/>
  <c r="K37" i="8"/>
  <c r="J37" i="8"/>
  <c r="H37" i="8"/>
  <c r="F35" i="8"/>
  <c r="F33" i="8"/>
  <c r="F32" i="8"/>
  <c r="AG34" i="8"/>
  <c r="Y34" i="8"/>
  <c r="Q34" i="8"/>
  <c r="F31" i="8"/>
  <c r="G30" i="8"/>
  <c r="F30" i="8"/>
  <c r="AK34" i="8"/>
  <c r="AJ34" i="8"/>
  <c r="AI34" i="8"/>
  <c r="AH34" i="8"/>
  <c r="AF34" i="8"/>
  <c r="AE34" i="8"/>
  <c r="AD34" i="8"/>
  <c r="AC34" i="8"/>
  <c r="AB34" i="8"/>
  <c r="AA34" i="8"/>
  <c r="Z34" i="8"/>
  <c r="X34" i="8"/>
  <c r="W34" i="8"/>
  <c r="V34" i="8"/>
  <c r="U34" i="8"/>
  <c r="T34" i="8"/>
  <c r="S34" i="8"/>
  <c r="R34" i="8"/>
  <c r="P34" i="8"/>
  <c r="O34" i="8"/>
  <c r="N34" i="8"/>
  <c r="M34" i="8"/>
  <c r="L34" i="8"/>
  <c r="K34" i="8"/>
  <c r="J34" i="8"/>
  <c r="H34" i="8"/>
  <c r="F29" i="8"/>
  <c r="F27" i="8"/>
  <c r="F26" i="8"/>
  <c r="G25" i="8"/>
  <c r="F25" i="8"/>
  <c r="F24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F23" i="8"/>
  <c r="AD22" i="8"/>
  <c r="Z22" i="8"/>
  <c r="N22" i="8"/>
  <c r="J22" i="8"/>
  <c r="AK22" i="8"/>
  <c r="Y22" i="8"/>
  <c r="U22" i="8"/>
  <c r="I22" i="8"/>
  <c r="F21" i="8"/>
  <c r="G20" i="8"/>
  <c r="AJ22" i="8"/>
  <c r="AI22" i="8"/>
  <c r="AH22" i="8"/>
  <c r="AG22" i="8"/>
  <c r="AF22" i="8"/>
  <c r="AE22" i="8"/>
  <c r="AC22" i="8"/>
  <c r="AB22" i="8"/>
  <c r="AA22" i="8"/>
  <c r="X22" i="8"/>
  <c r="W22" i="8"/>
  <c r="V22" i="8"/>
  <c r="T22" i="8"/>
  <c r="S22" i="8"/>
  <c r="R22" i="8"/>
  <c r="Q22" i="8"/>
  <c r="P22" i="8"/>
  <c r="O22" i="8"/>
  <c r="M22" i="8"/>
  <c r="L22" i="8"/>
  <c r="K22" i="8"/>
  <c r="G19" i="8"/>
  <c r="G17" i="8"/>
  <c r="G16" i="8"/>
  <c r="G15" i="8"/>
  <c r="G14" i="8"/>
  <c r="G13" i="8"/>
  <c r="G12" i="8"/>
  <c r="G11" i="8"/>
  <c r="G10" i="8"/>
  <c r="G9" i="8"/>
  <c r="G8" i="8"/>
  <c r="G7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G6" i="8"/>
  <c r="G4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G3" i="8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K4" i="5"/>
  <c r="AK3" i="5"/>
  <c r="AJ4" i="5"/>
  <c r="AJ3" i="5"/>
  <c r="AI4" i="5"/>
  <c r="AI3" i="5"/>
  <c r="AH4" i="5"/>
  <c r="AH3" i="5"/>
  <c r="AG4" i="5"/>
  <c r="AG3" i="5"/>
  <c r="AF4" i="5"/>
  <c r="AF3" i="5"/>
  <c r="AE4" i="5"/>
  <c r="AE3" i="5"/>
  <c r="AD4" i="5"/>
  <c r="AD3" i="5"/>
  <c r="AC4" i="5"/>
  <c r="AC3" i="5"/>
  <c r="AB4" i="5"/>
  <c r="AB3" i="5"/>
  <c r="AA4" i="5"/>
  <c r="AA3" i="5"/>
  <c r="Z4" i="5"/>
  <c r="Z3" i="5"/>
  <c r="Y4" i="5"/>
  <c r="Y3" i="5"/>
  <c r="X4" i="5"/>
  <c r="X3" i="5"/>
  <c r="W4" i="5"/>
  <c r="W3" i="5"/>
  <c r="V4" i="5"/>
  <c r="V3" i="5"/>
  <c r="U4" i="5"/>
  <c r="U3" i="5"/>
  <c r="T4" i="5"/>
  <c r="T3" i="5"/>
  <c r="S4" i="5"/>
  <c r="S3" i="5"/>
  <c r="R4" i="5"/>
  <c r="R3" i="5"/>
  <c r="Q4" i="5"/>
  <c r="Q3" i="5"/>
  <c r="P4" i="5"/>
  <c r="P3" i="5"/>
  <c r="O4" i="5"/>
  <c r="O3" i="5"/>
  <c r="N4" i="5"/>
  <c r="N3" i="5"/>
  <c r="M4" i="5"/>
  <c r="M3" i="5"/>
  <c r="L4" i="5"/>
  <c r="L3" i="5"/>
  <c r="K4" i="5"/>
  <c r="K3" i="5"/>
  <c r="J4" i="5"/>
  <c r="J3" i="5"/>
  <c r="I4" i="5"/>
  <c r="I3" i="5"/>
  <c r="H4" i="5"/>
  <c r="H3" i="5"/>
  <c r="F59" i="8" l="1"/>
  <c r="G92" i="8"/>
  <c r="F37" i="8"/>
  <c r="G59" i="8"/>
  <c r="F87" i="8"/>
  <c r="G97" i="8"/>
  <c r="G5" i="8"/>
  <c r="AJ107" i="8"/>
  <c r="F106" i="8"/>
  <c r="G106" i="8"/>
  <c r="F97" i="8"/>
  <c r="F92" i="8"/>
  <c r="F67" i="8"/>
  <c r="F54" i="8"/>
  <c r="G54" i="8"/>
  <c r="K49" i="8"/>
  <c r="Y49" i="8"/>
  <c r="F44" i="8"/>
  <c r="F45" i="8"/>
  <c r="F46" i="8"/>
  <c r="AC49" i="8"/>
  <c r="Q49" i="8"/>
  <c r="U49" i="8"/>
  <c r="AE49" i="8"/>
  <c r="AI49" i="8"/>
  <c r="I49" i="8"/>
  <c r="M49" i="8"/>
  <c r="W49" i="8"/>
  <c r="AA49" i="8"/>
  <c r="G46" i="8"/>
  <c r="T107" i="8"/>
  <c r="X107" i="8"/>
  <c r="P107" i="8"/>
  <c r="L107" i="8"/>
  <c r="AB107" i="8"/>
  <c r="AF107" i="8"/>
  <c r="O107" i="8"/>
  <c r="S107" i="8"/>
  <c r="G18" i="8"/>
  <c r="F28" i="8"/>
  <c r="F34" i="8"/>
  <c r="H18" i="8"/>
  <c r="G43" i="8"/>
  <c r="F43" i="8"/>
  <c r="H49" i="8"/>
  <c r="G24" i="8"/>
  <c r="G33" i="8"/>
  <c r="I42" i="8"/>
  <c r="F38" i="8"/>
  <c r="F42" i="8" s="1"/>
  <c r="M42" i="8"/>
  <c r="Q42" i="8"/>
  <c r="U42" i="8"/>
  <c r="Y42" i="8"/>
  <c r="AC42" i="8"/>
  <c r="AG42" i="8"/>
  <c r="AK42" i="8"/>
  <c r="G47" i="8"/>
  <c r="F47" i="8"/>
  <c r="R79" i="8"/>
  <c r="AH79" i="8"/>
  <c r="H5" i="8"/>
  <c r="I34" i="8"/>
  <c r="F4" i="8"/>
  <c r="F6" i="8"/>
  <c r="F8" i="8"/>
  <c r="F9" i="8"/>
  <c r="F10" i="8"/>
  <c r="F11" i="8"/>
  <c r="F12" i="8"/>
  <c r="F13" i="8"/>
  <c r="F14" i="8"/>
  <c r="F15" i="8"/>
  <c r="F16" i="8"/>
  <c r="F17" i="8"/>
  <c r="F19" i="8"/>
  <c r="F20" i="8"/>
  <c r="H22" i="8"/>
  <c r="H28" i="8"/>
  <c r="G23" i="8"/>
  <c r="G27" i="8"/>
  <c r="G32" i="8"/>
  <c r="G36" i="8"/>
  <c r="G39" i="8"/>
  <c r="G41" i="8"/>
  <c r="Z67" i="8"/>
  <c r="R73" i="8"/>
  <c r="V73" i="8"/>
  <c r="AH73" i="8"/>
  <c r="N73" i="8"/>
  <c r="AD73" i="8"/>
  <c r="J87" i="8"/>
  <c r="F3" i="8"/>
  <c r="F7" i="8"/>
  <c r="G21" i="8"/>
  <c r="G22" i="8" s="1"/>
  <c r="G26" i="8"/>
  <c r="G31" i="8"/>
  <c r="F73" i="8"/>
  <c r="J73" i="8"/>
  <c r="J67" i="8"/>
  <c r="G29" i="8"/>
  <c r="G35" i="8"/>
  <c r="G38" i="8"/>
  <c r="G45" i="8"/>
  <c r="G62" i="8"/>
  <c r="G66" i="8"/>
  <c r="G71" i="8"/>
  <c r="G76" i="8"/>
  <c r="G81" i="8"/>
  <c r="G85" i="8"/>
  <c r="G44" i="8"/>
  <c r="G48" i="8"/>
  <c r="G61" i="8"/>
  <c r="G65" i="8"/>
  <c r="G70" i="8"/>
  <c r="F74" i="8"/>
  <c r="F79" i="8" s="1"/>
  <c r="G75" i="8"/>
  <c r="G84" i="8"/>
  <c r="G60" i="8"/>
  <c r="G68" i="8"/>
  <c r="G74" i="8"/>
  <c r="G80" i="8"/>
  <c r="AI107" i="8" l="1"/>
  <c r="AA107" i="8"/>
  <c r="AE107" i="8"/>
  <c r="N107" i="8"/>
  <c r="Z107" i="8"/>
  <c r="Y107" i="8"/>
  <c r="AC107" i="8"/>
  <c r="W107" i="8"/>
  <c r="AH107" i="8"/>
  <c r="AK107" i="8"/>
  <c r="AD107" i="8"/>
  <c r="K107" i="8"/>
  <c r="V107" i="8"/>
  <c r="AG107" i="8"/>
  <c r="G67" i="8"/>
  <c r="F5" i="8"/>
  <c r="R107" i="8"/>
  <c r="G79" i="8"/>
  <c r="J107" i="8"/>
  <c r="U107" i="8"/>
  <c r="Q107" i="8"/>
  <c r="M107" i="8"/>
  <c r="G42" i="8"/>
  <c r="I107" i="8"/>
  <c r="G34" i="8"/>
  <c r="G87" i="8"/>
  <c r="G37" i="8"/>
  <c r="H107" i="8"/>
  <c r="F18" i="8"/>
  <c r="F49" i="8"/>
  <c r="G73" i="8"/>
  <c r="G28" i="8"/>
  <c r="F22" i="8"/>
  <c r="G49" i="8"/>
  <c r="G107" i="8" l="1"/>
  <c r="F107" i="8"/>
  <c r="G8" i="5" l="1"/>
  <c r="F8" i="5" l="1"/>
  <c r="AF4" i="6"/>
  <c r="AG4" i="6"/>
  <c r="AH4" i="6"/>
  <c r="AF5" i="6"/>
  <c r="AG5" i="6"/>
  <c r="AH5" i="6"/>
  <c r="AF6" i="6"/>
  <c r="AG6" i="6"/>
  <c r="AH6" i="6"/>
  <c r="AF7" i="6"/>
  <c r="AG7" i="6"/>
  <c r="AH7" i="6"/>
  <c r="AF8" i="6"/>
  <c r="AG8" i="6"/>
  <c r="AH8" i="6"/>
  <c r="AF9" i="6"/>
  <c r="AG9" i="6"/>
  <c r="AH9" i="6"/>
  <c r="AJ5" i="5"/>
  <c r="AI5" i="5"/>
  <c r="AK5" i="5"/>
  <c r="AI19" i="5"/>
  <c r="AJ19" i="5"/>
  <c r="AK19" i="5"/>
  <c r="AI20" i="5"/>
  <c r="AJ20" i="5"/>
  <c r="AK20" i="5"/>
  <c r="AI21" i="5"/>
  <c r="AJ21" i="5"/>
  <c r="AK21" i="5"/>
  <c r="AI23" i="5"/>
  <c r="AJ23" i="5"/>
  <c r="AK23" i="5"/>
  <c r="AI24" i="5"/>
  <c r="AJ24" i="5"/>
  <c r="AK24" i="5"/>
  <c r="AI25" i="5"/>
  <c r="AJ25" i="5"/>
  <c r="AK25" i="5"/>
  <c r="AI26" i="5"/>
  <c r="AJ26" i="5"/>
  <c r="AK26" i="5"/>
  <c r="AI27" i="5"/>
  <c r="AJ27" i="5"/>
  <c r="AK27" i="5"/>
  <c r="AI29" i="5"/>
  <c r="AJ29" i="5"/>
  <c r="AK29" i="5"/>
  <c r="AI30" i="5"/>
  <c r="AJ30" i="5"/>
  <c r="AK30" i="5"/>
  <c r="AI31" i="5"/>
  <c r="AJ31" i="5"/>
  <c r="AK31" i="5"/>
  <c r="AI32" i="5"/>
  <c r="AJ32" i="5"/>
  <c r="AK32" i="5"/>
  <c r="AI33" i="5"/>
  <c r="AJ33" i="5"/>
  <c r="AK33" i="5"/>
  <c r="AI35" i="5"/>
  <c r="AJ35" i="5"/>
  <c r="AK35" i="5"/>
  <c r="AI36" i="5"/>
  <c r="AI37" i="5" s="1"/>
  <c r="AJ36" i="5"/>
  <c r="AK36" i="5"/>
  <c r="AI38" i="5"/>
  <c r="AJ38" i="5"/>
  <c r="AK38" i="5"/>
  <c r="AI39" i="5"/>
  <c r="AJ39" i="5"/>
  <c r="AK39" i="5"/>
  <c r="AI40" i="5"/>
  <c r="AJ40" i="5"/>
  <c r="AK40" i="5"/>
  <c r="AI41" i="5"/>
  <c r="AJ41" i="5"/>
  <c r="AK41" i="5"/>
  <c r="AI43" i="5"/>
  <c r="AJ43" i="5"/>
  <c r="AK43" i="5"/>
  <c r="AI44" i="5"/>
  <c r="AJ44" i="5"/>
  <c r="AK44" i="5"/>
  <c r="AI45" i="5"/>
  <c r="AJ45" i="5"/>
  <c r="AK45" i="5"/>
  <c r="AI46" i="5"/>
  <c r="AJ46" i="5"/>
  <c r="AK46" i="5"/>
  <c r="AI47" i="5"/>
  <c r="AJ47" i="5"/>
  <c r="AK47" i="5"/>
  <c r="AI48" i="5"/>
  <c r="AJ48" i="5"/>
  <c r="AK48" i="5"/>
  <c r="AI54" i="5"/>
  <c r="AI60" i="5"/>
  <c r="AJ60" i="5"/>
  <c r="AK60" i="5"/>
  <c r="AI61" i="5"/>
  <c r="AJ61" i="5"/>
  <c r="AK61" i="5"/>
  <c r="AI62" i="5"/>
  <c r="AJ62" i="5"/>
  <c r="AK62" i="5"/>
  <c r="AI63" i="5"/>
  <c r="AJ63" i="5"/>
  <c r="AK63" i="5"/>
  <c r="AI64" i="5"/>
  <c r="AJ64" i="5"/>
  <c r="AK64" i="5"/>
  <c r="AI65" i="5"/>
  <c r="AJ65" i="5"/>
  <c r="AK65" i="5"/>
  <c r="AI66" i="5"/>
  <c r="AJ66" i="5"/>
  <c r="AK66" i="5"/>
  <c r="AI68" i="5"/>
  <c r="AJ68" i="5"/>
  <c r="AK68" i="5"/>
  <c r="AI69" i="5"/>
  <c r="AJ69" i="5"/>
  <c r="AK69" i="5"/>
  <c r="AI70" i="5"/>
  <c r="AJ70" i="5"/>
  <c r="AK70" i="5"/>
  <c r="AI71" i="5"/>
  <c r="AJ71" i="5"/>
  <c r="AK71" i="5"/>
  <c r="AI72" i="5"/>
  <c r="AJ72" i="5"/>
  <c r="AK72" i="5"/>
  <c r="AI74" i="5"/>
  <c r="AJ74" i="5"/>
  <c r="AK74" i="5"/>
  <c r="AI75" i="5"/>
  <c r="AJ75" i="5"/>
  <c r="AK75" i="5"/>
  <c r="AI76" i="5"/>
  <c r="AJ76" i="5"/>
  <c r="AK76" i="5"/>
  <c r="AI77" i="5"/>
  <c r="AJ77" i="5"/>
  <c r="AK77" i="5"/>
  <c r="AI78" i="5"/>
  <c r="AJ78" i="5"/>
  <c r="AK78" i="5"/>
  <c r="AI80" i="5"/>
  <c r="AJ80" i="5"/>
  <c r="AK80" i="5"/>
  <c r="AI81" i="5"/>
  <c r="AJ81" i="5"/>
  <c r="AK81" i="5"/>
  <c r="AI82" i="5"/>
  <c r="AJ82" i="5"/>
  <c r="AK82" i="5"/>
  <c r="AI83" i="5"/>
  <c r="AJ83" i="5"/>
  <c r="AK83" i="5"/>
  <c r="AI84" i="5"/>
  <c r="AJ84" i="5"/>
  <c r="AK84" i="5"/>
  <c r="AI85" i="5"/>
  <c r="AJ85" i="5"/>
  <c r="AK85" i="5"/>
  <c r="AI86" i="5"/>
  <c r="AJ86" i="5"/>
  <c r="AK86" i="5"/>
  <c r="AI106" i="5"/>
  <c r="AK106" i="4"/>
  <c r="AK97" i="4"/>
  <c r="AK92" i="4"/>
  <c r="AK87" i="4"/>
  <c r="AK79" i="4"/>
  <c r="AK73" i="4"/>
  <c r="AK67" i="4"/>
  <c r="AK59" i="4"/>
  <c r="AK54" i="4"/>
  <c r="AK49" i="4"/>
  <c r="AK42" i="4"/>
  <c r="AK37" i="4"/>
  <c r="AK34" i="4"/>
  <c r="AK28" i="4"/>
  <c r="AK22" i="4"/>
  <c r="AK18" i="4"/>
  <c r="AK5" i="4"/>
  <c r="AJ106" i="4"/>
  <c r="AJ97" i="4"/>
  <c r="AJ92" i="4"/>
  <c r="AJ87" i="4"/>
  <c r="AJ79" i="4"/>
  <c r="AJ73" i="4"/>
  <c r="AJ67" i="4"/>
  <c r="AJ59" i="4"/>
  <c r="AJ54" i="4"/>
  <c r="AJ49" i="4"/>
  <c r="AJ42" i="4"/>
  <c r="AJ37" i="4"/>
  <c r="AJ34" i="4"/>
  <c r="AJ28" i="4"/>
  <c r="AJ22" i="4"/>
  <c r="AJ18" i="4"/>
  <c r="AJ5" i="4"/>
  <c r="AI106" i="4"/>
  <c r="AI97" i="4"/>
  <c r="AI92" i="4"/>
  <c r="AI87" i="4"/>
  <c r="AI79" i="4"/>
  <c r="AI73" i="4"/>
  <c r="AI67" i="4"/>
  <c r="AI59" i="4"/>
  <c r="AI54" i="4"/>
  <c r="AI49" i="4"/>
  <c r="AI42" i="4"/>
  <c r="AI37" i="4"/>
  <c r="AI34" i="4"/>
  <c r="AI28" i="4"/>
  <c r="AI22" i="4"/>
  <c r="AI18" i="4"/>
  <c r="AI5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4" i="2"/>
  <c r="AF21" i="2"/>
  <c r="AG21" i="2"/>
  <c r="AH21" i="2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AF21" i="1"/>
  <c r="AG21" i="1"/>
  <c r="AH21" i="1"/>
  <c r="AJ37" i="5" l="1"/>
  <c r="AJ87" i="5"/>
  <c r="AJ34" i="5"/>
  <c r="AK49" i="5"/>
  <c r="AJ49" i="5"/>
  <c r="AJ22" i="5"/>
  <c r="AI28" i="5"/>
  <c r="AK42" i="5"/>
  <c r="AJ67" i="5"/>
  <c r="AI49" i="5"/>
  <c r="AJ42" i="5"/>
  <c r="AJ79" i="5"/>
  <c r="AK18" i="5"/>
  <c r="AJ18" i="5"/>
  <c r="AI18" i="5"/>
  <c r="AK67" i="5"/>
  <c r="AK79" i="5"/>
  <c r="AI79" i="5"/>
  <c r="AK37" i="5"/>
  <c r="AJ28" i="5"/>
  <c r="AI73" i="5"/>
  <c r="AI22" i="5"/>
  <c r="AI67" i="5"/>
  <c r="AK28" i="5"/>
  <c r="AJ73" i="5"/>
  <c r="AK73" i="5"/>
  <c r="AI42" i="5"/>
  <c r="AK22" i="5"/>
  <c r="AI87" i="5"/>
  <c r="AK87" i="5"/>
  <c r="AK34" i="5"/>
  <c r="AI34" i="5"/>
  <c r="AJ92" i="5"/>
  <c r="AI92" i="5"/>
  <c r="AK92" i="5"/>
  <c r="AJ59" i="5"/>
  <c r="AK106" i="5"/>
  <c r="AJ106" i="5"/>
  <c r="AF10" i="6"/>
  <c r="AK97" i="5"/>
  <c r="AJ97" i="5"/>
  <c r="AI97" i="5"/>
  <c r="AG10" i="6"/>
  <c r="AH10" i="6"/>
  <c r="AI59" i="5"/>
  <c r="AK59" i="5"/>
  <c r="AK54" i="5"/>
  <c r="AJ54" i="5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AI107" i="5" l="1"/>
  <c r="AJ107" i="5"/>
  <c r="AK107" i="5"/>
  <c r="G3" i="5" l="1"/>
  <c r="F3" i="5"/>
  <c r="F14" i="5"/>
  <c r="G14" i="5"/>
  <c r="F10" i="5"/>
  <c r="G10" i="5"/>
  <c r="F4" i="5"/>
  <c r="G4" i="5"/>
  <c r="F17" i="5"/>
  <c r="G17" i="5"/>
  <c r="F13" i="5"/>
  <c r="G13" i="5"/>
  <c r="F9" i="5"/>
  <c r="G9" i="5"/>
  <c r="G15" i="5"/>
  <c r="F15" i="5"/>
  <c r="G11" i="5"/>
  <c r="F11" i="5"/>
  <c r="F6" i="5"/>
  <c r="G6" i="5"/>
  <c r="G16" i="5"/>
  <c r="F16" i="5"/>
  <c r="G12" i="5"/>
  <c r="F12" i="5"/>
  <c r="G7" i="5"/>
  <c r="F7" i="5"/>
  <c r="C21" i="1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H66" i="5"/>
  <c r="H65" i="5"/>
  <c r="H64" i="5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E6" i="6"/>
  <c r="D6" i="6" l="1"/>
  <c r="C6" i="6"/>
  <c r="G65" i="5"/>
  <c r="F65" i="5"/>
  <c r="F64" i="5"/>
  <c r="G64" i="5"/>
  <c r="F66" i="5"/>
  <c r="G66" i="5"/>
  <c r="M67" i="5"/>
  <c r="AC67" i="5"/>
  <c r="AE67" i="5"/>
  <c r="AA67" i="5"/>
  <c r="W67" i="5"/>
  <c r="S67" i="5"/>
  <c r="O67" i="5"/>
  <c r="K67" i="5"/>
  <c r="AG67" i="5"/>
  <c r="Y67" i="5"/>
  <c r="U67" i="5"/>
  <c r="Q67" i="5"/>
  <c r="I67" i="5"/>
  <c r="AH67" i="5"/>
  <c r="V67" i="5"/>
  <c r="J67" i="5"/>
  <c r="X67" i="5"/>
  <c r="L67" i="5"/>
  <c r="Z67" i="5"/>
  <c r="N67" i="5"/>
  <c r="AF67" i="5"/>
  <c r="AB67" i="5"/>
  <c r="P67" i="5"/>
  <c r="AD67" i="5"/>
  <c r="R67" i="5"/>
  <c r="T67" i="5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E9" i="6"/>
  <c r="E8" i="6"/>
  <c r="E7" i="6"/>
  <c r="E5" i="6"/>
  <c r="E4" i="6"/>
  <c r="D5" i="6" l="1"/>
  <c r="C5" i="6"/>
  <c r="C8" i="6"/>
  <c r="D8" i="6"/>
  <c r="D4" i="6"/>
  <c r="C4" i="6"/>
  <c r="C9" i="6"/>
  <c r="D9" i="6"/>
  <c r="D7" i="6"/>
  <c r="C7" i="6"/>
  <c r="X10" i="6"/>
  <c r="H10" i="6"/>
  <c r="AD10" i="6"/>
  <c r="Z10" i="6"/>
  <c r="R10" i="6"/>
  <c r="J10" i="6"/>
  <c r="AA10" i="6"/>
  <c r="W10" i="6"/>
  <c r="O10" i="6"/>
  <c r="K10" i="6"/>
  <c r="G10" i="6"/>
  <c r="AB10" i="6"/>
  <c r="L10" i="6"/>
  <c r="T10" i="6"/>
  <c r="P10" i="6"/>
  <c r="V10" i="6"/>
  <c r="N10" i="6"/>
  <c r="F10" i="6"/>
  <c r="AE10" i="6"/>
  <c r="S10" i="6"/>
  <c r="AC10" i="6"/>
  <c r="Y10" i="6"/>
  <c r="U10" i="6"/>
  <c r="Q10" i="6"/>
  <c r="M10" i="6"/>
  <c r="I10" i="6"/>
  <c r="E10" i="6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H86" i="5"/>
  <c r="H85" i="5"/>
  <c r="H84" i="5"/>
  <c r="H83" i="5"/>
  <c r="H82" i="5"/>
  <c r="H81" i="5"/>
  <c r="H80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H78" i="5"/>
  <c r="H77" i="5"/>
  <c r="H76" i="5"/>
  <c r="H75" i="5"/>
  <c r="H74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H72" i="5"/>
  <c r="H71" i="5"/>
  <c r="H70" i="5"/>
  <c r="H69" i="5"/>
  <c r="H68" i="5"/>
  <c r="H63" i="5"/>
  <c r="H62" i="5"/>
  <c r="H61" i="5"/>
  <c r="H60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H48" i="5"/>
  <c r="H47" i="5"/>
  <c r="H46" i="5"/>
  <c r="H45" i="5"/>
  <c r="H44" i="5"/>
  <c r="H43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H41" i="5"/>
  <c r="H40" i="5"/>
  <c r="H39" i="5"/>
  <c r="H38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H36" i="5"/>
  <c r="H35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H33" i="5"/>
  <c r="H32" i="5"/>
  <c r="H31" i="5"/>
  <c r="H30" i="5"/>
  <c r="H29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H27" i="5"/>
  <c r="H26" i="5"/>
  <c r="H25" i="5"/>
  <c r="H24" i="5"/>
  <c r="H23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H21" i="5"/>
  <c r="H20" i="5"/>
  <c r="H19" i="5"/>
  <c r="AD5" i="5"/>
  <c r="F20" i="5" l="1"/>
  <c r="G20" i="5"/>
  <c r="F27" i="5"/>
  <c r="G27" i="5"/>
  <c r="F30" i="5"/>
  <c r="G30" i="5"/>
  <c r="G47" i="5"/>
  <c r="F47" i="5"/>
  <c r="F77" i="5"/>
  <c r="G77" i="5"/>
  <c r="G80" i="5"/>
  <c r="F80" i="5"/>
  <c r="G21" i="5"/>
  <c r="F21" i="5"/>
  <c r="G24" i="5"/>
  <c r="F24" i="5"/>
  <c r="F31" i="5"/>
  <c r="G31" i="5"/>
  <c r="G39" i="5"/>
  <c r="F39" i="5"/>
  <c r="F44" i="5"/>
  <c r="G44" i="5"/>
  <c r="F48" i="5"/>
  <c r="G48" i="5"/>
  <c r="F63" i="5"/>
  <c r="G63" i="5"/>
  <c r="G71" i="5"/>
  <c r="F71" i="5"/>
  <c r="G74" i="5"/>
  <c r="F74" i="5"/>
  <c r="F78" i="5"/>
  <c r="G78" i="5"/>
  <c r="F81" i="5"/>
  <c r="G81" i="5"/>
  <c r="F85" i="5"/>
  <c r="G85" i="5"/>
  <c r="G23" i="5"/>
  <c r="F23" i="5"/>
  <c r="G38" i="5"/>
  <c r="F38" i="5"/>
  <c r="F43" i="5"/>
  <c r="G43" i="5"/>
  <c r="F70" i="5"/>
  <c r="G70" i="5"/>
  <c r="G25" i="5"/>
  <c r="F25" i="5"/>
  <c r="G32" i="5"/>
  <c r="F32" i="5"/>
  <c r="G35" i="5"/>
  <c r="F35" i="5"/>
  <c r="G40" i="5"/>
  <c r="F40" i="5"/>
  <c r="F45" i="5"/>
  <c r="G45" i="5"/>
  <c r="F60" i="5"/>
  <c r="G60" i="5"/>
  <c r="F68" i="5"/>
  <c r="G68" i="5"/>
  <c r="G72" i="5"/>
  <c r="F72" i="5"/>
  <c r="G75" i="5"/>
  <c r="F75" i="5"/>
  <c r="F82" i="5"/>
  <c r="G82" i="5"/>
  <c r="F86" i="5"/>
  <c r="G86" i="5"/>
  <c r="F62" i="5"/>
  <c r="G62" i="5"/>
  <c r="F84" i="5"/>
  <c r="G84" i="5"/>
  <c r="G19" i="5"/>
  <c r="F19" i="5"/>
  <c r="G26" i="5"/>
  <c r="F26" i="5"/>
  <c r="F29" i="5"/>
  <c r="G29" i="5"/>
  <c r="G33" i="5"/>
  <c r="F33" i="5"/>
  <c r="F36" i="5"/>
  <c r="G36" i="5"/>
  <c r="G41" i="5"/>
  <c r="F41" i="5"/>
  <c r="G46" i="5"/>
  <c r="F46" i="5"/>
  <c r="G61" i="5"/>
  <c r="F61" i="5"/>
  <c r="G69" i="5"/>
  <c r="F69" i="5"/>
  <c r="G76" i="5"/>
  <c r="F76" i="5"/>
  <c r="G83" i="5"/>
  <c r="F83" i="5"/>
  <c r="G101" i="5"/>
  <c r="F101" i="5"/>
  <c r="G98" i="5"/>
  <c r="F98" i="5"/>
  <c r="G102" i="5"/>
  <c r="F102" i="5"/>
  <c r="G105" i="5"/>
  <c r="F105" i="5"/>
  <c r="G99" i="5"/>
  <c r="F99" i="5"/>
  <c r="G103" i="5"/>
  <c r="F103" i="5"/>
  <c r="G100" i="5"/>
  <c r="F100" i="5"/>
  <c r="G104" i="5"/>
  <c r="F104" i="5"/>
  <c r="G94" i="5"/>
  <c r="F94" i="5"/>
  <c r="G95" i="5"/>
  <c r="F95" i="5"/>
  <c r="G96" i="5"/>
  <c r="F96" i="5"/>
  <c r="G93" i="5"/>
  <c r="F93" i="5"/>
  <c r="G91" i="5"/>
  <c r="F91" i="5"/>
  <c r="F88" i="5"/>
  <c r="G88" i="5"/>
  <c r="G89" i="5"/>
  <c r="F89" i="5"/>
  <c r="G90" i="5"/>
  <c r="F90" i="5"/>
  <c r="G51" i="5"/>
  <c r="F51" i="5"/>
  <c r="G56" i="5"/>
  <c r="F56" i="5"/>
  <c r="G58" i="5"/>
  <c r="F58" i="5"/>
  <c r="G50" i="5"/>
  <c r="F50" i="5"/>
  <c r="G55" i="5"/>
  <c r="F55" i="5"/>
  <c r="G52" i="5"/>
  <c r="F52" i="5"/>
  <c r="G57" i="5"/>
  <c r="F57" i="5"/>
  <c r="G53" i="5"/>
  <c r="F53" i="5"/>
  <c r="C10" i="6"/>
  <c r="Z5" i="5"/>
  <c r="V5" i="5"/>
  <c r="N5" i="5"/>
  <c r="Q5" i="5"/>
  <c r="H67" i="5"/>
  <c r="AG37" i="5"/>
  <c r="AC37" i="5"/>
  <c r="Y37" i="5"/>
  <c r="Q37" i="5"/>
  <c r="M37" i="5"/>
  <c r="I37" i="5"/>
  <c r="AE42" i="5"/>
  <c r="AE54" i="5"/>
  <c r="X59" i="5"/>
  <c r="L59" i="5"/>
  <c r="AE73" i="5"/>
  <c r="AA73" i="5"/>
  <c r="W73" i="5"/>
  <c r="S73" i="5"/>
  <c r="O73" i="5"/>
  <c r="K73" i="5"/>
  <c r="AH73" i="5"/>
  <c r="AD73" i="5"/>
  <c r="Z73" i="5"/>
  <c r="V73" i="5"/>
  <c r="R73" i="5"/>
  <c r="N73" i="5"/>
  <c r="J73" i="5"/>
  <c r="O79" i="5"/>
  <c r="I92" i="5"/>
  <c r="Q73" i="5"/>
  <c r="AF87" i="5"/>
  <c r="AG73" i="5"/>
  <c r="U73" i="5"/>
  <c r="P87" i="5"/>
  <c r="Y73" i="5"/>
  <c r="M73" i="5"/>
  <c r="AC73" i="5"/>
  <c r="I73" i="5"/>
  <c r="H79" i="5"/>
  <c r="H87" i="5"/>
  <c r="AB87" i="5"/>
  <c r="X87" i="5"/>
  <c r="T87" i="5"/>
  <c r="L87" i="5"/>
  <c r="J97" i="5"/>
  <c r="L106" i="5"/>
  <c r="K5" i="5"/>
  <c r="AG22" i="5"/>
  <c r="Q22" i="5"/>
  <c r="AC34" i="5"/>
  <c r="Q49" i="5"/>
  <c r="H54" i="5"/>
  <c r="AA54" i="5"/>
  <c r="W54" i="5"/>
  <c r="S54" i="5"/>
  <c r="O54" i="5"/>
  <c r="K54" i="5"/>
  <c r="H73" i="5"/>
  <c r="AE79" i="5"/>
  <c r="AA79" i="5"/>
  <c r="K79" i="5"/>
  <c r="D10" i="6"/>
  <c r="S79" i="5"/>
  <c r="W79" i="5"/>
  <c r="T18" i="5"/>
  <c r="Z28" i="5"/>
  <c r="U37" i="5"/>
  <c r="N97" i="5"/>
  <c r="AB106" i="5"/>
  <c r="P106" i="5"/>
  <c r="Y34" i="5"/>
  <c r="H97" i="5"/>
  <c r="AH5" i="5"/>
  <c r="R5" i="5"/>
  <c r="J5" i="5"/>
  <c r="H22" i="5"/>
  <c r="AH22" i="5"/>
  <c r="AD22" i="5"/>
  <c r="Z22" i="5"/>
  <c r="V22" i="5"/>
  <c r="R22" i="5"/>
  <c r="N22" i="5"/>
  <c r="J22" i="5"/>
  <c r="AC28" i="5"/>
  <c r="Y28" i="5"/>
  <c r="U28" i="5"/>
  <c r="Q28" i="5"/>
  <c r="M28" i="5"/>
  <c r="V28" i="5"/>
  <c r="AE28" i="5"/>
  <c r="AA28" i="5"/>
  <c r="W28" i="5"/>
  <c r="S28" i="5"/>
  <c r="O28" i="5"/>
  <c r="K28" i="5"/>
  <c r="M34" i="5"/>
  <c r="I34" i="5"/>
  <c r="H37" i="5"/>
  <c r="AH37" i="5"/>
  <c r="AD37" i="5"/>
  <c r="Z37" i="5"/>
  <c r="V37" i="5"/>
  <c r="R37" i="5"/>
  <c r="N37" i="5"/>
  <c r="J37" i="5"/>
  <c r="AE37" i="5"/>
  <c r="AA37" i="5"/>
  <c r="W37" i="5"/>
  <c r="S37" i="5"/>
  <c r="O37" i="5"/>
  <c r="K37" i="5"/>
  <c r="AA42" i="5"/>
  <c r="AG49" i="5"/>
  <c r="AC49" i="5"/>
  <c r="H92" i="5"/>
  <c r="AG92" i="5"/>
  <c r="AC92" i="5"/>
  <c r="Y92" i="5"/>
  <c r="U92" i="5"/>
  <c r="Q92" i="5"/>
  <c r="M92" i="5"/>
  <c r="AG97" i="5"/>
  <c r="AC97" i="5"/>
  <c r="Y97" i="5"/>
  <c r="U97" i="5"/>
  <c r="Q97" i="5"/>
  <c r="M97" i="5"/>
  <c r="I97" i="5"/>
  <c r="AH97" i="5"/>
  <c r="AD97" i="5"/>
  <c r="Z97" i="5"/>
  <c r="V97" i="5"/>
  <c r="R97" i="5"/>
  <c r="AE97" i="5"/>
  <c r="AA97" i="5"/>
  <c r="W97" i="5"/>
  <c r="S97" i="5"/>
  <c r="O97" i="5"/>
  <c r="K97" i="5"/>
  <c r="AF97" i="5"/>
  <c r="AB97" i="5"/>
  <c r="X97" i="5"/>
  <c r="T97" i="5"/>
  <c r="P97" i="5"/>
  <c r="L97" i="5"/>
  <c r="AF18" i="5"/>
  <c r="P18" i="5"/>
  <c r="AF37" i="5"/>
  <c r="AB37" i="5"/>
  <c r="X37" i="5"/>
  <c r="T37" i="5"/>
  <c r="P37" i="5"/>
  <c r="H42" i="5"/>
  <c r="W42" i="5"/>
  <c r="S42" i="5"/>
  <c r="O42" i="5"/>
  <c r="K42" i="5"/>
  <c r="Y49" i="5"/>
  <c r="U49" i="5"/>
  <c r="M49" i="5"/>
  <c r="I49" i="5"/>
  <c r="AF59" i="5"/>
  <c r="AB59" i="5"/>
  <c r="T59" i="5"/>
  <c r="P59" i="5"/>
  <c r="AH106" i="5"/>
  <c r="AD106" i="5"/>
  <c r="Z106" i="5"/>
  <c r="V106" i="5"/>
  <c r="R106" i="5"/>
  <c r="N106" i="5"/>
  <c r="J106" i="5"/>
  <c r="AF106" i="5"/>
  <c r="AG5" i="5"/>
  <c r="AC5" i="5"/>
  <c r="Y5" i="5"/>
  <c r="U5" i="5"/>
  <c r="M5" i="5"/>
  <c r="I5" i="5"/>
  <c r="Y22" i="5"/>
  <c r="I22" i="5"/>
  <c r="J28" i="5"/>
  <c r="AE5" i="5"/>
  <c r="AA5" i="5"/>
  <c r="W5" i="5"/>
  <c r="S5" i="5"/>
  <c r="O5" i="5"/>
  <c r="Y18" i="5"/>
  <c r="M18" i="5"/>
  <c r="AH18" i="5"/>
  <c r="V18" i="5"/>
  <c r="X18" i="5"/>
  <c r="X28" i="5"/>
  <c r="T28" i="5"/>
  <c r="AC22" i="5"/>
  <c r="M22" i="5"/>
  <c r="AH28" i="5"/>
  <c r="R28" i="5"/>
  <c r="AG106" i="5"/>
  <c r="AC106" i="5"/>
  <c r="Y106" i="5"/>
  <c r="U106" i="5"/>
  <c r="Q106" i="5"/>
  <c r="M106" i="5"/>
  <c r="I106" i="5"/>
  <c r="AE106" i="5"/>
  <c r="AA106" i="5"/>
  <c r="W106" i="5"/>
  <c r="S106" i="5"/>
  <c r="O106" i="5"/>
  <c r="K106" i="5"/>
  <c r="X106" i="5"/>
  <c r="T106" i="5"/>
  <c r="AC18" i="5"/>
  <c r="Q18" i="5"/>
  <c r="Z18" i="5"/>
  <c r="N18" i="5"/>
  <c r="AE18" i="5"/>
  <c r="W18" i="5"/>
  <c r="S18" i="5"/>
  <c r="L18" i="5"/>
  <c r="AB28" i="5"/>
  <c r="AD28" i="5"/>
  <c r="N28" i="5"/>
  <c r="AG34" i="5"/>
  <c r="Q34" i="5"/>
  <c r="AF5" i="5"/>
  <c r="AB5" i="5"/>
  <c r="X5" i="5"/>
  <c r="T5" i="5"/>
  <c r="P5" i="5"/>
  <c r="L5" i="5"/>
  <c r="AG18" i="5"/>
  <c r="U18" i="5"/>
  <c r="I18" i="5"/>
  <c r="AD18" i="5"/>
  <c r="R18" i="5"/>
  <c r="J18" i="5"/>
  <c r="AA18" i="5"/>
  <c r="O18" i="5"/>
  <c r="AB18" i="5"/>
  <c r="AF28" i="5"/>
  <c r="P28" i="5"/>
  <c r="U22" i="5"/>
  <c r="AG28" i="5"/>
  <c r="H34" i="5"/>
  <c r="U34" i="5"/>
  <c r="AE22" i="5"/>
  <c r="AA22" i="5"/>
  <c r="W22" i="5"/>
  <c r="S22" i="5"/>
  <c r="O22" i="5"/>
  <c r="K22" i="5"/>
  <c r="AF22" i="5"/>
  <c r="AB22" i="5"/>
  <c r="X22" i="5"/>
  <c r="T22" i="5"/>
  <c r="P22" i="5"/>
  <c r="L22" i="5"/>
  <c r="AH34" i="5"/>
  <c r="AD34" i="5"/>
  <c r="Z34" i="5"/>
  <c r="V34" i="5"/>
  <c r="R34" i="5"/>
  <c r="N34" i="5"/>
  <c r="J34" i="5"/>
  <c r="AE34" i="5"/>
  <c r="AA34" i="5"/>
  <c r="W34" i="5"/>
  <c r="S34" i="5"/>
  <c r="O34" i="5"/>
  <c r="AF34" i="5"/>
  <c r="AB34" i="5"/>
  <c r="X34" i="5"/>
  <c r="T34" i="5"/>
  <c r="P34" i="5"/>
  <c r="L34" i="5"/>
  <c r="AG42" i="5"/>
  <c r="AC42" i="5"/>
  <c r="Y42" i="5"/>
  <c r="U42" i="5"/>
  <c r="Q42" i="5"/>
  <c r="M42" i="5"/>
  <c r="AH42" i="5"/>
  <c r="AD42" i="5"/>
  <c r="Z42" i="5"/>
  <c r="V42" i="5"/>
  <c r="R42" i="5"/>
  <c r="N42" i="5"/>
  <c r="AF42" i="5"/>
  <c r="AB42" i="5"/>
  <c r="X42" i="5"/>
  <c r="T42" i="5"/>
  <c r="P42" i="5"/>
  <c r="L42" i="5"/>
  <c r="AH49" i="5"/>
  <c r="AD49" i="5"/>
  <c r="H59" i="5"/>
  <c r="AF73" i="5"/>
  <c r="AB73" i="5"/>
  <c r="X73" i="5"/>
  <c r="T73" i="5"/>
  <c r="P73" i="5"/>
  <c r="Z49" i="5"/>
  <c r="V49" i="5"/>
  <c r="R49" i="5"/>
  <c r="N49" i="5"/>
  <c r="J49" i="5"/>
  <c r="AE49" i="5"/>
  <c r="AA49" i="5"/>
  <c r="W49" i="5"/>
  <c r="S49" i="5"/>
  <c r="O49" i="5"/>
  <c r="AF49" i="5"/>
  <c r="AB49" i="5"/>
  <c r="X49" i="5"/>
  <c r="T49" i="5"/>
  <c r="P49" i="5"/>
  <c r="AG54" i="5"/>
  <c r="AC54" i="5"/>
  <c r="Y54" i="5"/>
  <c r="U54" i="5"/>
  <c r="Q54" i="5"/>
  <c r="M54" i="5"/>
  <c r="I54" i="5"/>
  <c r="AH54" i="5"/>
  <c r="AD54" i="5"/>
  <c r="Z54" i="5"/>
  <c r="V54" i="5"/>
  <c r="R54" i="5"/>
  <c r="N54" i="5"/>
  <c r="AF54" i="5"/>
  <c r="AB54" i="5"/>
  <c r="X54" i="5"/>
  <c r="T54" i="5"/>
  <c r="P54" i="5"/>
  <c r="L54" i="5"/>
  <c r="AG79" i="5"/>
  <c r="AC79" i="5"/>
  <c r="Y79" i="5"/>
  <c r="U79" i="5"/>
  <c r="Q79" i="5"/>
  <c r="M79" i="5"/>
  <c r="AH79" i="5"/>
  <c r="AD79" i="5"/>
  <c r="Z79" i="5"/>
  <c r="V79" i="5"/>
  <c r="R79" i="5"/>
  <c r="N79" i="5"/>
  <c r="AF79" i="5"/>
  <c r="AB79" i="5"/>
  <c r="X79" i="5"/>
  <c r="T79" i="5"/>
  <c r="P79" i="5"/>
  <c r="L79" i="5"/>
  <c r="H49" i="5"/>
  <c r="AE59" i="5"/>
  <c r="AA59" i="5"/>
  <c r="W59" i="5"/>
  <c r="S59" i="5"/>
  <c r="O59" i="5"/>
  <c r="K59" i="5"/>
  <c r="AG87" i="5"/>
  <c r="AC87" i="5"/>
  <c r="Y87" i="5"/>
  <c r="U87" i="5"/>
  <c r="Q87" i="5"/>
  <c r="M87" i="5"/>
  <c r="I87" i="5"/>
  <c r="AH87" i="5"/>
  <c r="AD87" i="5"/>
  <c r="Z87" i="5"/>
  <c r="V87" i="5"/>
  <c r="R87" i="5"/>
  <c r="N87" i="5"/>
  <c r="AE87" i="5"/>
  <c r="AA87" i="5"/>
  <c r="W87" i="5"/>
  <c r="S87" i="5"/>
  <c r="O87" i="5"/>
  <c r="K87" i="5"/>
  <c r="AG59" i="5"/>
  <c r="AC59" i="5"/>
  <c r="Y59" i="5"/>
  <c r="U59" i="5"/>
  <c r="Q59" i="5"/>
  <c r="M59" i="5"/>
  <c r="I59" i="5"/>
  <c r="AH59" i="5"/>
  <c r="AD59" i="5"/>
  <c r="Z59" i="5"/>
  <c r="V59" i="5"/>
  <c r="R59" i="5"/>
  <c r="N59" i="5"/>
  <c r="J59" i="5"/>
  <c r="AH92" i="5"/>
  <c r="AD92" i="5"/>
  <c r="Z92" i="5"/>
  <c r="V92" i="5"/>
  <c r="R92" i="5"/>
  <c r="N92" i="5"/>
  <c r="J92" i="5"/>
  <c r="AE92" i="5"/>
  <c r="AA92" i="5"/>
  <c r="W92" i="5"/>
  <c r="S92" i="5"/>
  <c r="O92" i="5"/>
  <c r="AF92" i="5"/>
  <c r="AB92" i="5"/>
  <c r="X92" i="5"/>
  <c r="T92" i="5"/>
  <c r="P92" i="5"/>
  <c r="H106" i="5"/>
  <c r="L92" i="5"/>
  <c r="K92" i="5"/>
  <c r="J87" i="5"/>
  <c r="J79" i="5"/>
  <c r="I79" i="5"/>
  <c r="L73" i="5"/>
  <c r="J54" i="5"/>
  <c r="L49" i="5"/>
  <c r="K49" i="5"/>
  <c r="J42" i="5"/>
  <c r="I42" i="5"/>
  <c r="L37" i="5"/>
  <c r="K34" i="5"/>
  <c r="L28" i="5"/>
  <c r="I28" i="5"/>
  <c r="H28" i="5"/>
  <c r="K18" i="5"/>
  <c r="H18" i="5"/>
  <c r="H5" i="5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21" i="2" l="1"/>
  <c r="F67" i="5"/>
  <c r="G67" i="5"/>
  <c r="AG107" i="5"/>
  <c r="T107" i="5"/>
  <c r="W107" i="5"/>
  <c r="Q107" i="5"/>
  <c r="G97" i="5"/>
  <c r="X107" i="5"/>
  <c r="AA107" i="5"/>
  <c r="J107" i="5"/>
  <c r="Z107" i="5"/>
  <c r="U107" i="5"/>
  <c r="V107" i="5"/>
  <c r="L107" i="5"/>
  <c r="AB107" i="5"/>
  <c r="O107" i="5"/>
  <c r="AE107" i="5"/>
  <c r="N107" i="5"/>
  <c r="AD107" i="5"/>
  <c r="H107" i="5"/>
  <c r="I107" i="5"/>
  <c r="Y107" i="5"/>
  <c r="K107" i="5"/>
  <c r="P107" i="5"/>
  <c r="AF107" i="5"/>
  <c r="S107" i="5"/>
  <c r="R107" i="5"/>
  <c r="AH107" i="5"/>
  <c r="M107" i="5"/>
  <c r="AC107" i="5"/>
  <c r="G79" i="5"/>
  <c r="G42" i="5"/>
  <c r="G22" i="5"/>
  <c r="F42" i="5"/>
  <c r="F73" i="5"/>
  <c r="G5" i="5"/>
  <c r="G54" i="5"/>
  <c r="G73" i="5"/>
  <c r="G37" i="5"/>
  <c r="F5" i="5"/>
  <c r="F49" i="5"/>
  <c r="F106" i="5"/>
  <c r="G49" i="5"/>
  <c r="F37" i="5"/>
  <c r="D21" i="1"/>
  <c r="D21" i="2"/>
  <c r="G106" i="5"/>
  <c r="G28" i="5"/>
  <c r="G34" i="5"/>
  <c r="F28" i="5"/>
  <c r="F97" i="5"/>
  <c r="G92" i="5"/>
  <c r="G87" i="5"/>
  <c r="G59" i="5"/>
  <c r="G18" i="5"/>
  <c r="F22" i="5"/>
  <c r="F34" i="5"/>
  <c r="F59" i="5"/>
  <c r="F87" i="5"/>
  <c r="F92" i="5"/>
  <c r="F18" i="5"/>
  <c r="F54" i="5"/>
  <c r="F79" i="5"/>
  <c r="G107" i="5" l="1"/>
  <c r="F107" i="5"/>
</calcChain>
</file>

<file path=xl/sharedStrings.xml><?xml version="1.0" encoding="utf-8"?>
<sst xmlns="http://schemas.openxmlformats.org/spreadsheetml/2006/main" count="1609" uniqueCount="249">
  <si>
    <t>DP</t>
  </si>
  <si>
    <t>Distributors</t>
  </si>
  <si>
    <t>Region/
Cluster</t>
  </si>
  <si>
    <t>Total Value</t>
  </si>
  <si>
    <t>Total
Qnty</t>
  </si>
  <si>
    <t>B68</t>
  </si>
  <si>
    <t>B24</t>
  </si>
  <si>
    <t>BL120</t>
  </si>
  <si>
    <t>D47</t>
  </si>
  <si>
    <t>L42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</si>
  <si>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</si>
  <si>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</si>
  <si>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</si>
  <si>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</si>
  <si>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</si>
  <si>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</si>
  <si>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</si>
  <si>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</si>
  <si>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</si>
  <si>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</si>
  <si>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</si>
  <si>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</si>
  <si>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</si>
  <si>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</si>
  <si>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</si>
  <si>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</si>
  <si>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</si>
  <si>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</si>
  <si>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</si>
  <si>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</si>
  <si>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</si>
  <si>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</si>
  <si>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</si>
  <si>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</si>
  <si>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</si>
  <si>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</si>
  <si>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</si>
  <si>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</si>
  <si>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</si>
  <si>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</si>
  <si>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</si>
  <si>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</si>
  <si>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</si>
  <si>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</si>
  <si>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</si>
  <si>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</si>
  <si>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</si>
  <si>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</si>
  <si>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</si>
  <si>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</si>
  <si>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</si>
  <si>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</si>
  <si>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</si>
  <si>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</si>
  <si>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</si>
  <si>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</si>
  <si>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Rangpur</t>
  </si>
  <si>
    <t>Bogura</t>
  </si>
  <si>
    <t>Mobile collection and ghori ghor</t>
  </si>
  <si>
    <t>Dhaka North</t>
  </si>
  <si>
    <t>Jamalpur</t>
  </si>
  <si>
    <t>DSR-0019</t>
  </si>
  <si>
    <t>Nure Alam</t>
  </si>
  <si>
    <t>DSR-0044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</si>
  <si>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</si>
  <si>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</si>
  <si>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</si>
  <si>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</si>
  <si>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</si>
  <si>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</si>
  <si>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</si>
  <si>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</si>
  <si>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</si>
  <si>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</si>
  <si>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</si>
  <si>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</si>
  <si>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</si>
  <si>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</si>
  <si>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</si>
  <si>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</si>
  <si>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</si>
  <si>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</si>
  <si>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DSR-0576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</si>
  <si>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</si>
  <si>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</si>
  <si>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</si>
  <si>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</si>
  <si>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</si>
  <si>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</si>
  <si>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</si>
  <si>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</si>
  <si>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</si>
  <si>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</si>
  <si>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</si>
  <si>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</si>
  <si>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</si>
  <si>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</si>
  <si>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</si>
  <si>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</si>
  <si>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</si>
  <si>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</si>
  <si>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</si>
  <si>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</si>
  <si>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</si>
  <si>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</si>
  <si>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</si>
  <si>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</si>
  <si>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</si>
  <si>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</si>
  <si>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</si>
  <si>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</si>
  <si>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</si>
  <si>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</si>
  <si>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</si>
  <si>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D54+_SKD</t>
  </si>
  <si>
    <t>BL96</t>
  </si>
  <si>
    <t>D74</t>
  </si>
  <si>
    <t>D82</t>
  </si>
  <si>
    <t>L135_SKD</t>
  </si>
  <si>
    <t>T92</t>
  </si>
  <si>
    <t>L260_SKD</t>
  </si>
  <si>
    <t>Z30pro_SKD</t>
  </si>
  <si>
    <t>L270_SKD</t>
  </si>
  <si>
    <t>Z18_SKD</t>
  </si>
  <si>
    <t>Md. Habubur Rahman</t>
  </si>
  <si>
    <t>Khushi Mohon Ray</t>
  </si>
  <si>
    <t>Md. Babu</t>
  </si>
  <si>
    <t>DSR-0236</t>
  </si>
  <si>
    <t>Rubel</t>
  </si>
  <si>
    <t>Masud Rana</t>
  </si>
  <si>
    <t>Aminul Islam Tutul</t>
  </si>
  <si>
    <t>DSR-0699</t>
  </si>
  <si>
    <t>Mr. Bappy</t>
  </si>
  <si>
    <t>Rhyme Enterprise</t>
  </si>
  <si>
    <t>Sarkar Telecom* Sirajgonj</t>
  </si>
  <si>
    <t>L46_SKD</t>
  </si>
  <si>
    <t>L140</t>
  </si>
  <si>
    <t>Atom_SKD</t>
  </si>
  <si>
    <t>Z32_SKD</t>
  </si>
  <si>
    <t>Shafiur</t>
  </si>
  <si>
    <t>i67_SKD</t>
  </si>
  <si>
    <t>Z40_3GB_SKD</t>
  </si>
  <si>
    <t>Md. Robiul Islam</t>
  </si>
  <si>
    <t>Anitish Ghosh Tonmoy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</si>
  <si>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</si>
  <si>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</si>
  <si>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</si>
  <si>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</si>
  <si>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</si>
  <si>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</si>
  <si>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</si>
  <si>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</si>
  <si>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</si>
  <si>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</si>
  <si>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</si>
  <si>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</si>
  <si>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</si>
  <si>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</si>
  <si>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</si>
  <si>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</si>
  <si>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</si>
  <si>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</si>
  <si>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</si>
  <si>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</si>
  <si>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</si>
  <si>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</si>
  <si>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</si>
  <si>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</si>
  <si>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</si>
  <si>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</si>
  <si>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</si>
  <si>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</si>
  <si>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</si>
  <si>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</si>
  <si>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</si>
  <si>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</si>
  <si>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</si>
  <si>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</si>
  <si>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</si>
  <si>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</si>
  <si>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</si>
  <si>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</si>
  <si>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</si>
  <si>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</si>
  <si>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</si>
  <si>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</si>
  <si>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</si>
  <si>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</si>
  <si>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</si>
  <si>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</si>
  <si>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</si>
  <si>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</si>
  <si>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</si>
  <si>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</si>
  <si>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</si>
  <si>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</si>
  <si>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</si>
  <si>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</si>
  <si>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</si>
  <si>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</si>
  <si>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</si>
  <si>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</si>
  <si>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</si>
  <si>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</si>
  <si>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</si>
  <si>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</si>
  <si>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</si>
  <si>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</si>
  <si>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</si>
  <si>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</si>
  <si>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</si>
  <si>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</si>
  <si>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</si>
  <si>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</si>
  <si>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</si>
  <si>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</si>
  <si>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</si>
  <si>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</si>
  <si>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</si>
  <si>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</si>
  <si>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</si>
  <si>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</si>
  <si>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</si>
  <si>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</si>
  <si>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</si>
  <si>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</si>
  <si>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</si>
  <si>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</si>
  <si>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</si>
  <si>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</si>
  <si>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</si>
  <si>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</si>
  <si>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</si>
  <si>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</si>
  <si>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</si>
  <si>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</si>
  <si>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Primary Target MAY'21</t>
  </si>
  <si>
    <t>B67</t>
  </si>
  <si>
    <t>D41_SKD</t>
  </si>
  <si>
    <t>L45</t>
  </si>
  <si>
    <t>L95</t>
  </si>
  <si>
    <t>L250i</t>
  </si>
  <si>
    <t>V99plus_SKD</t>
  </si>
  <si>
    <t>i99_SKD</t>
  </si>
  <si>
    <t>Z35_3GB_SKD</t>
  </si>
  <si>
    <t>Secondary Target MAY'21</t>
  </si>
  <si>
    <t>Target MAY'21</t>
  </si>
  <si>
    <t>DSR-0077</t>
  </si>
  <si>
    <t>Md.Limon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</si>
</sst>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b/>
      <sz val="10"/>
      <color theme="1"/>
      <name val="Bahnschrift SemiBold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4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4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10" fillId="2" borderId="7" xfId="3" applyFont="1" applyFill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3" fillId="9" borderId="3" xfId="0" applyFont="1" applyFill="1" applyBorder="1"/>
    <xf numFmtId="43" fontId="13" fillId="9" borderId="3" xfId="0" applyNumberFormat="1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9" fontId="9" fillId="8" borderId="0" xfId="2" applyFont="1" applyFill="1"/>
    <xf numFmtId="164" fontId="5" fillId="8" borderId="3" xfId="1" applyNumberFormat="1" applyFont="1" applyFill="1" applyBorder="1" applyAlignment="1">
      <alignment horizontal="center" vertical="center"/>
    </xf>
    <xf numFmtId="0" fontId="8" fillId="8" borderId="6" xfId="4" applyFont="1" applyFill="1" applyBorder="1" applyAlignment="1">
      <alignment horizontal="left"/>
    </xf>
    <xf numFmtId="0" fontId="10" fillId="2" borderId="6" xfId="3" applyFont="1" applyFill="1" applyBorder="1" applyAlignment="1">
      <alignment horizontal="left"/>
    </xf>
    <xf numFmtId="0" fontId="10" fillId="8" borderId="6" xfId="3" applyFont="1" applyFill="1" applyBorder="1" applyAlignment="1">
      <alignment horizontal="left"/>
    </xf>
    <xf numFmtId="0" fontId="10" fillId="2" borderId="7" xfId="3" applyFont="1" applyFill="1" applyBorder="1" applyAlignment="1">
      <alignment horizontal="left"/>
    </xf>
    <xf numFmtId="164" fontId="10" fillId="2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/>
    </xf>
    <xf numFmtId="0" fontId="8" fillId="8" borderId="3" xfId="3" applyFont="1" applyFill="1" applyBorder="1" applyAlignment="1">
      <alignment horizontal="left"/>
    </xf>
    <xf numFmtId="0" fontId="10" fillId="2" borderId="3" xfId="3" applyFont="1" applyFill="1" applyBorder="1" applyAlignment="1">
      <alignment horizontal="left"/>
    </xf>
    <xf numFmtId="0" fontId="10" fillId="8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0" fontId="8" fillId="11" borderId="3" xfId="3" applyFont="1" applyFill="1" applyBorder="1"/>
    <xf numFmtId="0" fontId="8" fillId="11" borderId="3" xfId="3" applyFont="1" applyFill="1" applyBorder="1" applyAlignment="1">
      <alignment horizontal="left"/>
    </xf>
    <xf numFmtId="164" fontId="4" fillId="3" borderId="8" xfId="1" applyNumberFormat="1" applyFont="1" applyFill="1" applyBorder="1" applyAlignment="1">
      <alignment horizontal="center" vertical="center"/>
    </xf>
    <xf numFmtId="164" fontId="5" fillId="4" borderId="9" xfId="1" applyNumberFormat="1" applyFont="1" applyFill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3" fillId="2" borderId="9" xfId="1" applyNumberFormat="1" applyFont="1" applyFill="1" applyBorder="1" applyAlignment="1">
      <alignment horizontal="center" vertical="center"/>
    </xf>
    <xf numFmtId="164" fontId="5" fillId="5" borderId="9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/>
    </xf>
    <xf numFmtId="0" fontId="9" fillId="2" borderId="3" xfId="0" applyFont="1" applyFill="1" applyBorder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left" vertical="center"/>
    </xf>
    <xf numFmtId="0" fontId="7" fillId="6" borderId="5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21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9.140625" defaultRowHeight="12.75"/>
  <cols>
    <col min="1" max="1" width="24.1406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33" width="11.85546875" style="4" bestFit="1" customWidth="1"/>
    <col min="34" max="34" width="10" style="4" bestFit="1" customWidth="1"/>
    <col min="35" max="16384" width="9.140625" style="4"/>
  </cols>
  <sheetData>
    <row r="1" spans="1:34" ht="15">
      <c r="A1" s="1" t="s">
        <v>236</v>
      </c>
    </row>
    <row r="2" spans="1:34" s="2" customFormat="1">
      <c r="C2" s="3"/>
      <c r="D2" s="5" t="s">
        <v>0</v>
      </c>
      <c r="E2" s="6">
        <v>916.28499999999997</v>
      </c>
      <c r="F2" s="6">
        <v>916.28499999999997</v>
      </c>
      <c r="G2" s="6">
        <v>896.23500000000001</v>
      </c>
      <c r="H2" s="6">
        <v>969.41750000000002</v>
      </c>
      <c r="I2" s="6">
        <v>1032.575</v>
      </c>
      <c r="J2" s="6">
        <v>1101.7474999999999</v>
      </c>
      <c r="K2" s="6">
        <v>1066.6600000000001</v>
      </c>
      <c r="L2" s="6">
        <v>1176</v>
      </c>
      <c r="M2" s="6">
        <v>1120.7950000000001</v>
      </c>
      <c r="N2" s="6">
        <v>1422.3785714285714</v>
      </c>
      <c r="O2" s="6">
        <v>1178.94</v>
      </c>
      <c r="P2" s="6">
        <v>1062.6500000000001</v>
      </c>
      <c r="Q2" s="6">
        <v>1188.8238095238096</v>
      </c>
      <c r="R2" s="6">
        <v>1150.8699999999999</v>
      </c>
      <c r="S2" s="6">
        <v>1306.2574999999999</v>
      </c>
      <c r="T2" s="6">
        <v>1246.9619</v>
      </c>
      <c r="U2" s="6">
        <v>1150.8699999999999</v>
      </c>
      <c r="V2" s="6">
        <v>1364.2404761904761</v>
      </c>
      <c r="W2" s="6">
        <v>1403.3333333333333</v>
      </c>
      <c r="X2" s="6">
        <v>1208.0125</v>
      </c>
      <c r="Y2" s="6">
        <v>3548.43</v>
      </c>
      <c r="Z2" s="6">
        <v>5427.89</v>
      </c>
      <c r="AA2" s="6">
        <v>6405.2142857142853</v>
      </c>
      <c r="AB2" s="6">
        <v>6610.7</v>
      </c>
      <c r="AC2" s="6">
        <v>7066.79</v>
      </c>
      <c r="AD2" s="111">
        <v>7778.4762000000001</v>
      </c>
      <c r="AE2" s="116">
        <v>9066.5400000000009</v>
      </c>
      <c r="AF2" s="120">
        <v>9504.5761904761912</v>
      </c>
      <c r="AG2" s="120">
        <v>9502.5714000000007</v>
      </c>
      <c r="AH2" s="120">
        <v>9873.4524000000001</v>
      </c>
    </row>
    <row r="3" spans="1:34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237</v>
      </c>
      <c r="F3" s="9" t="s">
        <v>5</v>
      </c>
      <c r="G3" s="9" t="s">
        <v>6</v>
      </c>
      <c r="H3" s="9" t="s">
        <v>115</v>
      </c>
      <c r="I3" s="9" t="s">
        <v>7</v>
      </c>
      <c r="J3" s="9" t="s">
        <v>116</v>
      </c>
      <c r="K3" s="9" t="s">
        <v>117</v>
      </c>
      <c r="L3" s="9" t="s">
        <v>238</v>
      </c>
      <c r="M3" s="9" t="s">
        <v>8</v>
      </c>
      <c r="N3" s="9" t="s">
        <v>114</v>
      </c>
      <c r="O3" s="9" t="s">
        <v>9</v>
      </c>
      <c r="P3" s="9" t="s">
        <v>239</v>
      </c>
      <c r="Q3" s="87" t="s">
        <v>135</v>
      </c>
      <c r="R3" s="9" t="s">
        <v>240</v>
      </c>
      <c r="S3" s="9" t="s">
        <v>136</v>
      </c>
      <c r="T3" s="9" t="s">
        <v>118</v>
      </c>
      <c r="U3" s="9" t="s">
        <v>241</v>
      </c>
      <c r="V3" s="9" t="s">
        <v>120</v>
      </c>
      <c r="W3" s="9" t="s">
        <v>122</v>
      </c>
      <c r="X3" s="9" t="s">
        <v>119</v>
      </c>
      <c r="Y3" s="9" t="s">
        <v>242</v>
      </c>
      <c r="Z3" s="9" t="s">
        <v>140</v>
      </c>
      <c r="AA3" s="87" t="s">
        <v>243</v>
      </c>
      <c r="AB3" s="9" t="s">
        <v>137</v>
      </c>
      <c r="AC3" s="9" t="s">
        <v>123</v>
      </c>
      <c r="AD3" s="112" t="s">
        <v>138</v>
      </c>
      <c r="AE3" s="9" t="s">
        <v>10</v>
      </c>
      <c r="AF3" s="119" t="s">
        <v>244</v>
      </c>
      <c r="AG3" s="119" t="s">
        <v>141</v>
      </c>
      <c r="AH3" s="119" t="s">
        <v>121</v>
      </c>
    </row>
    <row r="4" spans="1:34">
      <c r="A4" s="77" t="s">
        <v>11</v>
      </c>
      <c r="B4" s="11" t="s">
        <v>12</v>
      </c>
      <c r="C4" s="12">
        <f>SUMPRODUCT($E$2:$AH$2,E4:AH4)</f>
        <v>5772723.6473619062</v>
      </c>
      <c r="D4" s="12">
        <f>SUM(E4:AH4)</f>
        <v>3688</v>
      </c>
      <c r="E4" s="12">
        <v>150</v>
      </c>
      <c r="F4" s="12">
        <v>240</v>
      </c>
      <c r="G4" s="12">
        <v>300</v>
      </c>
      <c r="H4" s="12">
        <v>280</v>
      </c>
      <c r="I4" s="12">
        <v>253</v>
      </c>
      <c r="J4" s="12">
        <v>103</v>
      </c>
      <c r="K4" s="12">
        <v>138</v>
      </c>
      <c r="L4" s="12">
        <v>215</v>
      </c>
      <c r="M4" s="12">
        <v>215</v>
      </c>
      <c r="N4" s="12">
        <v>162</v>
      </c>
      <c r="O4" s="12">
        <v>215</v>
      </c>
      <c r="P4" s="12">
        <v>175</v>
      </c>
      <c r="Q4" s="12">
        <v>280</v>
      </c>
      <c r="R4" s="12">
        <v>78</v>
      </c>
      <c r="S4" s="12">
        <v>117</v>
      </c>
      <c r="T4" s="12">
        <v>171</v>
      </c>
      <c r="U4" s="12">
        <v>72</v>
      </c>
      <c r="V4" s="12">
        <v>108</v>
      </c>
      <c r="W4" s="12">
        <v>72</v>
      </c>
      <c r="X4" s="12">
        <v>91</v>
      </c>
      <c r="Y4" s="12">
        <v>5</v>
      </c>
      <c r="Z4" s="12">
        <v>61</v>
      </c>
      <c r="AA4" s="12">
        <v>4</v>
      </c>
      <c r="AB4" s="12">
        <v>20</v>
      </c>
      <c r="AC4" s="12">
        <v>4</v>
      </c>
      <c r="AD4" s="113">
        <v>49</v>
      </c>
      <c r="AE4" s="12">
        <v>28</v>
      </c>
      <c r="AF4" s="13">
        <v>26</v>
      </c>
      <c r="AG4" s="13">
        <v>28</v>
      </c>
      <c r="AH4" s="13">
        <v>28</v>
      </c>
    </row>
    <row r="5" spans="1:34">
      <c r="A5" s="77" t="s">
        <v>13</v>
      </c>
      <c r="B5" s="11" t="s">
        <v>12</v>
      </c>
      <c r="C5" s="12">
        <f t="shared" ref="C5:C20" si="0">SUMPRODUCT($E$2:$AH$2,E5:AH5)</f>
        <v>21240867.006976191</v>
      </c>
      <c r="D5" s="12">
        <f t="shared" ref="D5:D20" si="1">SUM(E5:AH5)</f>
        <v>11477</v>
      </c>
      <c r="E5" s="12">
        <v>429</v>
      </c>
      <c r="F5" s="12">
        <v>686</v>
      </c>
      <c r="G5" s="12">
        <v>858</v>
      </c>
      <c r="H5" s="12">
        <v>801</v>
      </c>
      <c r="I5" s="12">
        <v>722</v>
      </c>
      <c r="J5" s="12">
        <v>295</v>
      </c>
      <c r="K5" s="12">
        <v>396</v>
      </c>
      <c r="L5" s="12">
        <v>615</v>
      </c>
      <c r="M5" s="12">
        <v>615</v>
      </c>
      <c r="N5" s="12">
        <v>462</v>
      </c>
      <c r="O5" s="12">
        <v>615</v>
      </c>
      <c r="P5" s="12">
        <v>500</v>
      </c>
      <c r="Q5" s="12">
        <v>800</v>
      </c>
      <c r="R5" s="12">
        <v>222</v>
      </c>
      <c r="S5" s="12">
        <v>334</v>
      </c>
      <c r="T5" s="12">
        <v>487</v>
      </c>
      <c r="U5" s="12">
        <v>289</v>
      </c>
      <c r="V5" s="12">
        <v>434</v>
      </c>
      <c r="W5" s="12">
        <v>289</v>
      </c>
      <c r="X5" s="12">
        <v>364</v>
      </c>
      <c r="Y5" s="12">
        <v>18</v>
      </c>
      <c r="Z5" s="12">
        <v>304</v>
      </c>
      <c r="AA5" s="12">
        <v>20</v>
      </c>
      <c r="AB5" s="12">
        <v>101</v>
      </c>
      <c r="AC5" s="12">
        <v>20</v>
      </c>
      <c r="AD5" s="113">
        <v>243</v>
      </c>
      <c r="AE5" s="12">
        <v>142</v>
      </c>
      <c r="AF5" s="13">
        <v>132</v>
      </c>
      <c r="AG5" s="13">
        <v>142</v>
      </c>
      <c r="AH5" s="13">
        <v>142</v>
      </c>
    </row>
    <row r="6" spans="1:34">
      <c r="A6" s="77" t="s">
        <v>14</v>
      </c>
      <c r="B6" s="11" t="s">
        <v>12</v>
      </c>
      <c r="C6" s="12">
        <f t="shared" si="0"/>
        <v>5537696.9406380951</v>
      </c>
      <c r="D6" s="12">
        <f t="shared" si="1"/>
        <v>2850</v>
      </c>
      <c r="E6" s="12">
        <v>107</v>
      </c>
      <c r="F6" s="12">
        <v>172</v>
      </c>
      <c r="G6" s="12">
        <v>214</v>
      </c>
      <c r="H6" s="12">
        <v>200</v>
      </c>
      <c r="I6" s="12">
        <v>180</v>
      </c>
      <c r="J6" s="12">
        <v>74</v>
      </c>
      <c r="K6" s="12">
        <v>99</v>
      </c>
      <c r="L6" s="12">
        <v>154</v>
      </c>
      <c r="M6" s="12">
        <v>154</v>
      </c>
      <c r="N6" s="12">
        <v>115</v>
      </c>
      <c r="O6" s="12">
        <v>154</v>
      </c>
      <c r="P6" s="12">
        <v>125</v>
      </c>
      <c r="Q6" s="12">
        <v>200</v>
      </c>
      <c r="R6" s="12">
        <v>56</v>
      </c>
      <c r="S6" s="12">
        <v>84</v>
      </c>
      <c r="T6" s="12">
        <v>122</v>
      </c>
      <c r="U6" s="12">
        <v>60</v>
      </c>
      <c r="V6" s="12">
        <v>90</v>
      </c>
      <c r="W6" s="12">
        <v>60</v>
      </c>
      <c r="X6" s="12">
        <v>76</v>
      </c>
      <c r="Y6" s="12">
        <v>4</v>
      </c>
      <c r="Z6" s="12">
        <v>85</v>
      </c>
      <c r="AA6" s="12">
        <v>6</v>
      </c>
      <c r="AB6" s="12">
        <v>28</v>
      </c>
      <c r="AC6" s="12">
        <v>6</v>
      </c>
      <c r="AD6" s="113">
        <v>68</v>
      </c>
      <c r="AE6" s="12">
        <v>40</v>
      </c>
      <c r="AF6" s="13">
        <v>37</v>
      </c>
      <c r="AG6" s="13">
        <v>40</v>
      </c>
      <c r="AH6" s="13">
        <v>40</v>
      </c>
    </row>
    <row r="7" spans="1:34">
      <c r="A7" s="77" t="s">
        <v>15</v>
      </c>
      <c r="B7" s="11" t="s">
        <v>12</v>
      </c>
      <c r="C7" s="12">
        <f t="shared" si="0"/>
        <v>12380383.11367619</v>
      </c>
      <c r="D7" s="12">
        <f t="shared" si="1"/>
        <v>6867</v>
      </c>
      <c r="E7" s="12">
        <v>257</v>
      </c>
      <c r="F7" s="12">
        <v>412</v>
      </c>
      <c r="G7" s="12">
        <v>515</v>
      </c>
      <c r="H7" s="12">
        <v>480</v>
      </c>
      <c r="I7" s="12">
        <v>433</v>
      </c>
      <c r="J7" s="12">
        <v>177</v>
      </c>
      <c r="K7" s="12">
        <v>237</v>
      </c>
      <c r="L7" s="12">
        <v>369</v>
      </c>
      <c r="M7" s="12">
        <v>369</v>
      </c>
      <c r="N7" s="12">
        <v>277</v>
      </c>
      <c r="O7" s="12">
        <v>369</v>
      </c>
      <c r="P7" s="12">
        <v>300</v>
      </c>
      <c r="Q7" s="12">
        <v>480</v>
      </c>
      <c r="R7" s="12">
        <v>133</v>
      </c>
      <c r="S7" s="12">
        <v>200</v>
      </c>
      <c r="T7" s="12">
        <v>292</v>
      </c>
      <c r="U7" s="12">
        <v>181</v>
      </c>
      <c r="V7" s="12">
        <v>271</v>
      </c>
      <c r="W7" s="12">
        <v>181</v>
      </c>
      <c r="X7" s="12">
        <v>227</v>
      </c>
      <c r="Y7" s="12">
        <v>11</v>
      </c>
      <c r="Z7" s="12">
        <v>170</v>
      </c>
      <c r="AA7" s="12">
        <v>11</v>
      </c>
      <c r="AB7" s="12">
        <v>57</v>
      </c>
      <c r="AC7" s="12">
        <v>11</v>
      </c>
      <c r="AD7" s="113">
        <v>136</v>
      </c>
      <c r="AE7" s="12">
        <v>79</v>
      </c>
      <c r="AF7" s="13">
        <v>74</v>
      </c>
      <c r="AG7" s="13">
        <v>79</v>
      </c>
      <c r="AH7" s="13">
        <v>79</v>
      </c>
    </row>
    <row r="8" spans="1:34">
      <c r="A8" s="77" t="s">
        <v>16</v>
      </c>
      <c r="B8" s="11" t="s">
        <v>12</v>
      </c>
      <c r="C8" s="12">
        <f t="shared" si="0"/>
        <v>11347939.347357143</v>
      </c>
      <c r="D8" s="12">
        <f t="shared" si="1"/>
        <v>5930</v>
      </c>
      <c r="E8" s="12">
        <v>214</v>
      </c>
      <c r="F8" s="12">
        <v>343</v>
      </c>
      <c r="G8" s="12">
        <v>429</v>
      </c>
      <c r="H8" s="12">
        <v>400</v>
      </c>
      <c r="I8" s="12">
        <v>361</v>
      </c>
      <c r="J8" s="12">
        <v>148</v>
      </c>
      <c r="K8" s="12">
        <v>198</v>
      </c>
      <c r="L8" s="12">
        <v>308</v>
      </c>
      <c r="M8" s="12">
        <v>308</v>
      </c>
      <c r="N8" s="12">
        <v>231</v>
      </c>
      <c r="O8" s="12">
        <v>308</v>
      </c>
      <c r="P8" s="12">
        <v>250</v>
      </c>
      <c r="Q8" s="12">
        <v>400</v>
      </c>
      <c r="R8" s="12">
        <v>111</v>
      </c>
      <c r="S8" s="12">
        <v>167</v>
      </c>
      <c r="T8" s="12">
        <v>244</v>
      </c>
      <c r="U8" s="12">
        <v>169</v>
      </c>
      <c r="V8" s="12">
        <v>253</v>
      </c>
      <c r="W8" s="12">
        <v>169</v>
      </c>
      <c r="X8" s="12">
        <v>212</v>
      </c>
      <c r="Y8" s="12">
        <v>11</v>
      </c>
      <c r="Z8" s="12">
        <v>170</v>
      </c>
      <c r="AA8" s="12">
        <v>11</v>
      </c>
      <c r="AB8" s="12">
        <v>57</v>
      </c>
      <c r="AC8" s="12">
        <v>11</v>
      </c>
      <c r="AD8" s="113">
        <v>136</v>
      </c>
      <c r="AE8" s="12">
        <v>79</v>
      </c>
      <c r="AF8" s="13">
        <v>74</v>
      </c>
      <c r="AG8" s="13">
        <v>79</v>
      </c>
      <c r="AH8" s="13">
        <v>79</v>
      </c>
    </row>
    <row r="9" spans="1:34">
      <c r="A9" s="77" t="s">
        <v>17</v>
      </c>
      <c r="B9" s="11" t="s">
        <v>12</v>
      </c>
      <c r="C9" s="12">
        <f t="shared" si="0"/>
        <v>4284500.4882619046</v>
      </c>
      <c r="D9" s="12">
        <f t="shared" si="1"/>
        <v>2642</v>
      </c>
      <c r="E9" s="12">
        <v>107</v>
      </c>
      <c r="F9" s="12">
        <v>172</v>
      </c>
      <c r="G9" s="12">
        <v>214</v>
      </c>
      <c r="H9" s="12">
        <v>200</v>
      </c>
      <c r="I9" s="12">
        <v>180</v>
      </c>
      <c r="J9" s="12">
        <v>74</v>
      </c>
      <c r="K9" s="12">
        <v>99</v>
      </c>
      <c r="L9" s="12">
        <v>154</v>
      </c>
      <c r="M9" s="12">
        <v>154</v>
      </c>
      <c r="N9" s="12">
        <v>115</v>
      </c>
      <c r="O9" s="12">
        <v>154</v>
      </c>
      <c r="P9" s="12">
        <v>125</v>
      </c>
      <c r="Q9" s="12">
        <v>200</v>
      </c>
      <c r="R9" s="12">
        <v>56</v>
      </c>
      <c r="S9" s="12">
        <v>84</v>
      </c>
      <c r="T9" s="12">
        <v>122</v>
      </c>
      <c r="U9" s="12">
        <v>48</v>
      </c>
      <c r="V9" s="12">
        <v>72</v>
      </c>
      <c r="W9" s="12">
        <v>48</v>
      </c>
      <c r="X9" s="12">
        <v>61</v>
      </c>
      <c r="Y9" s="12">
        <v>3</v>
      </c>
      <c r="Z9" s="12">
        <v>49</v>
      </c>
      <c r="AA9" s="12">
        <v>3</v>
      </c>
      <c r="AB9" s="12">
        <v>16</v>
      </c>
      <c r="AC9" s="12">
        <v>3</v>
      </c>
      <c r="AD9" s="113">
        <v>39</v>
      </c>
      <c r="AE9" s="12">
        <v>23</v>
      </c>
      <c r="AF9" s="13">
        <v>21</v>
      </c>
      <c r="AG9" s="13">
        <v>23</v>
      </c>
      <c r="AH9" s="13">
        <v>23</v>
      </c>
    </row>
    <row r="10" spans="1:34">
      <c r="A10" s="77" t="s">
        <v>133</v>
      </c>
      <c r="B10" s="11" t="s">
        <v>12</v>
      </c>
      <c r="C10" s="12">
        <f t="shared" si="0"/>
        <v>8102959.8997857152</v>
      </c>
      <c r="D10" s="12">
        <f t="shared" si="1"/>
        <v>5507</v>
      </c>
      <c r="E10" s="12">
        <v>236</v>
      </c>
      <c r="F10" s="12">
        <v>378</v>
      </c>
      <c r="G10" s="12">
        <v>472</v>
      </c>
      <c r="H10" s="12">
        <v>440</v>
      </c>
      <c r="I10" s="12">
        <v>397</v>
      </c>
      <c r="J10" s="12">
        <v>162</v>
      </c>
      <c r="K10" s="12">
        <v>218</v>
      </c>
      <c r="L10" s="12">
        <v>338</v>
      </c>
      <c r="M10" s="12">
        <v>338</v>
      </c>
      <c r="N10" s="12">
        <v>254</v>
      </c>
      <c r="O10" s="12">
        <v>338</v>
      </c>
      <c r="P10" s="12">
        <v>275</v>
      </c>
      <c r="Q10" s="12">
        <v>440</v>
      </c>
      <c r="R10" s="12">
        <v>122</v>
      </c>
      <c r="S10" s="12">
        <v>184</v>
      </c>
      <c r="T10" s="12">
        <v>268</v>
      </c>
      <c r="U10" s="12">
        <v>72</v>
      </c>
      <c r="V10" s="12">
        <v>108</v>
      </c>
      <c r="W10" s="12">
        <v>72</v>
      </c>
      <c r="X10" s="12">
        <v>91</v>
      </c>
      <c r="Y10" s="12">
        <v>5</v>
      </c>
      <c r="Z10" s="12">
        <v>73</v>
      </c>
      <c r="AA10" s="12">
        <v>5</v>
      </c>
      <c r="AB10" s="12">
        <v>24</v>
      </c>
      <c r="AC10" s="12">
        <v>5</v>
      </c>
      <c r="AD10" s="113">
        <v>58</v>
      </c>
      <c r="AE10" s="12">
        <v>34</v>
      </c>
      <c r="AF10" s="13">
        <v>32</v>
      </c>
      <c r="AG10" s="13">
        <v>34</v>
      </c>
      <c r="AH10" s="13">
        <v>34</v>
      </c>
    </row>
    <row r="11" spans="1:34">
      <c r="A11" s="77" t="s">
        <v>18</v>
      </c>
      <c r="B11" s="11" t="s">
        <v>12</v>
      </c>
      <c r="C11" s="12">
        <f t="shared" si="0"/>
        <v>9147587.6320285685</v>
      </c>
      <c r="D11" s="12">
        <f t="shared" si="1"/>
        <v>6783</v>
      </c>
      <c r="E11" s="12">
        <v>300</v>
      </c>
      <c r="F11" s="12">
        <v>480</v>
      </c>
      <c r="G11" s="12">
        <v>600</v>
      </c>
      <c r="H11" s="12">
        <v>561</v>
      </c>
      <c r="I11" s="12">
        <v>505</v>
      </c>
      <c r="J11" s="12">
        <v>207</v>
      </c>
      <c r="K11" s="12">
        <v>277</v>
      </c>
      <c r="L11" s="12">
        <v>431</v>
      </c>
      <c r="M11" s="12">
        <v>431</v>
      </c>
      <c r="N11" s="12">
        <v>323</v>
      </c>
      <c r="O11" s="12">
        <v>431</v>
      </c>
      <c r="P11" s="12">
        <v>350</v>
      </c>
      <c r="Q11" s="12">
        <v>560</v>
      </c>
      <c r="R11" s="12">
        <v>156</v>
      </c>
      <c r="S11" s="12">
        <v>234</v>
      </c>
      <c r="T11" s="12">
        <v>341</v>
      </c>
      <c r="U11" s="12">
        <v>72</v>
      </c>
      <c r="V11" s="12">
        <v>108</v>
      </c>
      <c r="W11" s="12">
        <v>72</v>
      </c>
      <c r="X11" s="12">
        <v>91</v>
      </c>
      <c r="Y11" s="12">
        <v>5</v>
      </c>
      <c r="Z11" s="12">
        <v>61</v>
      </c>
      <c r="AA11" s="12">
        <v>4</v>
      </c>
      <c r="AB11" s="12">
        <v>20</v>
      </c>
      <c r="AC11" s="12">
        <v>4</v>
      </c>
      <c r="AD11" s="113">
        <v>49</v>
      </c>
      <c r="AE11" s="12">
        <v>28</v>
      </c>
      <c r="AF11" s="13">
        <v>26</v>
      </c>
      <c r="AG11" s="13">
        <v>28</v>
      </c>
      <c r="AH11" s="13">
        <v>28</v>
      </c>
    </row>
    <row r="12" spans="1:34">
      <c r="A12" s="77" t="s">
        <v>19</v>
      </c>
      <c r="B12" s="11" t="s">
        <v>12</v>
      </c>
      <c r="C12" s="12">
        <f t="shared" si="0"/>
        <v>10345143.957628574</v>
      </c>
      <c r="D12" s="12">
        <f t="shared" si="1"/>
        <v>5656</v>
      </c>
      <c r="E12" s="12">
        <v>214</v>
      </c>
      <c r="F12" s="12">
        <v>343</v>
      </c>
      <c r="G12" s="12">
        <v>429</v>
      </c>
      <c r="H12" s="12">
        <v>400</v>
      </c>
      <c r="I12" s="12">
        <v>361</v>
      </c>
      <c r="J12" s="12">
        <v>148</v>
      </c>
      <c r="K12" s="12">
        <v>198</v>
      </c>
      <c r="L12" s="12">
        <v>308</v>
      </c>
      <c r="M12" s="12">
        <v>308</v>
      </c>
      <c r="N12" s="12">
        <v>231</v>
      </c>
      <c r="O12" s="12">
        <v>308</v>
      </c>
      <c r="P12" s="12">
        <v>250</v>
      </c>
      <c r="Q12" s="12">
        <v>400</v>
      </c>
      <c r="R12" s="12">
        <v>111</v>
      </c>
      <c r="S12" s="12">
        <v>167</v>
      </c>
      <c r="T12" s="12">
        <v>244</v>
      </c>
      <c r="U12" s="12">
        <v>132</v>
      </c>
      <c r="V12" s="12">
        <v>199</v>
      </c>
      <c r="W12" s="12">
        <v>132</v>
      </c>
      <c r="X12" s="12">
        <v>167</v>
      </c>
      <c r="Y12" s="12">
        <v>8</v>
      </c>
      <c r="Z12" s="12">
        <v>146</v>
      </c>
      <c r="AA12" s="12">
        <v>10</v>
      </c>
      <c r="AB12" s="12">
        <v>49</v>
      </c>
      <c r="AC12" s="12">
        <v>10</v>
      </c>
      <c r="AD12" s="113">
        <v>116</v>
      </c>
      <c r="AE12" s="12">
        <v>68</v>
      </c>
      <c r="AF12" s="13">
        <v>63</v>
      </c>
      <c r="AG12" s="13">
        <v>68</v>
      </c>
      <c r="AH12" s="13">
        <v>68</v>
      </c>
    </row>
    <row r="13" spans="1:34">
      <c r="A13" s="77" t="s">
        <v>134</v>
      </c>
      <c r="B13" s="11" t="s">
        <v>12</v>
      </c>
      <c r="C13" s="12">
        <f t="shared" si="0"/>
        <v>10424573.547033336</v>
      </c>
      <c r="D13" s="12">
        <f t="shared" si="1"/>
        <v>5716</v>
      </c>
      <c r="E13" s="12">
        <v>214</v>
      </c>
      <c r="F13" s="12">
        <v>343</v>
      </c>
      <c r="G13" s="12">
        <v>429</v>
      </c>
      <c r="H13" s="12">
        <v>400</v>
      </c>
      <c r="I13" s="12">
        <v>361</v>
      </c>
      <c r="J13" s="12">
        <v>148</v>
      </c>
      <c r="K13" s="12">
        <v>198</v>
      </c>
      <c r="L13" s="12">
        <v>308</v>
      </c>
      <c r="M13" s="12">
        <v>308</v>
      </c>
      <c r="N13" s="12">
        <v>231</v>
      </c>
      <c r="O13" s="12">
        <v>308</v>
      </c>
      <c r="P13" s="12">
        <v>250</v>
      </c>
      <c r="Q13" s="12">
        <v>400</v>
      </c>
      <c r="R13" s="12">
        <v>111</v>
      </c>
      <c r="S13" s="12">
        <v>167</v>
      </c>
      <c r="T13" s="12">
        <v>244</v>
      </c>
      <c r="U13" s="12">
        <v>145</v>
      </c>
      <c r="V13" s="12">
        <v>217</v>
      </c>
      <c r="W13" s="12">
        <v>145</v>
      </c>
      <c r="X13" s="12">
        <v>182</v>
      </c>
      <c r="Y13" s="12">
        <v>9</v>
      </c>
      <c r="Z13" s="12">
        <v>146</v>
      </c>
      <c r="AA13" s="12">
        <v>10</v>
      </c>
      <c r="AB13" s="12">
        <v>49</v>
      </c>
      <c r="AC13" s="12">
        <v>10</v>
      </c>
      <c r="AD13" s="113">
        <v>116</v>
      </c>
      <c r="AE13" s="12">
        <v>68</v>
      </c>
      <c r="AF13" s="13">
        <v>63</v>
      </c>
      <c r="AG13" s="13">
        <v>68</v>
      </c>
      <c r="AH13" s="13">
        <v>68</v>
      </c>
    </row>
    <row r="14" spans="1:34" s="79" customFormat="1">
      <c r="A14" s="77" t="s">
        <v>21</v>
      </c>
      <c r="B14" s="78" t="s">
        <v>12</v>
      </c>
      <c r="C14" s="12">
        <f t="shared" si="0"/>
        <v>16044890.610471427</v>
      </c>
      <c r="D14" s="12">
        <f t="shared" si="1"/>
        <v>9286</v>
      </c>
      <c r="E14" s="108">
        <v>364</v>
      </c>
      <c r="F14" s="108">
        <v>583</v>
      </c>
      <c r="G14" s="108">
        <v>729</v>
      </c>
      <c r="H14" s="108">
        <v>681</v>
      </c>
      <c r="I14" s="108">
        <v>613</v>
      </c>
      <c r="J14" s="108">
        <v>251</v>
      </c>
      <c r="K14" s="108">
        <v>336</v>
      </c>
      <c r="L14" s="108">
        <v>523</v>
      </c>
      <c r="M14" s="108">
        <v>523</v>
      </c>
      <c r="N14" s="108">
        <v>392</v>
      </c>
      <c r="O14" s="108">
        <v>523</v>
      </c>
      <c r="P14" s="108">
        <v>425</v>
      </c>
      <c r="Q14" s="108">
        <v>680</v>
      </c>
      <c r="R14" s="108">
        <v>189</v>
      </c>
      <c r="S14" s="108">
        <v>284</v>
      </c>
      <c r="T14" s="108">
        <v>414</v>
      </c>
      <c r="U14" s="108">
        <v>193</v>
      </c>
      <c r="V14" s="108">
        <v>289</v>
      </c>
      <c r="W14" s="108">
        <v>193</v>
      </c>
      <c r="X14" s="108">
        <v>243</v>
      </c>
      <c r="Y14" s="108">
        <v>12</v>
      </c>
      <c r="Z14" s="108">
        <v>206</v>
      </c>
      <c r="AA14" s="108">
        <v>14</v>
      </c>
      <c r="AB14" s="108">
        <v>69</v>
      </c>
      <c r="AC14" s="108">
        <v>14</v>
      </c>
      <c r="AD14" s="114">
        <v>165</v>
      </c>
      <c r="AE14" s="108">
        <v>96</v>
      </c>
      <c r="AF14" s="77">
        <v>90</v>
      </c>
      <c r="AG14" s="77">
        <v>96</v>
      </c>
      <c r="AH14" s="77">
        <v>96</v>
      </c>
    </row>
    <row r="15" spans="1:34">
      <c r="A15" s="77" t="s">
        <v>22</v>
      </c>
      <c r="B15" s="11" t="s">
        <v>12</v>
      </c>
      <c r="C15" s="12">
        <f t="shared" si="0"/>
        <v>9978735.0865428559</v>
      </c>
      <c r="D15" s="12">
        <f t="shared" si="1"/>
        <v>6604</v>
      </c>
      <c r="E15" s="12">
        <v>279</v>
      </c>
      <c r="F15" s="12">
        <v>446</v>
      </c>
      <c r="G15" s="12">
        <v>557</v>
      </c>
      <c r="H15" s="12">
        <v>521</v>
      </c>
      <c r="I15" s="12">
        <v>469</v>
      </c>
      <c r="J15" s="12">
        <v>192</v>
      </c>
      <c r="K15" s="12">
        <v>257</v>
      </c>
      <c r="L15" s="12">
        <v>400</v>
      </c>
      <c r="M15" s="12">
        <v>400</v>
      </c>
      <c r="N15" s="12">
        <v>300</v>
      </c>
      <c r="O15" s="12">
        <v>400</v>
      </c>
      <c r="P15" s="12">
        <v>325</v>
      </c>
      <c r="Q15" s="12">
        <v>520</v>
      </c>
      <c r="R15" s="12">
        <v>144</v>
      </c>
      <c r="S15" s="12">
        <v>217</v>
      </c>
      <c r="T15" s="12">
        <v>317</v>
      </c>
      <c r="U15" s="12">
        <v>96</v>
      </c>
      <c r="V15" s="12">
        <v>145</v>
      </c>
      <c r="W15" s="12">
        <v>96</v>
      </c>
      <c r="X15" s="12">
        <v>121</v>
      </c>
      <c r="Y15" s="12">
        <v>6</v>
      </c>
      <c r="Z15" s="12">
        <v>97</v>
      </c>
      <c r="AA15" s="12">
        <v>6</v>
      </c>
      <c r="AB15" s="12">
        <v>32</v>
      </c>
      <c r="AC15" s="12">
        <v>6</v>
      </c>
      <c r="AD15" s="113">
        <v>78</v>
      </c>
      <c r="AE15" s="12">
        <v>45</v>
      </c>
      <c r="AF15" s="13">
        <v>42</v>
      </c>
      <c r="AG15" s="13">
        <v>45</v>
      </c>
      <c r="AH15" s="13">
        <v>45</v>
      </c>
    </row>
    <row r="16" spans="1:34">
      <c r="A16" s="77" t="s">
        <v>23</v>
      </c>
      <c r="B16" s="11" t="s">
        <v>12</v>
      </c>
      <c r="C16" s="12">
        <f t="shared" si="0"/>
        <v>11388769.783561904</v>
      </c>
      <c r="D16" s="12">
        <f t="shared" si="1"/>
        <v>6929</v>
      </c>
      <c r="E16" s="12">
        <v>279</v>
      </c>
      <c r="F16" s="12">
        <v>446</v>
      </c>
      <c r="G16" s="12">
        <v>557</v>
      </c>
      <c r="H16" s="12">
        <v>521</v>
      </c>
      <c r="I16" s="12">
        <v>469</v>
      </c>
      <c r="J16" s="12">
        <v>192</v>
      </c>
      <c r="K16" s="12">
        <v>257</v>
      </c>
      <c r="L16" s="12">
        <v>400</v>
      </c>
      <c r="M16" s="12">
        <v>400</v>
      </c>
      <c r="N16" s="12">
        <v>300</v>
      </c>
      <c r="O16" s="12">
        <v>400</v>
      </c>
      <c r="P16" s="12">
        <v>325</v>
      </c>
      <c r="Q16" s="12">
        <v>520</v>
      </c>
      <c r="R16" s="12">
        <v>144</v>
      </c>
      <c r="S16" s="12">
        <v>217</v>
      </c>
      <c r="T16" s="12">
        <v>317</v>
      </c>
      <c r="U16" s="12">
        <v>132</v>
      </c>
      <c r="V16" s="12">
        <v>199</v>
      </c>
      <c r="W16" s="12">
        <v>132</v>
      </c>
      <c r="X16" s="12">
        <v>167</v>
      </c>
      <c r="Y16" s="12">
        <v>8</v>
      </c>
      <c r="Z16" s="12">
        <v>134</v>
      </c>
      <c r="AA16" s="12">
        <v>9</v>
      </c>
      <c r="AB16" s="12">
        <v>44</v>
      </c>
      <c r="AC16" s="12">
        <v>9</v>
      </c>
      <c r="AD16" s="113">
        <v>107</v>
      </c>
      <c r="AE16" s="12">
        <v>62</v>
      </c>
      <c r="AF16" s="13">
        <v>58</v>
      </c>
      <c r="AG16" s="13">
        <v>62</v>
      </c>
      <c r="AH16" s="13">
        <v>62</v>
      </c>
    </row>
    <row r="17" spans="1:34">
      <c r="A17" s="77" t="s">
        <v>24</v>
      </c>
      <c r="B17" s="11" t="s">
        <v>12</v>
      </c>
      <c r="C17" s="12">
        <f t="shared" si="0"/>
        <v>13863538.583161907</v>
      </c>
      <c r="D17" s="12">
        <f t="shared" si="1"/>
        <v>8531</v>
      </c>
      <c r="E17" s="12">
        <v>343</v>
      </c>
      <c r="F17" s="12">
        <v>549</v>
      </c>
      <c r="G17" s="12">
        <v>686</v>
      </c>
      <c r="H17" s="12">
        <v>641</v>
      </c>
      <c r="I17" s="12">
        <v>577</v>
      </c>
      <c r="J17" s="12">
        <v>236</v>
      </c>
      <c r="K17" s="12">
        <v>317</v>
      </c>
      <c r="L17" s="12">
        <v>492</v>
      </c>
      <c r="M17" s="12">
        <v>492</v>
      </c>
      <c r="N17" s="12">
        <v>369</v>
      </c>
      <c r="O17" s="12">
        <v>492</v>
      </c>
      <c r="P17" s="12">
        <v>400</v>
      </c>
      <c r="Q17" s="12">
        <v>640</v>
      </c>
      <c r="R17" s="12">
        <v>178</v>
      </c>
      <c r="S17" s="12">
        <v>267</v>
      </c>
      <c r="T17" s="12">
        <v>390</v>
      </c>
      <c r="U17" s="12">
        <v>169</v>
      </c>
      <c r="V17" s="12">
        <v>253</v>
      </c>
      <c r="W17" s="12">
        <v>169</v>
      </c>
      <c r="X17" s="12">
        <v>212</v>
      </c>
      <c r="Y17" s="12">
        <v>11</v>
      </c>
      <c r="Z17" s="12">
        <v>158</v>
      </c>
      <c r="AA17" s="12">
        <v>10</v>
      </c>
      <c r="AB17" s="12">
        <v>53</v>
      </c>
      <c r="AC17" s="12">
        <v>10</v>
      </c>
      <c r="AD17" s="113">
        <v>126</v>
      </c>
      <c r="AE17" s="12">
        <v>74</v>
      </c>
      <c r="AF17" s="13">
        <v>69</v>
      </c>
      <c r="AG17" s="13">
        <v>74</v>
      </c>
      <c r="AH17" s="13">
        <v>74</v>
      </c>
    </row>
    <row r="18" spans="1:34">
      <c r="A18" s="77" t="s">
        <v>58</v>
      </c>
      <c r="B18" s="11" t="s">
        <v>12</v>
      </c>
      <c r="C18" s="12">
        <f t="shared" si="0"/>
        <v>8724151.6998952404</v>
      </c>
      <c r="D18" s="12">
        <f t="shared" si="1"/>
        <v>5024</v>
      </c>
      <c r="E18" s="12">
        <v>193</v>
      </c>
      <c r="F18" s="12">
        <v>309</v>
      </c>
      <c r="G18" s="12">
        <v>386</v>
      </c>
      <c r="H18" s="12">
        <v>360</v>
      </c>
      <c r="I18" s="12">
        <v>325</v>
      </c>
      <c r="J18" s="12">
        <v>133</v>
      </c>
      <c r="K18" s="12">
        <v>178</v>
      </c>
      <c r="L18" s="12">
        <v>277</v>
      </c>
      <c r="M18" s="12">
        <v>277</v>
      </c>
      <c r="N18" s="12">
        <v>208</v>
      </c>
      <c r="O18" s="12">
        <v>277</v>
      </c>
      <c r="P18" s="12">
        <v>225</v>
      </c>
      <c r="Q18" s="12">
        <v>360</v>
      </c>
      <c r="R18" s="12">
        <v>100</v>
      </c>
      <c r="S18" s="12">
        <v>150</v>
      </c>
      <c r="T18" s="12">
        <v>219</v>
      </c>
      <c r="U18" s="12">
        <v>120</v>
      </c>
      <c r="V18" s="12">
        <v>181</v>
      </c>
      <c r="W18" s="12">
        <v>120</v>
      </c>
      <c r="X18" s="12">
        <v>152</v>
      </c>
      <c r="Y18" s="12">
        <v>8</v>
      </c>
      <c r="Z18" s="12">
        <v>121</v>
      </c>
      <c r="AA18" s="12">
        <v>8</v>
      </c>
      <c r="AB18" s="12">
        <v>40</v>
      </c>
      <c r="AC18" s="12">
        <v>8</v>
      </c>
      <c r="AD18" s="113">
        <v>87</v>
      </c>
      <c r="AE18" s="12">
        <v>51</v>
      </c>
      <c r="AF18" s="13">
        <v>49</v>
      </c>
      <c r="AG18" s="13">
        <v>51</v>
      </c>
      <c r="AH18" s="13">
        <v>51</v>
      </c>
    </row>
    <row r="19" spans="1:34">
      <c r="A19" s="77" t="s">
        <v>25</v>
      </c>
      <c r="B19" s="11" t="s">
        <v>12</v>
      </c>
      <c r="C19" s="12">
        <f t="shared" si="0"/>
        <v>10213683.654166667</v>
      </c>
      <c r="D19" s="12">
        <f t="shared" si="1"/>
        <v>5686</v>
      </c>
      <c r="E19" s="12">
        <v>214</v>
      </c>
      <c r="F19" s="12">
        <v>343</v>
      </c>
      <c r="G19" s="12">
        <v>429</v>
      </c>
      <c r="H19" s="12">
        <v>400</v>
      </c>
      <c r="I19" s="12">
        <v>361</v>
      </c>
      <c r="J19" s="12">
        <v>148</v>
      </c>
      <c r="K19" s="12">
        <v>198</v>
      </c>
      <c r="L19" s="12">
        <v>308</v>
      </c>
      <c r="M19" s="12">
        <v>308</v>
      </c>
      <c r="N19" s="12">
        <v>231</v>
      </c>
      <c r="O19" s="12">
        <v>308</v>
      </c>
      <c r="P19" s="12">
        <v>250</v>
      </c>
      <c r="Q19" s="12">
        <v>400</v>
      </c>
      <c r="R19" s="12">
        <v>111</v>
      </c>
      <c r="S19" s="12">
        <v>167</v>
      </c>
      <c r="T19" s="12">
        <v>244</v>
      </c>
      <c r="U19" s="12">
        <v>145</v>
      </c>
      <c r="V19" s="12">
        <v>217</v>
      </c>
      <c r="W19" s="12">
        <v>145</v>
      </c>
      <c r="X19" s="12">
        <v>182</v>
      </c>
      <c r="Y19" s="12">
        <v>9</v>
      </c>
      <c r="Z19" s="12">
        <v>134</v>
      </c>
      <c r="AA19" s="12">
        <v>9</v>
      </c>
      <c r="AB19" s="12">
        <v>44</v>
      </c>
      <c r="AC19" s="12">
        <v>9</v>
      </c>
      <c r="AD19" s="113">
        <v>113</v>
      </c>
      <c r="AE19" s="12">
        <v>66</v>
      </c>
      <c r="AF19" s="13">
        <v>61</v>
      </c>
      <c r="AG19" s="13">
        <v>66</v>
      </c>
      <c r="AH19" s="13">
        <v>66</v>
      </c>
    </row>
    <row r="20" spans="1:34">
      <c r="A20" s="77" t="s">
        <v>26</v>
      </c>
      <c r="B20" s="11" t="s">
        <v>12</v>
      </c>
      <c r="C20" s="12">
        <f t="shared" si="0"/>
        <v>20885689.750609525</v>
      </c>
      <c r="D20" s="12">
        <f t="shared" si="1"/>
        <v>10761</v>
      </c>
      <c r="E20" s="12">
        <v>386</v>
      </c>
      <c r="F20" s="12">
        <v>618</v>
      </c>
      <c r="G20" s="12">
        <v>772</v>
      </c>
      <c r="H20" s="12">
        <v>721</v>
      </c>
      <c r="I20" s="12">
        <v>649</v>
      </c>
      <c r="J20" s="12">
        <v>265</v>
      </c>
      <c r="K20" s="12">
        <v>356</v>
      </c>
      <c r="L20" s="12">
        <v>554</v>
      </c>
      <c r="M20" s="12">
        <v>554</v>
      </c>
      <c r="N20" s="12">
        <v>415</v>
      </c>
      <c r="O20" s="12">
        <v>554</v>
      </c>
      <c r="P20" s="12">
        <v>448</v>
      </c>
      <c r="Q20" s="12">
        <v>718</v>
      </c>
      <c r="R20" s="12">
        <v>200</v>
      </c>
      <c r="S20" s="12">
        <v>300</v>
      </c>
      <c r="T20" s="12">
        <v>436</v>
      </c>
      <c r="U20" s="12">
        <v>314</v>
      </c>
      <c r="V20" s="12">
        <v>470</v>
      </c>
      <c r="W20" s="12">
        <v>313</v>
      </c>
      <c r="X20" s="12">
        <v>394</v>
      </c>
      <c r="Y20" s="12">
        <v>20</v>
      </c>
      <c r="Z20" s="12">
        <v>316</v>
      </c>
      <c r="AA20" s="12">
        <v>21</v>
      </c>
      <c r="AB20" s="12">
        <v>105</v>
      </c>
      <c r="AC20" s="12">
        <v>21</v>
      </c>
      <c r="AD20" s="113">
        <v>256</v>
      </c>
      <c r="AE20" s="12">
        <v>149</v>
      </c>
      <c r="AF20" s="13">
        <v>138</v>
      </c>
      <c r="AG20" s="13">
        <v>149</v>
      </c>
      <c r="AH20" s="13">
        <v>149</v>
      </c>
    </row>
    <row r="21" spans="1:34">
      <c r="A21" s="123" t="s">
        <v>27</v>
      </c>
      <c r="B21" s="123"/>
      <c r="C21" s="14">
        <f>SUM(C4:C20)</f>
        <v>189683834.74915716</v>
      </c>
      <c r="D21" s="14">
        <f t="shared" ref="D21:AH21" si="2">SUM(D4:D20)</f>
        <v>109937</v>
      </c>
      <c r="E21" s="14">
        <f t="shared" si="2"/>
        <v>4286</v>
      </c>
      <c r="F21" s="14">
        <f t="shared" si="2"/>
        <v>6863</v>
      </c>
      <c r="G21" s="14">
        <f t="shared" si="2"/>
        <v>8576</v>
      </c>
      <c r="H21" s="14">
        <f t="shared" si="2"/>
        <v>8007</v>
      </c>
      <c r="I21" s="14">
        <f t="shared" si="2"/>
        <v>7216</v>
      </c>
      <c r="J21" s="14">
        <f t="shared" si="2"/>
        <v>2953</v>
      </c>
      <c r="K21" s="14">
        <f t="shared" si="2"/>
        <v>3957</v>
      </c>
      <c r="L21" s="14">
        <f t="shared" si="2"/>
        <v>6154</v>
      </c>
      <c r="M21" s="14">
        <f t="shared" si="2"/>
        <v>6154</v>
      </c>
      <c r="N21" s="14">
        <f t="shared" si="2"/>
        <v>4616</v>
      </c>
      <c r="O21" s="14">
        <f t="shared" si="2"/>
        <v>6154</v>
      </c>
      <c r="P21" s="14">
        <f t="shared" si="2"/>
        <v>4998</v>
      </c>
      <c r="Q21" s="14">
        <f t="shared" si="2"/>
        <v>7998</v>
      </c>
      <c r="R21" s="14">
        <f t="shared" si="2"/>
        <v>2222</v>
      </c>
      <c r="S21" s="14">
        <f t="shared" si="2"/>
        <v>3340</v>
      </c>
      <c r="T21" s="14">
        <f t="shared" si="2"/>
        <v>4872</v>
      </c>
      <c r="U21" s="14">
        <f t="shared" si="2"/>
        <v>2409</v>
      </c>
      <c r="V21" s="14">
        <f t="shared" si="2"/>
        <v>3614</v>
      </c>
      <c r="W21" s="14">
        <f t="shared" si="2"/>
        <v>2408</v>
      </c>
      <c r="X21" s="14">
        <f t="shared" si="2"/>
        <v>3033</v>
      </c>
      <c r="Y21" s="14">
        <f t="shared" si="2"/>
        <v>153</v>
      </c>
      <c r="Z21" s="14">
        <f t="shared" si="2"/>
        <v>2431</v>
      </c>
      <c r="AA21" s="14">
        <f t="shared" si="2"/>
        <v>161</v>
      </c>
      <c r="AB21" s="14">
        <f t="shared" si="2"/>
        <v>808</v>
      </c>
      <c r="AC21" s="14">
        <f t="shared" si="2"/>
        <v>161</v>
      </c>
      <c r="AD21" s="115">
        <f t="shared" si="2"/>
        <v>1942</v>
      </c>
      <c r="AE21" s="14">
        <f t="shared" si="2"/>
        <v>1132</v>
      </c>
      <c r="AF21" s="14">
        <f t="shared" si="2"/>
        <v>1055</v>
      </c>
      <c r="AG21" s="14">
        <f t="shared" si="2"/>
        <v>1132</v>
      </c>
      <c r="AH21" s="14">
        <f t="shared" si="2"/>
        <v>1132</v>
      </c>
    </row>
  </sheetData>
  <autoFilter ref="A3:AE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21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9.140625" defaultRowHeight="12.75"/>
  <cols>
    <col min="1" max="1" width="25.42578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33" width="11.85546875" style="4" bestFit="1" customWidth="1"/>
    <col min="34" max="34" width="10" style="4" bestFit="1" customWidth="1"/>
    <col min="35" max="16384" width="9.140625" style="4"/>
  </cols>
  <sheetData>
    <row r="1" spans="1:34" ht="15">
      <c r="A1" s="1" t="s">
        <v>245</v>
      </c>
      <c r="F1" s="15"/>
      <c r="U1" s="15"/>
    </row>
    <row r="2" spans="1:34" s="2" customFormat="1">
      <c r="C2" s="3"/>
      <c r="D2" s="5" t="s">
        <v>0</v>
      </c>
      <c r="E2" s="6">
        <v>940</v>
      </c>
      <c r="F2" s="6">
        <v>940</v>
      </c>
      <c r="G2" s="6">
        <v>920</v>
      </c>
      <c r="H2" s="6">
        <v>995</v>
      </c>
      <c r="I2" s="6">
        <v>1060</v>
      </c>
      <c r="J2" s="6">
        <v>1130</v>
      </c>
      <c r="K2" s="6">
        <v>1095</v>
      </c>
      <c r="L2" s="6">
        <v>1210</v>
      </c>
      <c r="M2" s="6">
        <v>1150</v>
      </c>
      <c r="N2" s="6">
        <v>1460</v>
      </c>
      <c r="O2" s="6">
        <v>1210</v>
      </c>
      <c r="P2" s="6">
        <v>1090</v>
      </c>
      <c r="Q2" s="6">
        <v>1220</v>
      </c>
      <c r="R2" s="6">
        <v>1180</v>
      </c>
      <c r="S2" s="6">
        <v>1340</v>
      </c>
      <c r="T2" s="6">
        <v>1280</v>
      </c>
      <c r="U2" s="6">
        <v>1180</v>
      </c>
      <c r="V2" s="6">
        <v>1400</v>
      </c>
      <c r="W2" s="6">
        <v>1440</v>
      </c>
      <c r="X2" s="6">
        <v>1240</v>
      </c>
      <c r="Y2" s="6">
        <v>3640</v>
      </c>
      <c r="Z2" s="6">
        <v>5570</v>
      </c>
      <c r="AA2" s="6">
        <v>6570</v>
      </c>
      <c r="AB2" s="6">
        <v>6780</v>
      </c>
      <c r="AC2" s="6">
        <v>7250</v>
      </c>
      <c r="AD2" s="111">
        <v>7980</v>
      </c>
      <c r="AE2" s="116">
        <v>9300</v>
      </c>
      <c r="AF2" s="120">
        <v>9750</v>
      </c>
      <c r="AG2" s="120">
        <v>9750</v>
      </c>
      <c r="AH2" s="120">
        <v>10130</v>
      </c>
    </row>
    <row r="3" spans="1:34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237</v>
      </c>
      <c r="F3" s="9" t="s">
        <v>5</v>
      </c>
      <c r="G3" s="9" t="s">
        <v>6</v>
      </c>
      <c r="H3" s="9" t="s">
        <v>115</v>
      </c>
      <c r="I3" s="9" t="s">
        <v>7</v>
      </c>
      <c r="J3" s="9" t="s">
        <v>116</v>
      </c>
      <c r="K3" s="9" t="s">
        <v>117</v>
      </c>
      <c r="L3" s="9" t="s">
        <v>238</v>
      </c>
      <c r="M3" s="9" t="s">
        <v>8</v>
      </c>
      <c r="N3" s="9" t="s">
        <v>114</v>
      </c>
      <c r="O3" s="9" t="s">
        <v>9</v>
      </c>
      <c r="P3" s="9" t="s">
        <v>239</v>
      </c>
      <c r="Q3" s="9" t="s">
        <v>135</v>
      </c>
      <c r="R3" s="9" t="s">
        <v>240</v>
      </c>
      <c r="S3" s="9" t="s">
        <v>136</v>
      </c>
      <c r="T3" s="9" t="s">
        <v>118</v>
      </c>
      <c r="U3" s="9" t="s">
        <v>241</v>
      </c>
      <c r="V3" s="9" t="s">
        <v>120</v>
      </c>
      <c r="W3" s="9" t="s">
        <v>122</v>
      </c>
      <c r="X3" s="9" t="s">
        <v>119</v>
      </c>
      <c r="Y3" s="9" t="s">
        <v>242</v>
      </c>
      <c r="Z3" s="9" t="s">
        <v>140</v>
      </c>
      <c r="AA3" s="9" t="s">
        <v>243</v>
      </c>
      <c r="AB3" s="9" t="s">
        <v>137</v>
      </c>
      <c r="AC3" s="9" t="s">
        <v>123</v>
      </c>
      <c r="AD3" s="112" t="s">
        <v>138</v>
      </c>
      <c r="AE3" s="9" t="s">
        <v>10</v>
      </c>
      <c r="AF3" s="121" t="s">
        <v>244</v>
      </c>
      <c r="AG3" s="121" t="s">
        <v>141</v>
      </c>
      <c r="AH3" s="121" t="s">
        <v>121</v>
      </c>
    </row>
    <row r="4" spans="1:34">
      <c r="A4" s="77" t="s">
        <v>11</v>
      </c>
      <c r="B4" s="11" t="s">
        <v>12</v>
      </c>
      <c r="C4" s="12">
        <f>SUMPRODUCT($E$2:$AH$2,E4:AH4)</f>
        <v>5924090</v>
      </c>
      <c r="D4" s="12">
        <f>SUM(E4:AH4)</f>
        <v>3688</v>
      </c>
      <c r="E4" s="107">
        <v>150</v>
      </c>
      <c r="F4" s="107">
        <v>240</v>
      </c>
      <c r="G4" s="107">
        <v>300</v>
      </c>
      <c r="H4" s="107">
        <v>280</v>
      </c>
      <c r="I4" s="107">
        <v>253</v>
      </c>
      <c r="J4" s="107">
        <v>103</v>
      </c>
      <c r="K4" s="107">
        <v>138</v>
      </c>
      <c r="L4" s="107">
        <v>215</v>
      </c>
      <c r="M4" s="107">
        <v>215</v>
      </c>
      <c r="N4" s="107">
        <v>162</v>
      </c>
      <c r="O4" s="107">
        <v>215</v>
      </c>
      <c r="P4" s="107">
        <v>175</v>
      </c>
      <c r="Q4" s="107">
        <v>280</v>
      </c>
      <c r="R4" s="107">
        <v>78</v>
      </c>
      <c r="S4" s="107">
        <v>117</v>
      </c>
      <c r="T4" s="107">
        <v>171</v>
      </c>
      <c r="U4" s="107">
        <v>72</v>
      </c>
      <c r="V4" s="107">
        <v>108</v>
      </c>
      <c r="W4" s="107">
        <v>72</v>
      </c>
      <c r="X4" s="107">
        <v>91</v>
      </c>
      <c r="Y4" s="107">
        <v>5</v>
      </c>
      <c r="Z4" s="107">
        <v>61</v>
      </c>
      <c r="AA4" s="107">
        <v>4</v>
      </c>
      <c r="AB4" s="107">
        <v>20</v>
      </c>
      <c r="AC4" s="107">
        <v>4</v>
      </c>
      <c r="AD4" s="118">
        <v>49</v>
      </c>
      <c r="AE4" s="107">
        <v>28</v>
      </c>
      <c r="AF4" s="13">
        <v>26</v>
      </c>
      <c r="AG4" s="13">
        <v>28</v>
      </c>
      <c r="AH4" s="13">
        <v>28</v>
      </c>
    </row>
    <row r="5" spans="1:34">
      <c r="A5" s="77" t="s">
        <v>13</v>
      </c>
      <c r="B5" s="11" t="s">
        <v>12</v>
      </c>
      <c r="C5" s="12">
        <f t="shared" ref="C5:C20" si="0">SUMPRODUCT($E$2:$AH$2,E5:AH5)</f>
        <v>21796515</v>
      </c>
      <c r="D5" s="12">
        <f t="shared" ref="D5:D20" si="1">SUM(E5:AH5)</f>
        <v>11477</v>
      </c>
      <c r="E5" s="107">
        <v>429</v>
      </c>
      <c r="F5" s="107">
        <v>686</v>
      </c>
      <c r="G5" s="107">
        <v>858</v>
      </c>
      <c r="H5" s="107">
        <v>801</v>
      </c>
      <c r="I5" s="107">
        <v>722</v>
      </c>
      <c r="J5" s="107">
        <v>295</v>
      </c>
      <c r="K5" s="107">
        <v>396</v>
      </c>
      <c r="L5" s="107">
        <v>615</v>
      </c>
      <c r="M5" s="107">
        <v>615</v>
      </c>
      <c r="N5" s="107">
        <v>462</v>
      </c>
      <c r="O5" s="107">
        <v>615</v>
      </c>
      <c r="P5" s="107">
        <v>500</v>
      </c>
      <c r="Q5" s="107">
        <v>800</v>
      </c>
      <c r="R5" s="107">
        <v>222</v>
      </c>
      <c r="S5" s="107">
        <v>334</v>
      </c>
      <c r="T5" s="107">
        <v>487</v>
      </c>
      <c r="U5" s="107">
        <v>289</v>
      </c>
      <c r="V5" s="107">
        <v>434</v>
      </c>
      <c r="W5" s="107">
        <v>289</v>
      </c>
      <c r="X5" s="107">
        <v>364</v>
      </c>
      <c r="Y5" s="107">
        <v>18</v>
      </c>
      <c r="Z5" s="107">
        <v>304</v>
      </c>
      <c r="AA5" s="107">
        <v>20</v>
      </c>
      <c r="AB5" s="107">
        <v>101</v>
      </c>
      <c r="AC5" s="107">
        <v>20</v>
      </c>
      <c r="AD5" s="118">
        <v>243</v>
      </c>
      <c r="AE5" s="107">
        <v>142</v>
      </c>
      <c r="AF5" s="13">
        <v>132</v>
      </c>
      <c r="AG5" s="13">
        <v>142</v>
      </c>
      <c r="AH5" s="13">
        <v>142</v>
      </c>
    </row>
    <row r="6" spans="1:34">
      <c r="A6" s="77" t="s">
        <v>14</v>
      </c>
      <c r="B6" s="11" t="s">
        <v>12</v>
      </c>
      <c r="C6" s="12">
        <f t="shared" si="0"/>
        <v>5682495</v>
      </c>
      <c r="D6" s="12">
        <f t="shared" si="1"/>
        <v>2850</v>
      </c>
      <c r="E6" s="107">
        <v>107</v>
      </c>
      <c r="F6" s="107">
        <v>172</v>
      </c>
      <c r="G6" s="107">
        <v>214</v>
      </c>
      <c r="H6" s="107">
        <v>200</v>
      </c>
      <c r="I6" s="107">
        <v>180</v>
      </c>
      <c r="J6" s="107">
        <v>74</v>
      </c>
      <c r="K6" s="107">
        <v>99</v>
      </c>
      <c r="L6" s="107">
        <v>154</v>
      </c>
      <c r="M6" s="107">
        <v>154</v>
      </c>
      <c r="N6" s="107">
        <v>115</v>
      </c>
      <c r="O6" s="107">
        <v>154</v>
      </c>
      <c r="P6" s="107">
        <v>125</v>
      </c>
      <c r="Q6" s="107">
        <v>200</v>
      </c>
      <c r="R6" s="107">
        <v>56</v>
      </c>
      <c r="S6" s="107">
        <v>84</v>
      </c>
      <c r="T6" s="107">
        <v>122</v>
      </c>
      <c r="U6" s="107">
        <v>60</v>
      </c>
      <c r="V6" s="107">
        <v>90</v>
      </c>
      <c r="W6" s="107">
        <v>60</v>
      </c>
      <c r="X6" s="107">
        <v>76</v>
      </c>
      <c r="Y6" s="107">
        <v>4</v>
      </c>
      <c r="Z6" s="107">
        <v>85</v>
      </c>
      <c r="AA6" s="107">
        <v>6</v>
      </c>
      <c r="AB6" s="107">
        <v>28</v>
      </c>
      <c r="AC6" s="107">
        <v>6</v>
      </c>
      <c r="AD6" s="118">
        <v>68</v>
      </c>
      <c r="AE6" s="107">
        <v>40</v>
      </c>
      <c r="AF6" s="13">
        <v>37</v>
      </c>
      <c r="AG6" s="13">
        <v>40</v>
      </c>
      <c r="AH6" s="13">
        <v>40</v>
      </c>
    </row>
    <row r="7" spans="1:34">
      <c r="A7" s="77" t="s">
        <v>15</v>
      </c>
      <c r="B7" s="11" t="s">
        <v>12</v>
      </c>
      <c r="C7" s="12">
        <f t="shared" si="0"/>
        <v>12704335</v>
      </c>
      <c r="D7" s="12">
        <f t="shared" si="1"/>
        <v>6867</v>
      </c>
      <c r="E7" s="107">
        <v>257</v>
      </c>
      <c r="F7" s="107">
        <v>412</v>
      </c>
      <c r="G7" s="107">
        <v>515</v>
      </c>
      <c r="H7" s="107">
        <v>480</v>
      </c>
      <c r="I7" s="107">
        <v>433</v>
      </c>
      <c r="J7" s="107">
        <v>177</v>
      </c>
      <c r="K7" s="107">
        <v>237</v>
      </c>
      <c r="L7" s="107">
        <v>369</v>
      </c>
      <c r="M7" s="107">
        <v>369</v>
      </c>
      <c r="N7" s="107">
        <v>277</v>
      </c>
      <c r="O7" s="107">
        <v>369</v>
      </c>
      <c r="P7" s="107">
        <v>300</v>
      </c>
      <c r="Q7" s="107">
        <v>480</v>
      </c>
      <c r="R7" s="107">
        <v>133</v>
      </c>
      <c r="S7" s="107">
        <v>200</v>
      </c>
      <c r="T7" s="107">
        <v>292</v>
      </c>
      <c r="U7" s="107">
        <v>181</v>
      </c>
      <c r="V7" s="107">
        <v>271</v>
      </c>
      <c r="W7" s="107">
        <v>181</v>
      </c>
      <c r="X7" s="107">
        <v>227</v>
      </c>
      <c r="Y7" s="107">
        <v>11</v>
      </c>
      <c r="Z7" s="107">
        <v>170</v>
      </c>
      <c r="AA7" s="107">
        <v>11</v>
      </c>
      <c r="AB7" s="107">
        <v>57</v>
      </c>
      <c r="AC7" s="107">
        <v>11</v>
      </c>
      <c r="AD7" s="118">
        <v>136</v>
      </c>
      <c r="AE7" s="107">
        <v>79</v>
      </c>
      <c r="AF7" s="13">
        <v>74</v>
      </c>
      <c r="AG7" s="13">
        <v>79</v>
      </c>
      <c r="AH7" s="13">
        <v>79</v>
      </c>
    </row>
    <row r="8" spans="1:34">
      <c r="A8" s="77" t="s">
        <v>16</v>
      </c>
      <c r="B8" s="11" t="s">
        <v>12</v>
      </c>
      <c r="C8" s="12">
        <f t="shared" si="0"/>
        <v>11644650</v>
      </c>
      <c r="D8" s="12">
        <f t="shared" si="1"/>
        <v>5930</v>
      </c>
      <c r="E8" s="107">
        <v>214</v>
      </c>
      <c r="F8" s="107">
        <v>343</v>
      </c>
      <c r="G8" s="107">
        <v>429</v>
      </c>
      <c r="H8" s="107">
        <v>400</v>
      </c>
      <c r="I8" s="107">
        <v>361</v>
      </c>
      <c r="J8" s="107">
        <v>148</v>
      </c>
      <c r="K8" s="107">
        <v>198</v>
      </c>
      <c r="L8" s="107">
        <v>308</v>
      </c>
      <c r="M8" s="107">
        <v>308</v>
      </c>
      <c r="N8" s="107">
        <v>231</v>
      </c>
      <c r="O8" s="107">
        <v>308</v>
      </c>
      <c r="P8" s="107">
        <v>250</v>
      </c>
      <c r="Q8" s="107">
        <v>400</v>
      </c>
      <c r="R8" s="107">
        <v>111</v>
      </c>
      <c r="S8" s="107">
        <v>167</v>
      </c>
      <c r="T8" s="107">
        <v>244</v>
      </c>
      <c r="U8" s="107">
        <v>169</v>
      </c>
      <c r="V8" s="107">
        <v>253</v>
      </c>
      <c r="W8" s="107">
        <v>169</v>
      </c>
      <c r="X8" s="107">
        <v>212</v>
      </c>
      <c r="Y8" s="107">
        <v>11</v>
      </c>
      <c r="Z8" s="107">
        <v>170</v>
      </c>
      <c r="AA8" s="107">
        <v>11</v>
      </c>
      <c r="AB8" s="107">
        <v>57</v>
      </c>
      <c r="AC8" s="107">
        <v>11</v>
      </c>
      <c r="AD8" s="118">
        <v>136</v>
      </c>
      <c r="AE8" s="107">
        <v>79</v>
      </c>
      <c r="AF8" s="13">
        <v>74</v>
      </c>
      <c r="AG8" s="13">
        <v>79</v>
      </c>
      <c r="AH8" s="13">
        <v>79</v>
      </c>
    </row>
    <row r="9" spans="1:34">
      <c r="A9" s="77" t="s">
        <v>17</v>
      </c>
      <c r="B9" s="11" t="s">
        <v>12</v>
      </c>
      <c r="C9" s="12">
        <f t="shared" si="0"/>
        <v>4396795</v>
      </c>
      <c r="D9" s="12">
        <f t="shared" si="1"/>
        <v>2642</v>
      </c>
      <c r="E9" s="107">
        <v>107</v>
      </c>
      <c r="F9" s="107">
        <v>172</v>
      </c>
      <c r="G9" s="107">
        <v>214</v>
      </c>
      <c r="H9" s="107">
        <v>200</v>
      </c>
      <c r="I9" s="107">
        <v>180</v>
      </c>
      <c r="J9" s="107">
        <v>74</v>
      </c>
      <c r="K9" s="107">
        <v>99</v>
      </c>
      <c r="L9" s="107">
        <v>154</v>
      </c>
      <c r="M9" s="107">
        <v>154</v>
      </c>
      <c r="N9" s="107">
        <v>115</v>
      </c>
      <c r="O9" s="107">
        <v>154</v>
      </c>
      <c r="P9" s="107">
        <v>125</v>
      </c>
      <c r="Q9" s="107">
        <v>200</v>
      </c>
      <c r="R9" s="107">
        <v>56</v>
      </c>
      <c r="S9" s="107">
        <v>84</v>
      </c>
      <c r="T9" s="107">
        <v>122</v>
      </c>
      <c r="U9" s="107">
        <v>48</v>
      </c>
      <c r="V9" s="107">
        <v>72</v>
      </c>
      <c r="W9" s="107">
        <v>48</v>
      </c>
      <c r="X9" s="107">
        <v>61</v>
      </c>
      <c r="Y9" s="107">
        <v>3</v>
      </c>
      <c r="Z9" s="107">
        <v>49</v>
      </c>
      <c r="AA9" s="107">
        <v>3</v>
      </c>
      <c r="AB9" s="107">
        <v>16</v>
      </c>
      <c r="AC9" s="107">
        <v>3</v>
      </c>
      <c r="AD9" s="118">
        <v>39</v>
      </c>
      <c r="AE9" s="107">
        <v>23</v>
      </c>
      <c r="AF9" s="13">
        <v>21</v>
      </c>
      <c r="AG9" s="13">
        <v>23</v>
      </c>
      <c r="AH9" s="13">
        <v>23</v>
      </c>
    </row>
    <row r="10" spans="1:34">
      <c r="A10" s="77" t="s">
        <v>133</v>
      </c>
      <c r="B10" s="11" t="s">
        <v>12</v>
      </c>
      <c r="C10" s="12">
        <f t="shared" si="0"/>
        <v>8315670</v>
      </c>
      <c r="D10" s="12">
        <f t="shared" si="1"/>
        <v>5507</v>
      </c>
      <c r="E10" s="107">
        <v>236</v>
      </c>
      <c r="F10" s="107">
        <v>378</v>
      </c>
      <c r="G10" s="107">
        <v>472</v>
      </c>
      <c r="H10" s="107">
        <v>440</v>
      </c>
      <c r="I10" s="107">
        <v>397</v>
      </c>
      <c r="J10" s="107">
        <v>162</v>
      </c>
      <c r="K10" s="107">
        <v>218</v>
      </c>
      <c r="L10" s="107">
        <v>338</v>
      </c>
      <c r="M10" s="107">
        <v>338</v>
      </c>
      <c r="N10" s="107">
        <v>254</v>
      </c>
      <c r="O10" s="107">
        <v>338</v>
      </c>
      <c r="P10" s="107">
        <v>275</v>
      </c>
      <c r="Q10" s="107">
        <v>440</v>
      </c>
      <c r="R10" s="107">
        <v>122</v>
      </c>
      <c r="S10" s="107">
        <v>184</v>
      </c>
      <c r="T10" s="107">
        <v>268</v>
      </c>
      <c r="U10" s="107">
        <v>72</v>
      </c>
      <c r="V10" s="107">
        <v>108</v>
      </c>
      <c r="W10" s="107">
        <v>72</v>
      </c>
      <c r="X10" s="107">
        <v>91</v>
      </c>
      <c r="Y10" s="107">
        <v>5</v>
      </c>
      <c r="Z10" s="107">
        <v>73</v>
      </c>
      <c r="AA10" s="107">
        <v>5</v>
      </c>
      <c r="AB10" s="107">
        <v>24</v>
      </c>
      <c r="AC10" s="107">
        <v>5</v>
      </c>
      <c r="AD10" s="118">
        <v>58</v>
      </c>
      <c r="AE10" s="107">
        <v>34</v>
      </c>
      <c r="AF10" s="13">
        <v>32</v>
      </c>
      <c r="AG10" s="13">
        <v>34</v>
      </c>
      <c r="AH10" s="13">
        <v>34</v>
      </c>
    </row>
    <row r="11" spans="1:34">
      <c r="A11" s="77" t="s">
        <v>18</v>
      </c>
      <c r="B11" s="11" t="s">
        <v>12</v>
      </c>
      <c r="C11" s="12">
        <f t="shared" si="0"/>
        <v>9388080</v>
      </c>
      <c r="D11" s="12">
        <f t="shared" si="1"/>
        <v>6783</v>
      </c>
      <c r="E11" s="107">
        <v>300</v>
      </c>
      <c r="F11" s="107">
        <v>480</v>
      </c>
      <c r="G11" s="107">
        <v>600</v>
      </c>
      <c r="H11" s="107">
        <v>561</v>
      </c>
      <c r="I11" s="107">
        <v>505</v>
      </c>
      <c r="J11" s="107">
        <v>207</v>
      </c>
      <c r="K11" s="107">
        <v>277</v>
      </c>
      <c r="L11" s="107">
        <v>431</v>
      </c>
      <c r="M11" s="107">
        <v>431</v>
      </c>
      <c r="N11" s="107">
        <v>323</v>
      </c>
      <c r="O11" s="107">
        <v>431</v>
      </c>
      <c r="P11" s="107">
        <v>350</v>
      </c>
      <c r="Q11" s="107">
        <v>560</v>
      </c>
      <c r="R11" s="107">
        <v>156</v>
      </c>
      <c r="S11" s="107">
        <v>234</v>
      </c>
      <c r="T11" s="107">
        <v>341</v>
      </c>
      <c r="U11" s="107">
        <v>72</v>
      </c>
      <c r="V11" s="107">
        <v>108</v>
      </c>
      <c r="W11" s="107">
        <v>72</v>
      </c>
      <c r="X11" s="107">
        <v>91</v>
      </c>
      <c r="Y11" s="107">
        <v>5</v>
      </c>
      <c r="Z11" s="107">
        <v>61</v>
      </c>
      <c r="AA11" s="107">
        <v>4</v>
      </c>
      <c r="AB11" s="107">
        <v>20</v>
      </c>
      <c r="AC11" s="107">
        <v>4</v>
      </c>
      <c r="AD11" s="118">
        <v>49</v>
      </c>
      <c r="AE11" s="107">
        <v>28</v>
      </c>
      <c r="AF11" s="13">
        <v>26</v>
      </c>
      <c r="AG11" s="13">
        <v>28</v>
      </c>
      <c r="AH11" s="13">
        <v>28</v>
      </c>
    </row>
    <row r="12" spans="1:34">
      <c r="A12" s="77" t="s">
        <v>19</v>
      </c>
      <c r="B12" s="11" t="s">
        <v>12</v>
      </c>
      <c r="C12" s="12">
        <f t="shared" si="0"/>
        <v>10615820</v>
      </c>
      <c r="D12" s="12">
        <f t="shared" si="1"/>
        <v>5656</v>
      </c>
      <c r="E12" s="107">
        <v>214</v>
      </c>
      <c r="F12" s="107">
        <v>343</v>
      </c>
      <c r="G12" s="107">
        <v>429</v>
      </c>
      <c r="H12" s="107">
        <v>400</v>
      </c>
      <c r="I12" s="107">
        <v>361</v>
      </c>
      <c r="J12" s="107">
        <v>148</v>
      </c>
      <c r="K12" s="107">
        <v>198</v>
      </c>
      <c r="L12" s="107">
        <v>308</v>
      </c>
      <c r="M12" s="107">
        <v>308</v>
      </c>
      <c r="N12" s="107">
        <v>231</v>
      </c>
      <c r="O12" s="107">
        <v>308</v>
      </c>
      <c r="P12" s="107">
        <v>250</v>
      </c>
      <c r="Q12" s="107">
        <v>400</v>
      </c>
      <c r="R12" s="107">
        <v>111</v>
      </c>
      <c r="S12" s="107">
        <v>167</v>
      </c>
      <c r="T12" s="107">
        <v>244</v>
      </c>
      <c r="U12" s="107">
        <v>132</v>
      </c>
      <c r="V12" s="107">
        <v>199</v>
      </c>
      <c r="W12" s="107">
        <v>132</v>
      </c>
      <c r="X12" s="107">
        <v>167</v>
      </c>
      <c r="Y12" s="107">
        <v>8</v>
      </c>
      <c r="Z12" s="107">
        <v>146</v>
      </c>
      <c r="AA12" s="107">
        <v>10</v>
      </c>
      <c r="AB12" s="107">
        <v>49</v>
      </c>
      <c r="AC12" s="107">
        <v>10</v>
      </c>
      <c r="AD12" s="118">
        <v>116</v>
      </c>
      <c r="AE12" s="107">
        <v>68</v>
      </c>
      <c r="AF12" s="13">
        <v>63</v>
      </c>
      <c r="AG12" s="13">
        <v>68</v>
      </c>
      <c r="AH12" s="13">
        <v>68</v>
      </c>
    </row>
    <row r="13" spans="1:34">
      <c r="A13" s="77" t="s">
        <v>134</v>
      </c>
      <c r="B13" s="11" t="s">
        <v>12</v>
      </c>
      <c r="C13" s="12">
        <f t="shared" si="0"/>
        <v>10697320</v>
      </c>
      <c r="D13" s="12">
        <f t="shared" si="1"/>
        <v>5716</v>
      </c>
      <c r="E13" s="107">
        <v>214</v>
      </c>
      <c r="F13" s="107">
        <v>343</v>
      </c>
      <c r="G13" s="107">
        <v>429</v>
      </c>
      <c r="H13" s="107">
        <v>400</v>
      </c>
      <c r="I13" s="107">
        <v>361</v>
      </c>
      <c r="J13" s="107">
        <v>148</v>
      </c>
      <c r="K13" s="107">
        <v>198</v>
      </c>
      <c r="L13" s="107">
        <v>308</v>
      </c>
      <c r="M13" s="107">
        <v>308</v>
      </c>
      <c r="N13" s="107">
        <v>231</v>
      </c>
      <c r="O13" s="107">
        <v>308</v>
      </c>
      <c r="P13" s="107">
        <v>250</v>
      </c>
      <c r="Q13" s="107">
        <v>400</v>
      </c>
      <c r="R13" s="107">
        <v>111</v>
      </c>
      <c r="S13" s="107">
        <v>167</v>
      </c>
      <c r="T13" s="107">
        <v>244</v>
      </c>
      <c r="U13" s="107">
        <v>145</v>
      </c>
      <c r="V13" s="107">
        <v>217</v>
      </c>
      <c r="W13" s="107">
        <v>145</v>
      </c>
      <c r="X13" s="107">
        <v>182</v>
      </c>
      <c r="Y13" s="107">
        <v>9</v>
      </c>
      <c r="Z13" s="107">
        <v>146</v>
      </c>
      <c r="AA13" s="107">
        <v>10</v>
      </c>
      <c r="AB13" s="107">
        <v>49</v>
      </c>
      <c r="AC13" s="107">
        <v>10</v>
      </c>
      <c r="AD13" s="118">
        <v>116</v>
      </c>
      <c r="AE13" s="107">
        <v>68</v>
      </c>
      <c r="AF13" s="13">
        <v>63</v>
      </c>
      <c r="AG13" s="13">
        <v>68</v>
      </c>
      <c r="AH13" s="13">
        <v>68</v>
      </c>
    </row>
    <row r="14" spans="1:34" ht="12" customHeight="1">
      <c r="A14" s="77" t="s">
        <v>21</v>
      </c>
      <c r="B14" s="11" t="s">
        <v>12</v>
      </c>
      <c r="C14" s="12">
        <f t="shared" si="0"/>
        <v>16465025</v>
      </c>
      <c r="D14" s="12">
        <f t="shared" si="1"/>
        <v>9286</v>
      </c>
      <c r="E14" s="107">
        <v>364</v>
      </c>
      <c r="F14" s="107">
        <v>583</v>
      </c>
      <c r="G14" s="107">
        <v>729</v>
      </c>
      <c r="H14" s="107">
        <v>681</v>
      </c>
      <c r="I14" s="107">
        <v>613</v>
      </c>
      <c r="J14" s="107">
        <v>251</v>
      </c>
      <c r="K14" s="107">
        <v>336</v>
      </c>
      <c r="L14" s="107">
        <v>523</v>
      </c>
      <c r="M14" s="107">
        <v>523</v>
      </c>
      <c r="N14" s="107">
        <v>392</v>
      </c>
      <c r="O14" s="107">
        <v>523</v>
      </c>
      <c r="P14" s="107">
        <v>425</v>
      </c>
      <c r="Q14" s="107">
        <v>680</v>
      </c>
      <c r="R14" s="107">
        <v>189</v>
      </c>
      <c r="S14" s="107">
        <v>284</v>
      </c>
      <c r="T14" s="107">
        <v>414</v>
      </c>
      <c r="U14" s="107">
        <v>193</v>
      </c>
      <c r="V14" s="107">
        <v>289</v>
      </c>
      <c r="W14" s="107">
        <v>193</v>
      </c>
      <c r="X14" s="107">
        <v>243</v>
      </c>
      <c r="Y14" s="107">
        <v>12</v>
      </c>
      <c r="Z14" s="107">
        <v>206</v>
      </c>
      <c r="AA14" s="107">
        <v>14</v>
      </c>
      <c r="AB14" s="107">
        <v>69</v>
      </c>
      <c r="AC14" s="107">
        <v>14</v>
      </c>
      <c r="AD14" s="118">
        <v>165</v>
      </c>
      <c r="AE14" s="107">
        <v>96</v>
      </c>
      <c r="AF14" s="13">
        <v>90</v>
      </c>
      <c r="AG14" s="13">
        <v>96</v>
      </c>
      <c r="AH14" s="13">
        <v>96</v>
      </c>
    </row>
    <row r="15" spans="1:34">
      <c r="A15" s="77" t="s">
        <v>22</v>
      </c>
      <c r="B15" s="11" t="s">
        <v>12</v>
      </c>
      <c r="C15" s="12">
        <f t="shared" si="0"/>
        <v>10240570</v>
      </c>
      <c r="D15" s="12">
        <f t="shared" si="1"/>
        <v>6604</v>
      </c>
      <c r="E15" s="107">
        <v>279</v>
      </c>
      <c r="F15" s="107">
        <v>446</v>
      </c>
      <c r="G15" s="107">
        <v>557</v>
      </c>
      <c r="H15" s="107">
        <v>521</v>
      </c>
      <c r="I15" s="107">
        <v>469</v>
      </c>
      <c r="J15" s="107">
        <v>192</v>
      </c>
      <c r="K15" s="107">
        <v>257</v>
      </c>
      <c r="L15" s="107">
        <v>400</v>
      </c>
      <c r="M15" s="107">
        <v>400</v>
      </c>
      <c r="N15" s="107">
        <v>300</v>
      </c>
      <c r="O15" s="107">
        <v>400</v>
      </c>
      <c r="P15" s="107">
        <v>325</v>
      </c>
      <c r="Q15" s="107">
        <v>520</v>
      </c>
      <c r="R15" s="107">
        <v>144</v>
      </c>
      <c r="S15" s="107">
        <v>217</v>
      </c>
      <c r="T15" s="107">
        <v>317</v>
      </c>
      <c r="U15" s="107">
        <v>96</v>
      </c>
      <c r="V15" s="107">
        <v>145</v>
      </c>
      <c r="W15" s="107">
        <v>96</v>
      </c>
      <c r="X15" s="107">
        <v>121</v>
      </c>
      <c r="Y15" s="107">
        <v>6</v>
      </c>
      <c r="Z15" s="107">
        <v>97</v>
      </c>
      <c r="AA15" s="107">
        <v>6</v>
      </c>
      <c r="AB15" s="107">
        <v>32</v>
      </c>
      <c r="AC15" s="107">
        <v>6</v>
      </c>
      <c r="AD15" s="118">
        <v>78</v>
      </c>
      <c r="AE15" s="107">
        <v>45</v>
      </c>
      <c r="AF15" s="13">
        <v>42</v>
      </c>
      <c r="AG15" s="13">
        <v>45</v>
      </c>
      <c r="AH15" s="13">
        <v>45</v>
      </c>
    </row>
    <row r="16" spans="1:34">
      <c r="A16" s="77" t="s">
        <v>23</v>
      </c>
      <c r="B16" s="11" t="s">
        <v>12</v>
      </c>
      <c r="C16" s="12">
        <f t="shared" si="0"/>
        <v>11687200</v>
      </c>
      <c r="D16" s="12">
        <f t="shared" si="1"/>
        <v>6929</v>
      </c>
      <c r="E16" s="107">
        <v>279</v>
      </c>
      <c r="F16" s="107">
        <v>446</v>
      </c>
      <c r="G16" s="107">
        <v>557</v>
      </c>
      <c r="H16" s="107">
        <v>521</v>
      </c>
      <c r="I16" s="107">
        <v>469</v>
      </c>
      <c r="J16" s="107">
        <v>192</v>
      </c>
      <c r="K16" s="107">
        <v>257</v>
      </c>
      <c r="L16" s="107">
        <v>400</v>
      </c>
      <c r="M16" s="107">
        <v>400</v>
      </c>
      <c r="N16" s="107">
        <v>300</v>
      </c>
      <c r="O16" s="107">
        <v>400</v>
      </c>
      <c r="P16" s="107">
        <v>325</v>
      </c>
      <c r="Q16" s="107">
        <v>520</v>
      </c>
      <c r="R16" s="107">
        <v>144</v>
      </c>
      <c r="S16" s="107">
        <v>217</v>
      </c>
      <c r="T16" s="107">
        <v>317</v>
      </c>
      <c r="U16" s="107">
        <v>132</v>
      </c>
      <c r="V16" s="107">
        <v>199</v>
      </c>
      <c r="W16" s="107">
        <v>132</v>
      </c>
      <c r="X16" s="107">
        <v>167</v>
      </c>
      <c r="Y16" s="107">
        <v>8</v>
      </c>
      <c r="Z16" s="107">
        <v>134</v>
      </c>
      <c r="AA16" s="107">
        <v>9</v>
      </c>
      <c r="AB16" s="107">
        <v>44</v>
      </c>
      <c r="AC16" s="107">
        <v>9</v>
      </c>
      <c r="AD16" s="118">
        <v>107</v>
      </c>
      <c r="AE16" s="107">
        <v>62</v>
      </c>
      <c r="AF16" s="13">
        <v>58</v>
      </c>
      <c r="AG16" s="13">
        <v>62</v>
      </c>
      <c r="AH16" s="13">
        <v>62</v>
      </c>
    </row>
    <row r="17" spans="1:34">
      <c r="A17" s="77" t="s">
        <v>24</v>
      </c>
      <c r="B17" s="11" t="s">
        <v>12</v>
      </c>
      <c r="C17" s="12">
        <f t="shared" si="0"/>
        <v>14226860</v>
      </c>
      <c r="D17" s="12">
        <f t="shared" si="1"/>
        <v>8531</v>
      </c>
      <c r="E17" s="107">
        <v>343</v>
      </c>
      <c r="F17" s="107">
        <v>549</v>
      </c>
      <c r="G17" s="107">
        <v>686</v>
      </c>
      <c r="H17" s="107">
        <v>641</v>
      </c>
      <c r="I17" s="107">
        <v>577</v>
      </c>
      <c r="J17" s="107">
        <v>236</v>
      </c>
      <c r="K17" s="107">
        <v>317</v>
      </c>
      <c r="L17" s="107">
        <v>492</v>
      </c>
      <c r="M17" s="107">
        <v>492</v>
      </c>
      <c r="N17" s="107">
        <v>369</v>
      </c>
      <c r="O17" s="107">
        <v>492</v>
      </c>
      <c r="P17" s="107">
        <v>400</v>
      </c>
      <c r="Q17" s="107">
        <v>640</v>
      </c>
      <c r="R17" s="107">
        <v>178</v>
      </c>
      <c r="S17" s="107">
        <v>267</v>
      </c>
      <c r="T17" s="107">
        <v>390</v>
      </c>
      <c r="U17" s="107">
        <v>169</v>
      </c>
      <c r="V17" s="107">
        <v>253</v>
      </c>
      <c r="W17" s="107">
        <v>169</v>
      </c>
      <c r="X17" s="107">
        <v>212</v>
      </c>
      <c r="Y17" s="107">
        <v>11</v>
      </c>
      <c r="Z17" s="107">
        <v>158</v>
      </c>
      <c r="AA17" s="107">
        <v>10</v>
      </c>
      <c r="AB17" s="107">
        <v>53</v>
      </c>
      <c r="AC17" s="107">
        <v>10</v>
      </c>
      <c r="AD17" s="118">
        <v>126</v>
      </c>
      <c r="AE17" s="107">
        <v>74</v>
      </c>
      <c r="AF17" s="13">
        <v>69</v>
      </c>
      <c r="AG17" s="13">
        <v>74</v>
      </c>
      <c r="AH17" s="13">
        <v>74</v>
      </c>
    </row>
    <row r="18" spans="1:34">
      <c r="A18" s="77" t="s">
        <v>58</v>
      </c>
      <c r="B18" s="11" t="s">
        <v>12</v>
      </c>
      <c r="C18" s="12">
        <f t="shared" si="0"/>
        <v>8952560</v>
      </c>
      <c r="D18" s="12">
        <f t="shared" si="1"/>
        <v>5024</v>
      </c>
      <c r="E18" s="107">
        <v>193</v>
      </c>
      <c r="F18" s="107">
        <v>309</v>
      </c>
      <c r="G18" s="107">
        <v>386</v>
      </c>
      <c r="H18" s="107">
        <v>360</v>
      </c>
      <c r="I18" s="107">
        <v>325</v>
      </c>
      <c r="J18" s="107">
        <v>133</v>
      </c>
      <c r="K18" s="107">
        <v>178</v>
      </c>
      <c r="L18" s="107">
        <v>277</v>
      </c>
      <c r="M18" s="107">
        <v>277</v>
      </c>
      <c r="N18" s="107">
        <v>208</v>
      </c>
      <c r="O18" s="107">
        <v>277</v>
      </c>
      <c r="P18" s="107">
        <v>225</v>
      </c>
      <c r="Q18" s="107">
        <v>360</v>
      </c>
      <c r="R18" s="107">
        <v>100</v>
      </c>
      <c r="S18" s="107">
        <v>150</v>
      </c>
      <c r="T18" s="107">
        <v>219</v>
      </c>
      <c r="U18" s="107">
        <v>120</v>
      </c>
      <c r="V18" s="107">
        <v>181</v>
      </c>
      <c r="W18" s="107">
        <v>120</v>
      </c>
      <c r="X18" s="107">
        <v>152</v>
      </c>
      <c r="Y18" s="107">
        <v>8</v>
      </c>
      <c r="Z18" s="107">
        <v>121</v>
      </c>
      <c r="AA18" s="107">
        <v>8</v>
      </c>
      <c r="AB18" s="107">
        <v>40</v>
      </c>
      <c r="AC18" s="107">
        <v>8</v>
      </c>
      <c r="AD18" s="118">
        <v>87</v>
      </c>
      <c r="AE18" s="107">
        <v>51</v>
      </c>
      <c r="AF18" s="13">
        <v>49</v>
      </c>
      <c r="AG18" s="13">
        <v>51</v>
      </c>
      <c r="AH18" s="13">
        <v>51</v>
      </c>
    </row>
    <row r="19" spans="1:34">
      <c r="A19" s="77" t="s">
        <v>25</v>
      </c>
      <c r="B19" s="11" t="s">
        <v>12</v>
      </c>
      <c r="C19" s="12">
        <f t="shared" si="0"/>
        <v>10480960</v>
      </c>
      <c r="D19" s="12">
        <f t="shared" si="1"/>
        <v>5686</v>
      </c>
      <c r="E19" s="107">
        <v>214</v>
      </c>
      <c r="F19" s="107">
        <v>343</v>
      </c>
      <c r="G19" s="107">
        <v>429</v>
      </c>
      <c r="H19" s="107">
        <v>400</v>
      </c>
      <c r="I19" s="107">
        <v>361</v>
      </c>
      <c r="J19" s="107">
        <v>148</v>
      </c>
      <c r="K19" s="107">
        <v>198</v>
      </c>
      <c r="L19" s="107">
        <v>308</v>
      </c>
      <c r="M19" s="107">
        <v>308</v>
      </c>
      <c r="N19" s="107">
        <v>231</v>
      </c>
      <c r="O19" s="107">
        <v>308</v>
      </c>
      <c r="P19" s="107">
        <v>250</v>
      </c>
      <c r="Q19" s="107">
        <v>400</v>
      </c>
      <c r="R19" s="107">
        <v>111</v>
      </c>
      <c r="S19" s="107">
        <v>167</v>
      </c>
      <c r="T19" s="107">
        <v>244</v>
      </c>
      <c r="U19" s="107">
        <v>145</v>
      </c>
      <c r="V19" s="107">
        <v>217</v>
      </c>
      <c r="W19" s="107">
        <v>145</v>
      </c>
      <c r="X19" s="107">
        <v>182</v>
      </c>
      <c r="Y19" s="107">
        <v>9</v>
      </c>
      <c r="Z19" s="107">
        <v>134</v>
      </c>
      <c r="AA19" s="107">
        <v>9</v>
      </c>
      <c r="AB19" s="107">
        <v>44</v>
      </c>
      <c r="AC19" s="107">
        <v>9</v>
      </c>
      <c r="AD19" s="118">
        <v>113</v>
      </c>
      <c r="AE19" s="107">
        <v>66</v>
      </c>
      <c r="AF19" s="13">
        <v>61</v>
      </c>
      <c r="AG19" s="13">
        <v>66</v>
      </c>
      <c r="AH19" s="13">
        <v>66</v>
      </c>
    </row>
    <row r="20" spans="1:34">
      <c r="A20" s="77" t="s">
        <v>26</v>
      </c>
      <c r="B20" s="11" t="s">
        <v>12</v>
      </c>
      <c r="C20" s="12">
        <f t="shared" si="0"/>
        <v>21431685</v>
      </c>
      <c r="D20" s="12">
        <f t="shared" si="1"/>
        <v>10761</v>
      </c>
      <c r="E20" s="107">
        <v>386</v>
      </c>
      <c r="F20" s="107">
        <v>618</v>
      </c>
      <c r="G20" s="107">
        <v>772</v>
      </c>
      <c r="H20" s="107">
        <v>721</v>
      </c>
      <c r="I20" s="107">
        <v>649</v>
      </c>
      <c r="J20" s="107">
        <v>265</v>
      </c>
      <c r="K20" s="107">
        <v>356</v>
      </c>
      <c r="L20" s="107">
        <v>554</v>
      </c>
      <c r="M20" s="107">
        <v>554</v>
      </c>
      <c r="N20" s="107">
        <v>415</v>
      </c>
      <c r="O20" s="107">
        <v>554</v>
      </c>
      <c r="P20" s="107">
        <v>448</v>
      </c>
      <c r="Q20" s="107">
        <v>718</v>
      </c>
      <c r="R20" s="107">
        <v>200</v>
      </c>
      <c r="S20" s="107">
        <v>300</v>
      </c>
      <c r="T20" s="107">
        <v>436</v>
      </c>
      <c r="U20" s="107">
        <v>314</v>
      </c>
      <c r="V20" s="107">
        <v>470</v>
      </c>
      <c r="W20" s="107">
        <v>313</v>
      </c>
      <c r="X20" s="107">
        <v>394</v>
      </c>
      <c r="Y20" s="107">
        <v>20</v>
      </c>
      <c r="Z20" s="107">
        <v>316</v>
      </c>
      <c r="AA20" s="107">
        <v>21</v>
      </c>
      <c r="AB20" s="107">
        <v>105</v>
      </c>
      <c r="AC20" s="107">
        <v>21</v>
      </c>
      <c r="AD20" s="118">
        <v>256</v>
      </c>
      <c r="AE20" s="107">
        <v>149</v>
      </c>
      <c r="AF20" s="13">
        <v>138</v>
      </c>
      <c r="AG20" s="13">
        <v>149</v>
      </c>
      <c r="AH20" s="13">
        <v>149</v>
      </c>
    </row>
    <row r="21" spans="1:34">
      <c r="A21" s="123" t="s">
        <v>27</v>
      </c>
      <c r="B21" s="123"/>
      <c r="C21" s="14">
        <f>SUM(C4:C20)</f>
        <v>194650630</v>
      </c>
      <c r="D21" s="14">
        <f t="shared" ref="D21:AH21" si="2">SUM(D4:D20)</f>
        <v>109937</v>
      </c>
      <c r="E21" s="14">
        <f t="shared" si="2"/>
        <v>4286</v>
      </c>
      <c r="F21" s="14">
        <f t="shared" si="2"/>
        <v>6863</v>
      </c>
      <c r="G21" s="14">
        <f t="shared" si="2"/>
        <v>8576</v>
      </c>
      <c r="H21" s="14">
        <f t="shared" si="2"/>
        <v>8007</v>
      </c>
      <c r="I21" s="14">
        <f t="shared" si="2"/>
        <v>7216</v>
      </c>
      <c r="J21" s="14">
        <f t="shared" si="2"/>
        <v>2953</v>
      </c>
      <c r="K21" s="14">
        <f t="shared" si="2"/>
        <v>3957</v>
      </c>
      <c r="L21" s="14">
        <f t="shared" si="2"/>
        <v>6154</v>
      </c>
      <c r="M21" s="14">
        <f t="shared" si="2"/>
        <v>6154</v>
      </c>
      <c r="N21" s="14">
        <f t="shared" si="2"/>
        <v>4616</v>
      </c>
      <c r="O21" s="14">
        <f t="shared" si="2"/>
        <v>6154</v>
      </c>
      <c r="P21" s="14">
        <f t="shared" si="2"/>
        <v>4998</v>
      </c>
      <c r="Q21" s="14">
        <f t="shared" si="2"/>
        <v>7998</v>
      </c>
      <c r="R21" s="14">
        <f t="shared" si="2"/>
        <v>2222</v>
      </c>
      <c r="S21" s="14">
        <f t="shared" si="2"/>
        <v>3340</v>
      </c>
      <c r="T21" s="14">
        <f t="shared" si="2"/>
        <v>4872</v>
      </c>
      <c r="U21" s="14">
        <f t="shared" si="2"/>
        <v>2409</v>
      </c>
      <c r="V21" s="14">
        <f t="shared" si="2"/>
        <v>3614</v>
      </c>
      <c r="W21" s="14">
        <f t="shared" si="2"/>
        <v>2408</v>
      </c>
      <c r="X21" s="14">
        <f t="shared" si="2"/>
        <v>3033</v>
      </c>
      <c r="Y21" s="14">
        <f t="shared" si="2"/>
        <v>153</v>
      </c>
      <c r="Z21" s="14">
        <f t="shared" si="2"/>
        <v>2431</v>
      </c>
      <c r="AA21" s="14">
        <f t="shared" si="2"/>
        <v>161</v>
      </c>
      <c r="AB21" s="14">
        <f t="shared" si="2"/>
        <v>808</v>
      </c>
      <c r="AC21" s="14">
        <f t="shared" si="2"/>
        <v>161</v>
      </c>
      <c r="AD21" s="115">
        <f t="shared" si="2"/>
        <v>1942</v>
      </c>
      <c r="AE21" s="14">
        <f t="shared" si="2"/>
        <v>1132</v>
      </c>
      <c r="AF21" s="14">
        <f t="shared" si="2"/>
        <v>1055</v>
      </c>
      <c r="AG21" s="14">
        <f t="shared" si="2"/>
        <v>1132</v>
      </c>
      <c r="AH21" s="14">
        <f t="shared" si="2"/>
        <v>1132</v>
      </c>
    </row>
  </sheetData>
  <autoFilter ref="A3:AE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9.140625" defaultRowHeight="12.75"/>
  <cols>
    <col min="1" max="1" width="17.5703125" style="2" bestFit="1" customWidth="1"/>
    <col min="2" max="2" width="15.85546875" style="2" bestFit="1" customWidth="1"/>
    <col min="3" max="3" width="12.28515625" style="3" bestFit="1" customWidth="1"/>
    <col min="4" max="4" width="7.7109375" style="3" bestFit="1" customWidth="1"/>
    <col min="5" max="9" width="6.7109375" style="3" bestFit="1" customWidth="1"/>
    <col min="10" max="10" width="7.5703125" style="3" bestFit="1" customWidth="1"/>
    <col min="11" max="14" width="6.7109375" style="3" bestFit="1" customWidth="1"/>
    <col min="15" max="15" width="11.42578125" style="3" bestFit="1" customWidth="1"/>
    <col min="16" max="17" width="6.7109375" style="3" bestFit="1" customWidth="1"/>
    <col min="18" max="18" width="10.140625" style="3" bestFit="1" customWidth="1"/>
    <col min="19" max="19" width="6.7109375" style="3" bestFit="1" customWidth="1"/>
    <col min="20" max="22" width="11.140625" style="3" bestFit="1" customWidth="1"/>
    <col min="23" max="23" width="6.7109375" style="3" bestFit="1" customWidth="1"/>
    <col min="24" max="24" width="14.140625" style="3" bestFit="1" customWidth="1"/>
    <col min="25" max="25" width="10.42578125" style="3" bestFit="1" customWidth="1"/>
    <col min="26" max="26" width="9.5703125" style="3" bestFit="1" customWidth="1"/>
    <col min="27" max="27" width="11.7109375" style="3" bestFit="1" customWidth="1"/>
    <col min="28" max="30" width="10" style="3" bestFit="1" customWidth="1"/>
    <col min="31" max="31" width="8.7109375" style="3" bestFit="1" customWidth="1"/>
    <col min="32" max="33" width="11.85546875" style="4" bestFit="1" customWidth="1"/>
    <col min="34" max="34" width="10" style="4" bestFit="1" customWidth="1"/>
    <col min="35" max="16384" width="9.140625" style="4"/>
  </cols>
  <sheetData>
    <row r="1" spans="1:34" ht="15">
      <c r="A1" s="1" t="s">
        <v>246</v>
      </c>
      <c r="F1" s="15"/>
      <c r="U1" s="15"/>
    </row>
    <row r="2" spans="1:34" s="2" customFormat="1">
      <c r="C2" s="3"/>
      <c r="D2" s="5" t="s">
        <v>0</v>
      </c>
      <c r="E2" s="6">
        <v>940</v>
      </c>
      <c r="F2" s="6">
        <v>940</v>
      </c>
      <c r="G2" s="6">
        <v>920</v>
      </c>
      <c r="H2" s="6">
        <v>995</v>
      </c>
      <c r="I2" s="6">
        <v>1060</v>
      </c>
      <c r="J2" s="6">
        <v>1130</v>
      </c>
      <c r="K2" s="6">
        <v>1095</v>
      </c>
      <c r="L2" s="6">
        <v>1210</v>
      </c>
      <c r="M2" s="6">
        <v>1150</v>
      </c>
      <c r="N2" s="6">
        <v>1460</v>
      </c>
      <c r="O2" s="6">
        <v>1210</v>
      </c>
      <c r="P2" s="6">
        <v>1090</v>
      </c>
      <c r="Q2" s="6">
        <v>1220</v>
      </c>
      <c r="R2" s="6">
        <v>1180</v>
      </c>
      <c r="S2" s="6">
        <v>1340</v>
      </c>
      <c r="T2" s="6">
        <v>1280</v>
      </c>
      <c r="U2" s="6">
        <v>1180</v>
      </c>
      <c r="V2" s="6">
        <v>1400</v>
      </c>
      <c r="W2" s="6">
        <v>1440</v>
      </c>
      <c r="X2" s="6">
        <v>1240</v>
      </c>
      <c r="Y2" s="6">
        <v>3640</v>
      </c>
      <c r="Z2" s="6">
        <v>5570</v>
      </c>
      <c r="AA2" s="6">
        <v>6570</v>
      </c>
      <c r="AB2" s="6">
        <v>6780</v>
      </c>
      <c r="AC2" s="6">
        <v>7250</v>
      </c>
      <c r="AD2" s="111">
        <v>7980</v>
      </c>
      <c r="AE2" s="116">
        <v>9300</v>
      </c>
      <c r="AF2" s="11">
        <v>9750</v>
      </c>
      <c r="AG2" s="11">
        <v>9750</v>
      </c>
      <c r="AH2" s="11">
        <v>10130</v>
      </c>
    </row>
    <row r="3" spans="1:34" s="10" customFormat="1" ht="32.25" customHeight="1">
      <c r="A3" s="7" t="s">
        <v>30</v>
      </c>
      <c r="B3" s="7" t="s">
        <v>2</v>
      </c>
      <c r="C3" s="8" t="s">
        <v>3</v>
      </c>
      <c r="D3" s="8" t="s">
        <v>4</v>
      </c>
      <c r="E3" s="9" t="s">
        <v>237</v>
      </c>
      <c r="F3" s="9" t="s">
        <v>5</v>
      </c>
      <c r="G3" s="9" t="s">
        <v>6</v>
      </c>
      <c r="H3" s="9" t="s">
        <v>115</v>
      </c>
      <c r="I3" s="9" t="s">
        <v>7</v>
      </c>
      <c r="J3" s="9" t="s">
        <v>116</v>
      </c>
      <c r="K3" s="9" t="s">
        <v>117</v>
      </c>
      <c r="L3" s="9" t="s">
        <v>238</v>
      </c>
      <c r="M3" s="9" t="s">
        <v>8</v>
      </c>
      <c r="N3" s="9" t="s">
        <v>114</v>
      </c>
      <c r="O3" s="9" t="s">
        <v>9</v>
      </c>
      <c r="P3" s="9" t="s">
        <v>239</v>
      </c>
      <c r="Q3" s="9" t="s">
        <v>135</v>
      </c>
      <c r="R3" s="9" t="s">
        <v>240</v>
      </c>
      <c r="S3" s="9" t="s">
        <v>136</v>
      </c>
      <c r="T3" s="9" t="s">
        <v>118</v>
      </c>
      <c r="U3" s="9" t="s">
        <v>241</v>
      </c>
      <c r="V3" s="9" t="s">
        <v>120</v>
      </c>
      <c r="W3" s="9" t="s">
        <v>122</v>
      </c>
      <c r="X3" s="9" t="s">
        <v>119</v>
      </c>
      <c r="Y3" s="9" t="s">
        <v>242</v>
      </c>
      <c r="Z3" s="9" t="s">
        <v>140</v>
      </c>
      <c r="AA3" s="9" t="s">
        <v>243</v>
      </c>
      <c r="AB3" s="9" t="s">
        <v>137</v>
      </c>
      <c r="AC3" s="9" t="s">
        <v>123</v>
      </c>
      <c r="AD3" s="112" t="s">
        <v>138</v>
      </c>
      <c r="AE3" s="9" t="s">
        <v>10</v>
      </c>
      <c r="AF3" s="117" t="s">
        <v>244</v>
      </c>
      <c r="AG3" s="117" t="s">
        <v>141</v>
      </c>
      <c r="AH3" s="117" t="s">
        <v>121</v>
      </c>
    </row>
    <row r="4" spans="1:34">
      <c r="A4" s="13" t="s">
        <v>112</v>
      </c>
      <c r="B4" s="11" t="s">
        <v>12</v>
      </c>
      <c r="C4" s="12">
        <f>SUMPRODUCT($E$2:$AH$2,E4:AH4)</f>
        <v>27720605</v>
      </c>
      <c r="D4" s="12">
        <f>SUM(E4:AH4)</f>
        <v>15165</v>
      </c>
      <c r="E4" s="12">
        <f>'Distributor Secondary'!E4+'Distributor Secondary'!E5</f>
        <v>579</v>
      </c>
      <c r="F4" s="12">
        <f>'Distributor Secondary'!F4+'Distributor Secondary'!F5</f>
        <v>926</v>
      </c>
      <c r="G4" s="12">
        <f>'Distributor Secondary'!G4+'Distributor Secondary'!G5</f>
        <v>1158</v>
      </c>
      <c r="H4" s="12">
        <f>'Distributor Secondary'!H4+'Distributor Secondary'!H5</f>
        <v>1081</v>
      </c>
      <c r="I4" s="12">
        <f>'Distributor Secondary'!I4+'Distributor Secondary'!I5</f>
        <v>975</v>
      </c>
      <c r="J4" s="12">
        <f>'Distributor Secondary'!J4+'Distributor Secondary'!J5</f>
        <v>398</v>
      </c>
      <c r="K4" s="12">
        <f>'Distributor Secondary'!K4+'Distributor Secondary'!K5</f>
        <v>534</v>
      </c>
      <c r="L4" s="12">
        <f>'Distributor Secondary'!L4+'Distributor Secondary'!L5</f>
        <v>830</v>
      </c>
      <c r="M4" s="12">
        <f>'Distributor Secondary'!M4+'Distributor Secondary'!M5</f>
        <v>830</v>
      </c>
      <c r="N4" s="12">
        <f>'Distributor Secondary'!N4+'Distributor Secondary'!N5</f>
        <v>624</v>
      </c>
      <c r="O4" s="12">
        <f>'Distributor Secondary'!O4+'Distributor Secondary'!O5</f>
        <v>830</v>
      </c>
      <c r="P4" s="12">
        <f>'Distributor Secondary'!P4+'Distributor Secondary'!P5</f>
        <v>675</v>
      </c>
      <c r="Q4" s="12">
        <f>'Distributor Secondary'!Q4+'Distributor Secondary'!Q5</f>
        <v>1080</v>
      </c>
      <c r="R4" s="12">
        <f>'Distributor Secondary'!R4+'Distributor Secondary'!R5</f>
        <v>300</v>
      </c>
      <c r="S4" s="12">
        <f>'Distributor Secondary'!S4+'Distributor Secondary'!S5</f>
        <v>451</v>
      </c>
      <c r="T4" s="12">
        <f>'Distributor Secondary'!T4+'Distributor Secondary'!T5</f>
        <v>658</v>
      </c>
      <c r="U4" s="12">
        <f>'Distributor Secondary'!U4+'Distributor Secondary'!U5</f>
        <v>361</v>
      </c>
      <c r="V4" s="12">
        <f>'Distributor Secondary'!V4+'Distributor Secondary'!V5</f>
        <v>542</v>
      </c>
      <c r="W4" s="12">
        <f>'Distributor Secondary'!W4+'Distributor Secondary'!W5</f>
        <v>361</v>
      </c>
      <c r="X4" s="12">
        <f>'Distributor Secondary'!X4+'Distributor Secondary'!X5</f>
        <v>455</v>
      </c>
      <c r="Y4" s="12">
        <f>'Distributor Secondary'!Y4+'Distributor Secondary'!Y5</f>
        <v>23</v>
      </c>
      <c r="Z4" s="12">
        <f>'Distributor Secondary'!Z4+'Distributor Secondary'!Z5</f>
        <v>365</v>
      </c>
      <c r="AA4" s="12">
        <f>'Distributor Secondary'!AA4+'Distributor Secondary'!AA5</f>
        <v>24</v>
      </c>
      <c r="AB4" s="12">
        <f>'Distributor Secondary'!AB4+'Distributor Secondary'!AB5</f>
        <v>121</v>
      </c>
      <c r="AC4" s="12">
        <f>'Distributor Secondary'!AC4+'Distributor Secondary'!AC5</f>
        <v>24</v>
      </c>
      <c r="AD4" s="113">
        <f>'Distributor Secondary'!AD4+'Distributor Secondary'!AD5</f>
        <v>292</v>
      </c>
      <c r="AE4" s="12">
        <f>'Distributor Secondary'!AE4+'Distributor Secondary'!AE5</f>
        <v>170</v>
      </c>
      <c r="AF4" s="12">
        <f>'Distributor Secondary'!AF4+'Distributor Secondary'!AF5</f>
        <v>158</v>
      </c>
      <c r="AG4" s="12">
        <f>'Distributor Secondary'!AG4+'Distributor Secondary'!AG5</f>
        <v>170</v>
      </c>
      <c r="AH4" s="12">
        <f>'Distributor Secondary'!AH4+'Distributor Secondary'!AH5</f>
        <v>170</v>
      </c>
    </row>
    <row r="5" spans="1:34">
      <c r="A5" s="13" t="s">
        <v>113</v>
      </c>
      <c r="B5" s="11" t="s">
        <v>12</v>
      </c>
      <c r="C5" s="12">
        <f t="shared" ref="C5:C9" si="0">SUMPRODUCT($E$2:$AH$2,E5:AH5)</f>
        <v>30031480</v>
      </c>
      <c r="D5" s="12">
        <f t="shared" ref="D5:D9" si="1">SUM(E5:AH5)</f>
        <v>15647</v>
      </c>
      <c r="E5" s="12">
        <f>'Distributor Secondary'!E6+'Distributor Secondary'!E7+'Distributor Secondary'!E8</f>
        <v>578</v>
      </c>
      <c r="F5" s="12">
        <f>'Distributor Secondary'!F6+'Distributor Secondary'!F7+'Distributor Secondary'!F8</f>
        <v>927</v>
      </c>
      <c r="G5" s="12">
        <f>'Distributor Secondary'!G6+'Distributor Secondary'!G7+'Distributor Secondary'!G8</f>
        <v>1158</v>
      </c>
      <c r="H5" s="12">
        <f>'Distributor Secondary'!H6+'Distributor Secondary'!H7+'Distributor Secondary'!H8</f>
        <v>1080</v>
      </c>
      <c r="I5" s="12">
        <f>'Distributor Secondary'!I6+'Distributor Secondary'!I7+'Distributor Secondary'!I8</f>
        <v>974</v>
      </c>
      <c r="J5" s="12">
        <f>'Distributor Secondary'!J6+'Distributor Secondary'!J7+'Distributor Secondary'!J8</f>
        <v>399</v>
      </c>
      <c r="K5" s="12">
        <f>'Distributor Secondary'!K6+'Distributor Secondary'!K7+'Distributor Secondary'!K8</f>
        <v>534</v>
      </c>
      <c r="L5" s="12">
        <f>'Distributor Secondary'!L6+'Distributor Secondary'!L7+'Distributor Secondary'!L8</f>
        <v>831</v>
      </c>
      <c r="M5" s="12">
        <f>'Distributor Secondary'!M6+'Distributor Secondary'!M7+'Distributor Secondary'!M8</f>
        <v>831</v>
      </c>
      <c r="N5" s="12">
        <f>'Distributor Secondary'!N6+'Distributor Secondary'!N7+'Distributor Secondary'!N8</f>
        <v>623</v>
      </c>
      <c r="O5" s="12">
        <f>'Distributor Secondary'!O6+'Distributor Secondary'!O7+'Distributor Secondary'!O8</f>
        <v>831</v>
      </c>
      <c r="P5" s="12">
        <f>'Distributor Secondary'!P6+'Distributor Secondary'!P7+'Distributor Secondary'!P8</f>
        <v>675</v>
      </c>
      <c r="Q5" s="12">
        <f>'Distributor Secondary'!Q6+'Distributor Secondary'!Q7+'Distributor Secondary'!Q8</f>
        <v>1080</v>
      </c>
      <c r="R5" s="12">
        <f>'Distributor Secondary'!R6+'Distributor Secondary'!R7+'Distributor Secondary'!R8</f>
        <v>300</v>
      </c>
      <c r="S5" s="12">
        <f>'Distributor Secondary'!S6+'Distributor Secondary'!S7+'Distributor Secondary'!S8</f>
        <v>451</v>
      </c>
      <c r="T5" s="12">
        <f>'Distributor Secondary'!T6+'Distributor Secondary'!T7+'Distributor Secondary'!T8</f>
        <v>658</v>
      </c>
      <c r="U5" s="12">
        <f>'Distributor Secondary'!U6+'Distributor Secondary'!U7+'Distributor Secondary'!U8</f>
        <v>410</v>
      </c>
      <c r="V5" s="12">
        <f>'Distributor Secondary'!V6+'Distributor Secondary'!V7+'Distributor Secondary'!V8</f>
        <v>614</v>
      </c>
      <c r="W5" s="12">
        <f>'Distributor Secondary'!W6+'Distributor Secondary'!W7+'Distributor Secondary'!W8</f>
        <v>410</v>
      </c>
      <c r="X5" s="12">
        <f>'Distributor Secondary'!X6+'Distributor Secondary'!X7+'Distributor Secondary'!X8</f>
        <v>515</v>
      </c>
      <c r="Y5" s="12">
        <f>'Distributor Secondary'!Y6+'Distributor Secondary'!Y7+'Distributor Secondary'!Y8</f>
        <v>26</v>
      </c>
      <c r="Z5" s="12">
        <f>'Distributor Secondary'!Z6+'Distributor Secondary'!Z7+'Distributor Secondary'!Z8</f>
        <v>425</v>
      </c>
      <c r="AA5" s="12">
        <f>'Distributor Secondary'!AA6+'Distributor Secondary'!AA7+'Distributor Secondary'!AA8</f>
        <v>28</v>
      </c>
      <c r="AB5" s="12">
        <f>'Distributor Secondary'!AB6+'Distributor Secondary'!AB7+'Distributor Secondary'!AB8</f>
        <v>142</v>
      </c>
      <c r="AC5" s="12">
        <f>'Distributor Secondary'!AC6+'Distributor Secondary'!AC7+'Distributor Secondary'!AC8</f>
        <v>28</v>
      </c>
      <c r="AD5" s="113">
        <f>'Distributor Secondary'!AD6+'Distributor Secondary'!AD7+'Distributor Secondary'!AD8</f>
        <v>340</v>
      </c>
      <c r="AE5" s="12">
        <f>'Distributor Secondary'!AE6+'Distributor Secondary'!AE7+'Distributor Secondary'!AE8</f>
        <v>198</v>
      </c>
      <c r="AF5" s="12">
        <f>'Distributor Secondary'!AF6+'Distributor Secondary'!AF7+'Distributor Secondary'!AF8</f>
        <v>185</v>
      </c>
      <c r="AG5" s="12">
        <f>'Distributor Secondary'!AG6+'Distributor Secondary'!AG7+'Distributor Secondary'!AG8</f>
        <v>198</v>
      </c>
      <c r="AH5" s="12">
        <f>'Distributor Secondary'!AH6+'Distributor Secondary'!AH7+'Distributor Secondary'!AH8</f>
        <v>198</v>
      </c>
    </row>
    <row r="6" spans="1:34">
      <c r="A6" s="13" t="s">
        <v>12</v>
      </c>
      <c r="B6" s="11" t="s">
        <v>12</v>
      </c>
      <c r="C6" s="12">
        <f t="shared" si="0"/>
        <v>32549020</v>
      </c>
      <c r="D6" s="12">
        <f t="shared" si="1"/>
        <v>18857</v>
      </c>
      <c r="E6" s="12">
        <f>'Distributor Secondary'!E9+'Distributor Secondary'!E14+'Distributor Secondary'!E16</f>
        <v>750</v>
      </c>
      <c r="F6" s="12">
        <f>'Distributor Secondary'!F9+'Distributor Secondary'!F14+'Distributor Secondary'!F16</f>
        <v>1201</v>
      </c>
      <c r="G6" s="12">
        <f>'Distributor Secondary'!G9+'Distributor Secondary'!G14+'Distributor Secondary'!G16</f>
        <v>1500</v>
      </c>
      <c r="H6" s="12">
        <f>'Distributor Secondary'!H9+'Distributor Secondary'!H14+'Distributor Secondary'!H16</f>
        <v>1402</v>
      </c>
      <c r="I6" s="12">
        <f>'Distributor Secondary'!I9+'Distributor Secondary'!I14+'Distributor Secondary'!I16</f>
        <v>1262</v>
      </c>
      <c r="J6" s="12">
        <f>'Distributor Secondary'!J9+'Distributor Secondary'!J14+'Distributor Secondary'!J16</f>
        <v>517</v>
      </c>
      <c r="K6" s="12">
        <f>'Distributor Secondary'!K9+'Distributor Secondary'!K14+'Distributor Secondary'!K16</f>
        <v>692</v>
      </c>
      <c r="L6" s="12">
        <f>'Distributor Secondary'!L9+'Distributor Secondary'!L14+'Distributor Secondary'!L16</f>
        <v>1077</v>
      </c>
      <c r="M6" s="12">
        <f>'Distributor Secondary'!M9+'Distributor Secondary'!M14+'Distributor Secondary'!M16</f>
        <v>1077</v>
      </c>
      <c r="N6" s="12">
        <f>'Distributor Secondary'!N9+'Distributor Secondary'!N14+'Distributor Secondary'!N16</f>
        <v>807</v>
      </c>
      <c r="O6" s="12">
        <f>'Distributor Secondary'!O9+'Distributor Secondary'!O14+'Distributor Secondary'!O16</f>
        <v>1077</v>
      </c>
      <c r="P6" s="12">
        <f>'Distributor Secondary'!P9+'Distributor Secondary'!P14+'Distributor Secondary'!P16</f>
        <v>875</v>
      </c>
      <c r="Q6" s="12">
        <f>'Distributor Secondary'!Q9+'Distributor Secondary'!Q14+'Distributor Secondary'!Q16</f>
        <v>1400</v>
      </c>
      <c r="R6" s="12">
        <f>'Distributor Secondary'!R9+'Distributor Secondary'!R14+'Distributor Secondary'!R16</f>
        <v>389</v>
      </c>
      <c r="S6" s="12">
        <f>'Distributor Secondary'!S9+'Distributor Secondary'!S14+'Distributor Secondary'!S16</f>
        <v>585</v>
      </c>
      <c r="T6" s="12">
        <f>'Distributor Secondary'!T9+'Distributor Secondary'!T14+'Distributor Secondary'!T16</f>
        <v>853</v>
      </c>
      <c r="U6" s="12">
        <f>'Distributor Secondary'!U9+'Distributor Secondary'!U14+'Distributor Secondary'!U16</f>
        <v>373</v>
      </c>
      <c r="V6" s="12">
        <f>'Distributor Secondary'!V9+'Distributor Secondary'!V14+'Distributor Secondary'!V16</f>
        <v>560</v>
      </c>
      <c r="W6" s="12">
        <f>'Distributor Secondary'!W9+'Distributor Secondary'!W14+'Distributor Secondary'!W16</f>
        <v>373</v>
      </c>
      <c r="X6" s="12">
        <f>'Distributor Secondary'!X9+'Distributor Secondary'!X14+'Distributor Secondary'!X16</f>
        <v>471</v>
      </c>
      <c r="Y6" s="12">
        <f>'Distributor Secondary'!Y9+'Distributor Secondary'!Y14+'Distributor Secondary'!Y16</f>
        <v>23</v>
      </c>
      <c r="Z6" s="12">
        <f>'Distributor Secondary'!Z9+'Distributor Secondary'!Z14+'Distributor Secondary'!Z16</f>
        <v>389</v>
      </c>
      <c r="AA6" s="12">
        <f>'Distributor Secondary'!AA9+'Distributor Secondary'!AA14+'Distributor Secondary'!AA16</f>
        <v>26</v>
      </c>
      <c r="AB6" s="12">
        <f>'Distributor Secondary'!AB9+'Distributor Secondary'!AB14+'Distributor Secondary'!AB16</f>
        <v>129</v>
      </c>
      <c r="AC6" s="12">
        <f>'Distributor Secondary'!AC9+'Distributor Secondary'!AC14+'Distributor Secondary'!AC16</f>
        <v>26</v>
      </c>
      <c r="AD6" s="113">
        <f>'Distributor Secondary'!AD9+'Distributor Secondary'!AD14+'Distributor Secondary'!AD16</f>
        <v>311</v>
      </c>
      <c r="AE6" s="12">
        <f>'Distributor Secondary'!AE9+'Distributor Secondary'!AE14+'Distributor Secondary'!AE16</f>
        <v>181</v>
      </c>
      <c r="AF6" s="12">
        <f>'Distributor Secondary'!AF9+'Distributor Secondary'!AF14+'Distributor Secondary'!AF16</f>
        <v>169</v>
      </c>
      <c r="AG6" s="12">
        <f>'Distributor Secondary'!AG9+'Distributor Secondary'!AG14+'Distributor Secondary'!AG16</f>
        <v>181</v>
      </c>
      <c r="AH6" s="12">
        <f>'Distributor Secondary'!AH9+'Distributor Secondary'!AH14+'Distributor Secondary'!AH16</f>
        <v>181</v>
      </c>
    </row>
    <row r="7" spans="1:34">
      <c r="A7" s="13" t="s">
        <v>35</v>
      </c>
      <c r="B7" s="11" t="s">
        <v>12</v>
      </c>
      <c r="C7" s="12">
        <f t="shared" si="0"/>
        <v>39869380</v>
      </c>
      <c r="D7" s="12">
        <f t="shared" si="1"/>
        <v>23483</v>
      </c>
      <c r="E7" s="12">
        <f>'Distributor Secondary'!E10+'Distributor Secondary'!E12+'Distributor Secondary'!E13+'Distributor Secondary'!E15</f>
        <v>943</v>
      </c>
      <c r="F7" s="12">
        <f>'Distributor Secondary'!F10+'Distributor Secondary'!F12+'Distributor Secondary'!F13+'Distributor Secondary'!F15</f>
        <v>1510</v>
      </c>
      <c r="G7" s="12">
        <f>'Distributor Secondary'!G10+'Distributor Secondary'!G12+'Distributor Secondary'!G13+'Distributor Secondary'!G15</f>
        <v>1887</v>
      </c>
      <c r="H7" s="12">
        <f>'Distributor Secondary'!H10+'Distributor Secondary'!H12+'Distributor Secondary'!H13+'Distributor Secondary'!H15</f>
        <v>1761</v>
      </c>
      <c r="I7" s="12">
        <f>'Distributor Secondary'!I10+'Distributor Secondary'!I12+'Distributor Secondary'!I13+'Distributor Secondary'!I15</f>
        <v>1588</v>
      </c>
      <c r="J7" s="12">
        <f>'Distributor Secondary'!J10+'Distributor Secondary'!J12+'Distributor Secondary'!J13+'Distributor Secondary'!J15</f>
        <v>650</v>
      </c>
      <c r="K7" s="12">
        <f>'Distributor Secondary'!K10+'Distributor Secondary'!K12+'Distributor Secondary'!K13+'Distributor Secondary'!K15</f>
        <v>871</v>
      </c>
      <c r="L7" s="12">
        <f>'Distributor Secondary'!L10+'Distributor Secondary'!L12+'Distributor Secondary'!L13+'Distributor Secondary'!L15</f>
        <v>1354</v>
      </c>
      <c r="M7" s="12">
        <f>'Distributor Secondary'!M10+'Distributor Secondary'!M12+'Distributor Secondary'!M13+'Distributor Secondary'!M15</f>
        <v>1354</v>
      </c>
      <c r="N7" s="12">
        <f>'Distributor Secondary'!N10+'Distributor Secondary'!N12+'Distributor Secondary'!N13+'Distributor Secondary'!N15</f>
        <v>1016</v>
      </c>
      <c r="O7" s="12">
        <f>'Distributor Secondary'!O10+'Distributor Secondary'!O12+'Distributor Secondary'!O13+'Distributor Secondary'!O15</f>
        <v>1354</v>
      </c>
      <c r="P7" s="12">
        <f>'Distributor Secondary'!P10+'Distributor Secondary'!P12+'Distributor Secondary'!P13+'Distributor Secondary'!P15</f>
        <v>1100</v>
      </c>
      <c r="Q7" s="12">
        <f>'Distributor Secondary'!Q10+'Distributor Secondary'!Q12+'Distributor Secondary'!Q13+'Distributor Secondary'!Q15</f>
        <v>1760</v>
      </c>
      <c r="R7" s="12">
        <f>'Distributor Secondary'!R10+'Distributor Secondary'!R12+'Distributor Secondary'!R13+'Distributor Secondary'!R15</f>
        <v>488</v>
      </c>
      <c r="S7" s="12">
        <f>'Distributor Secondary'!S10+'Distributor Secondary'!S12+'Distributor Secondary'!S13+'Distributor Secondary'!S15</f>
        <v>735</v>
      </c>
      <c r="T7" s="12">
        <f>'Distributor Secondary'!T10+'Distributor Secondary'!T12+'Distributor Secondary'!T13+'Distributor Secondary'!T15</f>
        <v>1073</v>
      </c>
      <c r="U7" s="12">
        <f>'Distributor Secondary'!U10+'Distributor Secondary'!U12+'Distributor Secondary'!U13+'Distributor Secondary'!U15</f>
        <v>445</v>
      </c>
      <c r="V7" s="12">
        <f>'Distributor Secondary'!V10+'Distributor Secondary'!V12+'Distributor Secondary'!V13+'Distributor Secondary'!V15</f>
        <v>669</v>
      </c>
      <c r="W7" s="12">
        <f>'Distributor Secondary'!W10+'Distributor Secondary'!W12+'Distributor Secondary'!W13+'Distributor Secondary'!W15</f>
        <v>445</v>
      </c>
      <c r="X7" s="12">
        <f>'Distributor Secondary'!X10+'Distributor Secondary'!X12+'Distributor Secondary'!X13+'Distributor Secondary'!X15</f>
        <v>561</v>
      </c>
      <c r="Y7" s="12">
        <f>'Distributor Secondary'!Y10+'Distributor Secondary'!Y12+'Distributor Secondary'!Y13+'Distributor Secondary'!Y15</f>
        <v>28</v>
      </c>
      <c r="Z7" s="12">
        <f>'Distributor Secondary'!Z10+'Distributor Secondary'!Z12+'Distributor Secondary'!Z13+'Distributor Secondary'!Z15</f>
        <v>462</v>
      </c>
      <c r="AA7" s="12">
        <f>'Distributor Secondary'!AA10+'Distributor Secondary'!AA12+'Distributor Secondary'!AA13+'Distributor Secondary'!AA15</f>
        <v>31</v>
      </c>
      <c r="AB7" s="12">
        <f>'Distributor Secondary'!AB10+'Distributor Secondary'!AB12+'Distributor Secondary'!AB13+'Distributor Secondary'!AB15</f>
        <v>154</v>
      </c>
      <c r="AC7" s="12">
        <f>'Distributor Secondary'!AC10+'Distributor Secondary'!AC12+'Distributor Secondary'!AC13+'Distributor Secondary'!AC15</f>
        <v>31</v>
      </c>
      <c r="AD7" s="113">
        <f>'Distributor Secondary'!AD10+'Distributor Secondary'!AD12+'Distributor Secondary'!AD13+'Distributor Secondary'!AD15</f>
        <v>368</v>
      </c>
      <c r="AE7" s="12">
        <f>'Distributor Secondary'!AE10+'Distributor Secondary'!AE12+'Distributor Secondary'!AE13+'Distributor Secondary'!AE15</f>
        <v>215</v>
      </c>
      <c r="AF7" s="12">
        <f>'Distributor Secondary'!AF10+'Distributor Secondary'!AF12+'Distributor Secondary'!AF13+'Distributor Secondary'!AF15</f>
        <v>200</v>
      </c>
      <c r="AG7" s="12">
        <f>'Distributor Secondary'!AG10+'Distributor Secondary'!AG12+'Distributor Secondary'!AG13+'Distributor Secondary'!AG15</f>
        <v>215</v>
      </c>
      <c r="AH7" s="12">
        <f>'Distributor Secondary'!AH10+'Distributor Secondary'!AH12+'Distributor Secondary'!AH13+'Distributor Secondary'!AH15</f>
        <v>215</v>
      </c>
    </row>
    <row r="8" spans="1:34">
      <c r="A8" s="13" t="s">
        <v>34</v>
      </c>
      <c r="B8" s="11" t="s">
        <v>12</v>
      </c>
      <c r="C8" s="12">
        <f t="shared" si="0"/>
        <v>23614940</v>
      </c>
      <c r="D8" s="12">
        <f t="shared" si="1"/>
        <v>15314</v>
      </c>
      <c r="E8" s="12">
        <f>'Distributor Secondary'!E11+'Distributor Secondary'!E17</f>
        <v>643</v>
      </c>
      <c r="F8" s="12">
        <f>'Distributor Secondary'!F11+'Distributor Secondary'!F17</f>
        <v>1029</v>
      </c>
      <c r="G8" s="12">
        <f>'Distributor Secondary'!G11+'Distributor Secondary'!G17</f>
        <v>1286</v>
      </c>
      <c r="H8" s="12">
        <f>'Distributor Secondary'!H11+'Distributor Secondary'!H17</f>
        <v>1202</v>
      </c>
      <c r="I8" s="12">
        <f>'Distributor Secondary'!I11+'Distributor Secondary'!I17</f>
        <v>1082</v>
      </c>
      <c r="J8" s="12">
        <f>'Distributor Secondary'!J11+'Distributor Secondary'!J17</f>
        <v>443</v>
      </c>
      <c r="K8" s="12">
        <f>'Distributor Secondary'!K11+'Distributor Secondary'!K17</f>
        <v>594</v>
      </c>
      <c r="L8" s="12">
        <f>'Distributor Secondary'!L11+'Distributor Secondary'!L17</f>
        <v>923</v>
      </c>
      <c r="M8" s="12">
        <f>'Distributor Secondary'!M11+'Distributor Secondary'!M17</f>
        <v>923</v>
      </c>
      <c r="N8" s="12">
        <f>'Distributor Secondary'!N11+'Distributor Secondary'!N17</f>
        <v>692</v>
      </c>
      <c r="O8" s="12">
        <f>'Distributor Secondary'!O11+'Distributor Secondary'!O17</f>
        <v>923</v>
      </c>
      <c r="P8" s="12">
        <f>'Distributor Secondary'!P11+'Distributor Secondary'!P17</f>
        <v>750</v>
      </c>
      <c r="Q8" s="12">
        <f>'Distributor Secondary'!Q11+'Distributor Secondary'!Q17</f>
        <v>1200</v>
      </c>
      <c r="R8" s="12">
        <f>'Distributor Secondary'!R11+'Distributor Secondary'!R17</f>
        <v>334</v>
      </c>
      <c r="S8" s="12">
        <f>'Distributor Secondary'!S11+'Distributor Secondary'!S17</f>
        <v>501</v>
      </c>
      <c r="T8" s="12">
        <f>'Distributor Secondary'!T11+'Distributor Secondary'!T17</f>
        <v>731</v>
      </c>
      <c r="U8" s="12">
        <f>'Distributor Secondary'!U11+'Distributor Secondary'!U17</f>
        <v>241</v>
      </c>
      <c r="V8" s="12">
        <f>'Distributor Secondary'!V11+'Distributor Secondary'!V17</f>
        <v>361</v>
      </c>
      <c r="W8" s="12">
        <f>'Distributor Secondary'!W11+'Distributor Secondary'!W17</f>
        <v>241</v>
      </c>
      <c r="X8" s="12">
        <f>'Distributor Secondary'!X11+'Distributor Secondary'!X17</f>
        <v>303</v>
      </c>
      <c r="Y8" s="12">
        <f>'Distributor Secondary'!Y11+'Distributor Secondary'!Y17</f>
        <v>16</v>
      </c>
      <c r="Z8" s="12">
        <f>'Distributor Secondary'!Z11+'Distributor Secondary'!Z17</f>
        <v>219</v>
      </c>
      <c r="AA8" s="12">
        <f>'Distributor Secondary'!AA11+'Distributor Secondary'!AA17</f>
        <v>14</v>
      </c>
      <c r="AB8" s="12">
        <f>'Distributor Secondary'!AB11+'Distributor Secondary'!AB17</f>
        <v>73</v>
      </c>
      <c r="AC8" s="12">
        <f>'Distributor Secondary'!AC11+'Distributor Secondary'!AC17</f>
        <v>14</v>
      </c>
      <c r="AD8" s="113">
        <f>'Distributor Secondary'!AD11+'Distributor Secondary'!AD17</f>
        <v>175</v>
      </c>
      <c r="AE8" s="12">
        <f>'Distributor Secondary'!AE11+'Distributor Secondary'!AE17</f>
        <v>102</v>
      </c>
      <c r="AF8" s="12">
        <f>'Distributor Secondary'!AF11+'Distributor Secondary'!AF17</f>
        <v>95</v>
      </c>
      <c r="AG8" s="12">
        <f>'Distributor Secondary'!AG11+'Distributor Secondary'!AG17</f>
        <v>102</v>
      </c>
      <c r="AH8" s="12">
        <f>'Distributor Secondary'!AH11+'Distributor Secondary'!AH17</f>
        <v>102</v>
      </c>
    </row>
    <row r="9" spans="1:34">
      <c r="A9" s="13" t="s">
        <v>57</v>
      </c>
      <c r="B9" s="11" t="s">
        <v>12</v>
      </c>
      <c r="C9" s="12">
        <f t="shared" si="0"/>
        <v>40865205</v>
      </c>
      <c r="D9" s="12">
        <f t="shared" si="1"/>
        <v>21471</v>
      </c>
      <c r="E9" s="12">
        <f>'Distributor Secondary'!E18+'Distributor Secondary'!E19+'Distributor Secondary'!E20</f>
        <v>793</v>
      </c>
      <c r="F9" s="12">
        <f>'Distributor Secondary'!F18+'Distributor Secondary'!F19+'Distributor Secondary'!F20</f>
        <v>1270</v>
      </c>
      <c r="G9" s="12">
        <f>'Distributor Secondary'!G18+'Distributor Secondary'!G19+'Distributor Secondary'!G20</f>
        <v>1587</v>
      </c>
      <c r="H9" s="12">
        <f>'Distributor Secondary'!H18+'Distributor Secondary'!H19+'Distributor Secondary'!H20</f>
        <v>1481</v>
      </c>
      <c r="I9" s="12">
        <f>'Distributor Secondary'!I18+'Distributor Secondary'!I19+'Distributor Secondary'!I20</f>
        <v>1335</v>
      </c>
      <c r="J9" s="12">
        <f>'Distributor Secondary'!J18+'Distributor Secondary'!J19+'Distributor Secondary'!J20</f>
        <v>546</v>
      </c>
      <c r="K9" s="12">
        <f>'Distributor Secondary'!K18+'Distributor Secondary'!K19+'Distributor Secondary'!K20</f>
        <v>732</v>
      </c>
      <c r="L9" s="12">
        <f>'Distributor Secondary'!L18+'Distributor Secondary'!L19+'Distributor Secondary'!L20</f>
        <v>1139</v>
      </c>
      <c r="M9" s="12">
        <f>'Distributor Secondary'!M18+'Distributor Secondary'!M19+'Distributor Secondary'!M20</f>
        <v>1139</v>
      </c>
      <c r="N9" s="12">
        <f>'Distributor Secondary'!N18+'Distributor Secondary'!N19+'Distributor Secondary'!N20</f>
        <v>854</v>
      </c>
      <c r="O9" s="12">
        <f>'Distributor Secondary'!O18+'Distributor Secondary'!O19+'Distributor Secondary'!O20</f>
        <v>1139</v>
      </c>
      <c r="P9" s="12">
        <f>'Distributor Secondary'!P18+'Distributor Secondary'!P19+'Distributor Secondary'!P20</f>
        <v>923</v>
      </c>
      <c r="Q9" s="12">
        <f>'Distributor Secondary'!Q18+'Distributor Secondary'!Q19+'Distributor Secondary'!Q20</f>
        <v>1478</v>
      </c>
      <c r="R9" s="12">
        <f>'Distributor Secondary'!R18+'Distributor Secondary'!R19+'Distributor Secondary'!R20</f>
        <v>411</v>
      </c>
      <c r="S9" s="12">
        <f>'Distributor Secondary'!S18+'Distributor Secondary'!S19+'Distributor Secondary'!S20</f>
        <v>617</v>
      </c>
      <c r="T9" s="12">
        <f>'Distributor Secondary'!T18+'Distributor Secondary'!T19+'Distributor Secondary'!T20</f>
        <v>899</v>
      </c>
      <c r="U9" s="12">
        <f>'Distributor Secondary'!U18+'Distributor Secondary'!U19+'Distributor Secondary'!U20</f>
        <v>579</v>
      </c>
      <c r="V9" s="12">
        <f>'Distributor Secondary'!V18+'Distributor Secondary'!V19+'Distributor Secondary'!V20</f>
        <v>868</v>
      </c>
      <c r="W9" s="12">
        <f>'Distributor Secondary'!W18+'Distributor Secondary'!W19+'Distributor Secondary'!W20</f>
        <v>578</v>
      </c>
      <c r="X9" s="12">
        <f>'Distributor Secondary'!X18+'Distributor Secondary'!X19+'Distributor Secondary'!X20</f>
        <v>728</v>
      </c>
      <c r="Y9" s="12">
        <f>'Distributor Secondary'!Y18+'Distributor Secondary'!Y19+'Distributor Secondary'!Y20</f>
        <v>37</v>
      </c>
      <c r="Z9" s="12">
        <f>'Distributor Secondary'!Z18+'Distributor Secondary'!Z19+'Distributor Secondary'!Z20</f>
        <v>571</v>
      </c>
      <c r="AA9" s="12">
        <f>'Distributor Secondary'!AA18+'Distributor Secondary'!AA19+'Distributor Secondary'!AA20</f>
        <v>38</v>
      </c>
      <c r="AB9" s="12">
        <f>'Distributor Secondary'!AB18+'Distributor Secondary'!AB19+'Distributor Secondary'!AB20</f>
        <v>189</v>
      </c>
      <c r="AC9" s="12">
        <f>'Distributor Secondary'!AC18+'Distributor Secondary'!AC19+'Distributor Secondary'!AC20</f>
        <v>38</v>
      </c>
      <c r="AD9" s="113">
        <f>'Distributor Secondary'!AD18+'Distributor Secondary'!AD19+'Distributor Secondary'!AD20</f>
        <v>456</v>
      </c>
      <c r="AE9" s="12">
        <f>'Distributor Secondary'!AE18+'Distributor Secondary'!AE19+'Distributor Secondary'!AE20</f>
        <v>266</v>
      </c>
      <c r="AF9" s="12">
        <f>'Distributor Secondary'!AF18+'Distributor Secondary'!AF19+'Distributor Secondary'!AF20</f>
        <v>248</v>
      </c>
      <c r="AG9" s="12">
        <f>'Distributor Secondary'!AG18+'Distributor Secondary'!AG19+'Distributor Secondary'!AG20</f>
        <v>266</v>
      </c>
      <c r="AH9" s="12">
        <f>'Distributor Secondary'!AH18+'Distributor Secondary'!AH19+'Distributor Secondary'!AH20</f>
        <v>266</v>
      </c>
    </row>
    <row r="10" spans="1:34">
      <c r="A10" s="123" t="s">
        <v>27</v>
      </c>
      <c r="B10" s="123"/>
      <c r="C10" s="14">
        <f>SUM(C4:C9)</f>
        <v>194650630</v>
      </c>
      <c r="D10" s="14">
        <f t="shared" ref="D10:AH10" si="2">SUM(D4:D9)</f>
        <v>109937</v>
      </c>
      <c r="E10" s="14">
        <f t="shared" si="2"/>
        <v>4286</v>
      </c>
      <c r="F10" s="14">
        <f t="shared" si="2"/>
        <v>6863</v>
      </c>
      <c r="G10" s="14">
        <f t="shared" si="2"/>
        <v>8576</v>
      </c>
      <c r="H10" s="14">
        <f t="shared" si="2"/>
        <v>8007</v>
      </c>
      <c r="I10" s="14">
        <f t="shared" si="2"/>
        <v>7216</v>
      </c>
      <c r="J10" s="14">
        <f t="shared" si="2"/>
        <v>2953</v>
      </c>
      <c r="K10" s="14">
        <f t="shared" si="2"/>
        <v>3957</v>
      </c>
      <c r="L10" s="14">
        <f t="shared" si="2"/>
        <v>6154</v>
      </c>
      <c r="M10" s="14">
        <f t="shared" si="2"/>
        <v>6154</v>
      </c>
      <c r="N10" s="14">
        <f t="shared" si="2"/>
        <v>4616</v>
      </c>
      <c r="O10" s="14">
        <f t="shared" si="2"/>
        <v>6154</v>
      </c>
      <c r="P10" s="14">
        <f t="shared" si="2"/>
        <v>4998</v>
      </c>
      <c r="Q10" s="14">
        <f t="shared" si="2"/>
        <v>7998</v>
      </c>
      <c r="R10" s="14">
        <f t="shared" si="2"/>
        <v>2222</v>
      </c>
      <c r="S10" s="14">
        <f t="shared" si="2"/>
        <v>3340</v>
      </c>
      <c r="T10" s="14">
        <f t="shared" si="2"/>
        <v>4872</v>
      </c>
      <c r="U10" s="14">
        <f t="shared" si="2"/>
        <v>2409</v>
      </c>
      <c r="V10" s="14">
        <f t="shared" si="2"/>
        <v>3614</v>
      </c>
      <c r="W10" s="14">
        <f t="shared" si="2"/>
        <v>2408</v>
      </c>
      <c r="X10" s="14">
        <f t="shared" si="2"/>
        <v>3033</v>
      </c>
      <c r="Y10" s="14">
        <f t="shared" si="2"/>
        <v>153</v>
      </c>
      <c r="Z10" s="14">
        <f t="shared" si="2"/>
        <v>2431</v>
      </c>
      <c r="AA10" s="14">
        <f t="shared" si="2"/>
        <v>161</v>
      </c>
      <c r="AB10" s="14">
        <f t="shared" si="2"/>
        <v>808</v>
      </c>
      <c r="AC10" s="14">
        <f t="shared" si="2"/>
        <v>161</v>
      </c>
      <c r="AD10" s="115">
        <f t="shared" si="2"/>
        <v>1942</v>
      </c>
      <c r="AE10" s="14">
        <f t="shared" si="2"/>
        <v>1132</v>
      </c>
      <c r="AF10" s="14">
        <f t="shared" si="2"/>
        <v>1055</v>
      </c>
      <c r="AG10" s="14">
        <f t="shared" si="2"/>
        <v>1132</v>
      </c>
      <c r="AH10" s="14">
        <f t="shared" si="2"/>
        <v>1132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2.28515625" style="106" bestFit="1" customWidth="1"/>
    <col min="2" max="2" width="8.140625" style="17" bestFit="1" customWidth="1"/>
    <col min="3" max="3" width="8.28515625" style="17" bestFit="1" customWidth="1"/>
    <col min="4" max="4" width="10.42578125" style="17" bestFit="1" customWidth="1"/>
    <col min="5" max="5" width="23.140625" style="17" bestFit="1" customWidth="1"/>
    <col min="6" max="6" width="12.85546875" style="17" bestFit="1" customWidth="1"/>
    <col min="7" max="7" width="12.140625" style="17" bestFit="1" customWidth="1"/>
    <col min="8" max="16" width="8.140625" style="17" bestFit="1" customWidth="1"/>
    <col min="17" max="17" width="11.42578125" style="17" bestFit="1" customWidth="1"/>
    <col min="18" max="21" width="8.140625" style="17" bestFit="1" customWidth="1"/>
    <col min="22" max="23" width="11.140625" style="17" bestFit="1" customWidth="1"/>
    <col min="24" max="24" width="6.85546875" style="17" bestFit="1" customWidth="1"/>
    <col min="25" max="26" width="11.140625" style="17" bestFit="1" customWidth="1"/>
    <col min="27" max="27" width="14.140625" style="17" bestFit="1" customWidth="1"/>
    <col min="28" max="28" width="10.42578125" style="17" bestFit="1" customWidth="1"/>
    <col min="29" max="31" width="9.5703125" style="17" bestFit="1" customWidth="1"/>
    <col min="32" max="32" width="12.42578125" style="17" bestFit="1" customWidth="1"/>
    <col min="33" max="33" width="9.5703125" style="17" bestFit="1" customWidth="1"/>
    <col min="34" max="34" width="10" style="17" bestFit="1" customWidth="1"/>
    <col min="35" max="42" width="9" style="16"/>
    <col min="43" max="16384" width="9" style="17"/>
  </cols>
  <sheetData>
    <row r="1" spans="1:42" ht="12.75">
      <c r="A1" s="125" t="s">
        <v>28</v>
      </c>
      <c r="B1" s="127" t="s">
        <v>29</v>
      </c>
      <c r="C1" s="127" t="s">
        <v>30</v>
      </c>
      <c r="D1" s="127" t="s">
        <v>31</v>
      </c>
      <c r="E1" s="129" t="s">
        <v>32</v>
      </c>
      <c r="F1" s="124" t="s">
        <v>3</v>
      </c>
      <c r="G1" s="124" t="s">
        <v>33</v>
      </c>
      <c r="H1" s="6">
        <v>940</v>
      </c>
      <c r="I1" s="6">
        <v>940</v>
      </c>
      <c r="J1" s="6">
        <v>920</v>
      </c>
      <c r="K1" s="6">
        <v>995</v>
      </c>
      <c r="L1" s="6">
        <v>1060</v>
      </c>
      <c r="M1" s="6">
        <v>1130</v>
      </c>
      <c r="N1" s="6">
        <v>1095</v>
      </c>
      <c r="O1" s="6">
        <v>1210</v>
      </c>
      <c r="P1" s="6">
        <v>1150</v>
      </c>
      <c r="Q1" s="6">
        <v>1460</v>
      </c>
      <c r="R1" s="6">
        <v>1210</v>
      </c>
      <c r="S1" s="6">
        <v>1090</v>
      </c>
      <c r="T1" s="6">
        <v>1220</v>
      </c>
      <c r="U1" s="6">
        <v>1180</v>
      </c>
      <c r="V1" s="6">
        <v>1340</v>
      </c>
      <c r="W1" s="6">
        <v>1280</v>
      </c>
      <c r="X1" s="6">
        <v>1180</v>
      </c>
      <c r="Y1" s="6">
        <v>1400</v>
      </c>
      <c r="Z1" s="6">
        <v>1440</v>
      </c>
      <c r="AA1" s="6">
        <v>1240</v>
      </c>
      <c r="AB1" s="6">
        <v>3640</v>
      </c>
      <c r="AC1" s="6">
        <v>5570</v>
      </c>
      <c r="AD1" s="6">
        <v>6570</v>
      </c>
      <c r="AE1" s="6">
        <v>6780</v>
      </c>
      <c r="AF1" s="6">
        <v>7250</v>
      </c>
      <c r="AG1" s="6">
        <v>7980</v>
      </c>
      <c r="AH1" s="111">
        <v>9300</v>
      </c>
      <c r="AI1" s="122">
        <v>9750</v>
      </c>
      <c r="AJ1" s="122">
        <v>9750</v>
      </c>
      <c r="AK1" s="122">
        <v>10130</v>
      </c>
    </row>
    <row r="2" spans="1:42" ht="12.75">
      <c r="A2" s="126"/>
      <c r="B2" s="128"/>
      <c r="C2" s="128"/>
      <c r="D2" s="128"/>
      <c r="E2" s="129"/>
      <c r="F2" s="124"/>
      <c r="G2" s="124"/>
      <c r="H2" s="9" t="s">
        <v>237</v>
      </c>
      <c r="I2" s="9" t="s">
        <v>5</v>
      </c>
      <c r="J2" s="9" t="s">
        <v>6</v>
      </c>
      <c r="K2" s="9" t="s">
        <v>115</v>
      </c>
      <c r="L2" s="9" t="s">
        <v>7</v>
      </c>
      <c r="M2" s="9" t="s">
        <v>116</v>
      </c>
      <c r="N2" s="9" t="s">
        <v>117</v>
      </c>
      <c r="O2" s="9" t="s">
        <v>238</v>
      </c>
      <c r="P2" s="9" t="s">
        <v>8</v>
      </c>
      <c r="Q2" s="9" t="s">
        <v>114</v>
      </c>
      <c r="R2" s="9" t="s">
        <v>9</v>
      </c>
      <c r="S2" s="9" t="s">
        <v>239</v>
      </c>
      <c r="T2" s="9" t="s">
        <v>135</v>
      </c>
      <c r="U2" s="9" t="s">
        <v>240</v>
      </c>
      <c r="V2" s="9" t="s">
        <v>136</v>
      </c>
      <c r="W2" s="9" t="s">
        <v>118</v>
      </c>
      <c r="X2" s="9" t="s">
        <v>241</v>
      </c>
      <c r="Y2" s="9" t="s">
        <v>120</v>
      </c>
      <c r="Z2" s="9" t="s">
        <v>122</v>
      </c>
      <c r="AA2" s="9" t="s">
        <v>119</v>
      </c>
      <c r="AB2" s="9" t="s">
        <v>242</v>
      </c>
      <c r="AC2" s="9" t="s">
        <v>140</v>
      </c>
      <c r="AD2" s="9" t="s">
        <v>243</v>
      </c>
      <c r="AE2" s="9" t="s">
        <v>137</v>
      </c>
      <c r="AF2" s="9" t="s">
        <v>123</v>
      </c>
      <c r="AG2" s="9" t="s">
        <v>138</v>
      </c>
      <c r="AH2" s="112" t="s">
        <v>10</v>
      </c>
      <c r="AI2" s="122" t="s">
        <v>244</v>
      </c>
      <c r="AJ2" s="122" t="s">
        <v>141</v>
      </c>
      <c r="AK2" s="122" t="s">
        <v>121</v>
      </c>
    </row>
    <row r="3" spans="1:42" ht="12.75">
      <c r="A3" s="49" t="s">
        <v>11</v>
      </c>
      <c r="B3" s="19" t="s">
        <v>12</v>
      </c>
      <c r="C3" s="13" t="s">
        <v>112</v>
      </c>
      <c r="D3" s="18" t="s">
        <v>81</v>
      </c>
      <c r="E3" s="20" t="s">
        <v>142</v>
      </c>
      <c r="F3" s="21">
        <f>SUMPRODUCT(H3:AK3,$H$1:$AK$1)</f>
        <v>2147374.7000000002</v>
      </c>
      <c r="G3" s="22">
        <f>SUM(H3:AK3)</f>
        <v>1356.24</v>
      </c>
      <c r="H3" s="23">
        <f>'Distributor Secondary'!$E$4*'DSR con %'!H3</f>
        <v>55.5</v>
      </c>
      <c r="I3" s="23">
        <f>'Distributor Secondary'!$F$4*'DSR con %'!I3</f>
        <v>88.8</v>
      </c>
      <c r="J3" s="23">
        <f>'Distributor Secondary'!$G$4*'DSR con %'!J3</f>
        <v>111</v>
      </c>
      <c r="K3" s="23">
        <f>'Distributor Secondary'!$H$4*'DSR con %'!K3</f>
        <v>103.6</v>
      </c>
      <c r="L3" s="23">
        <f>'Distributor Secondary'!$I$4*'DSR con %'!L3</f>
        <v>93.61</v>
      </c>
      <c r="M3" s="23">
        <f>'Distributor Secondary'!$J$4*'DSR con %'!M3</f>
        <v>38.11</v>
      </c>
      <c r="N3" s="23">
        <f>'Distributor Secondary'!$K$4*'DSR con %'!N3</f>
        <v>51.06</v>
      </c>
      <c r="O3" s="23">
        <f>'Distributor Secondary'!$L$4*'DSR con %'!O3</f>
        <v>79.55</v>
      </c>
      <c r="P3" s="23">
        <f>'Distributor Secondary'!$M$4*'DSR con %'!P3</f>
        <v>79.55</v>
      </c>
      <c r="Q3" s="23">
        <f>'Distributor Secondary'!$N$4*'DSR con %'!Q3</f>
        <v>59.94</v>
      </c>
      <c r="R3" s="23">
        <f>'Distributor Secondary'!$O$4*'DSR con %'!R3</f>
        <v>79.55</v>
      </c>
      <c r="S3" s="23">
        <f>'Distributor Secondary'!$P$4*'DSR con %'!S3</f>
        <v>64.75</v>
      </c>
      <c r="T3" s="23">
        <f>'Distributor Secondary'!$Q$4*'DSR con %'!T3</f>
        <v>103.6</v>
      </c>
      <c r="U3" s="23">
        <f>'Distributor Secondary'!$R$4*'DSR con %'!U3</f>
        <v>28.86</v>
      </c>
      <c r="V3" s="23">
        <f>'Distributor Secondary'!$S$4*'DSR con %'!V3</f>
        <v>43.29</v>
      </c>
      <c r="W3" s="23">
        <f>'Distributor Secondary'!$T$4*'DSR con %'!W3</f>
        <v>63.269999999999996</v>
      </c>
      <c r="X3" s="23">
        <f>'Distributor Secondary'!$U$4*'DSR con %'!X3</f>
        <v>26.64</v>
      </c>
      <c r="Y3" s="23">
        <f>'Distributor Secondary'!$V$4*'DSR con %'!Y3</f>
        <v>39.96</v>
      </c>
      <c r="Z3" s="23">
        <f>'Distributor Secondary'!$W$4*'DSR con %'!Z3</f>
        <v>25.2</v>
      </c>
      <c r="AA3" s="23">
        <f>'Distributor Secondary'!$X$4*'DSR con %'!AA3</f>
        <v>31.849999999999998</v>
      </c>
      <c r="AB3" s="23">
        <f>'Distributor Secondary'!$Y$4*'DSR con %'!AB3</f>
        <v>1.75</v>
      </c>
      <c r="AC3" s="23">
        <f>'Distributor Secondary'!$Z$4*'DSR con %'!AC3</f>
        <v>21.349999999999998</v>
      </c>
      <c r="AD3" s="23">
        <f>'Distributor Secondary'!$AA$4*'DSR con %'!AD3</f>
        <v>1.4</v>
      </c>
      <c r="AE3" s="23">
        <f>'Distributor Secondary'!$AB$4*'DSR con %'!AE3</f>
        <v>7</v>
      </c>
      <c r="AF3" s="23">
        <f>'Distributor Secondary'!$AC$4*'DSR con %'!AF3</f>
        <v>1.4</v>
      </c>
      <c r="AG3" s="23">
        <f>'Distributor Secondary'!$AD$4*'DSR con %'!AG3</f>
        <v>17.149999999999999</v>
      </c>
      <c r="AH3" s="23">
        <f>'Distributor Secondary'!$AE$4*'DSR con %'!AH3</f>
        <v>9.7999999999999989</v>
      </c>
      <c r="AI3" s="23">
        <f>'Distributor Secondary'!$AF$4*'DSR con %'!AI3</f>
        <v>9.1</v>
      </c>
      <c r="AJ3" s="23">
        <f>'Distributor Secondary'!$AG$4*'DSR con %'!AJ3</f>
        <v>9.7999999999999989</v>
      </c>
      <c r="AK3" s="23">
        <f>'Distributor Secondary'!$AH$4*'DSR con %'!AK3</f>
        <v>9.7999999999999989</v>
      </c>
    </row>
    <row r="4" spans="1:42" ht="12.75">
      <c r="A4" s="49" t="s">
        <v>11</v>
      </c>
      <c r="B4" s="19" t="s">
        <v>12</v>
      </c>
      <c r="C4" s="13" t="s">
        <v>112</v>
      </c>
      <c r="D4" s="18" t="s">
        <v>82</v>
      </c>
      <c r="E4" s="20" t="s">
        <v>124</v>
      </c>
      <c r="F4" s="21">
        <f>SUMPRODUCT(H4:AK4,$H$1:$AK$1)</f>
        <v>3776715.3</v>
      </c>
      <c r="G4" s="22">
        <f>SUM(H4:AK4)</f>
        <v>2331.7599999999998</v>
      </c>
      <c r="H4" s="23">
        <f>'Distributor Secondary'!$E$4*'DSR con %'!H4</f>
        <v>94.5</v>
      </c>
      <c r="I4" s="23">
        <f>'Distributor Secondary'!$F$4*'DSR con %'!I4</f>
        <v>151.19999999999999</v>
      </c>
      <c r="J4" s="23">
        <f>'Distributor Secondary'!$G$4*'DSR con %'!J4</f>
        <v>189</v>
      </c>
      <c r="K4" s="23">
        <f>'Distributor Secondary'!$H$4*'DSR con %'!K4</f>
        <v>176.4</v>
      </c>
      <c r="L4" s="23">
        <f>'Distributor Secondary'!$I$4*'DSR con %'!L4</f>
        <v>159.39000000000001</v>
      </c>
      <c r="M4" s="23">
        <f>'Distributor Secondary'!$J$4*'DSR con %'!M4</f>
        <v>64.89</v>
      </c>
      <c r="N4" s="23">
        <f>'Distributor Secondary'!$K$4*'DSR con %'!N4</f>
        <v>86.94</v>
      </c>
      <c r="O4" s="23">
        <f>'Distributor Secondary'!$L$4*'DSR con %'!O4</f>
        <v>135.44999999999999</v>
      </c>
      <c r="P4" s="23">
        <f>'Distributor Secondary'!$M$4*'DSR con %'!P4</f>
        <v>135.44999999999999</v>
      </c>
      <c r="Q4" s="23">
        <f>'Distributor Secondary'!$N$4*'DSR con %'!Q4</f>
        <v>102.06</v>
      </c>
      <c r="R4" s="23">
        <f>'Distributor Secondary'!$O$4*'DSR con %'!R4</f>
        <v>135.44999999999999</v>
      </c>
      <c r="S4" s="23">
        <f>'Distributor Secondary'!$P$4*'DSR con %'!S4</f>
        <v>110.25</v>
      </c>
      <c r="T4" s="23">
        <f>'Distributor Secondary'!$Q$4*'DSR con %'!T4</f>
        <v>176.4</v>
      </c>
      <c r="U4" s="23">
        <f>'Distributor Secondary'!$R$4*'DSR con %'!U4</f>
        <v>49.14</v>
      </c>
      <c r="V4" s="23">
        <f>'Distributor Secondary'!$S$4*'DSR con %'!V4</f>
        <v>73.709999999999994</v>
      </c>
      <c r="W4" s="23">
        <f>'Distributor Secondary'!$T$4*'DSR con %'!W4</f>
        <v>107.73</v>
      </c>
      <c r="X4" s="23">
        <f>'Distributor Secondary'!$U$4*'DSR con %'!X4</f>
        <v>45.36</v>
      </c>
      <c r="Y4" s="23">
        <f>'Distributor Secondary'!$V$4*'DSR con %'!Y4</f>
        <v>68.040000000000006</v>
      </c>
      <c r="Z4" s="23">
        <f>'Distributor Secondary'!$W$4*'DSR con %'!Z4</f>
        <v>46.800000000000004</v>
      </c>
      <c r="AA4" s="23">
        <f>'Distributor Secondary'!$X$4*'DSR con %'!AA4</f>
        <v>59.15</v>
      </c>
      <c r="AB4" s="23">
        <f>'Distributor Secondary'!$Y$4*'DSR con %'!AB4</f>
        <v>3.25</v>
      </c>
      <c r="AC4" s="23">
        <f>'Distributor Secondary'!$Z$4*'DSR con %'!AC4</f>
        <v>39.65</v>
      </c>
      <c r="AD4" s="23">
        <f>'Distributor Secondary'!$AA$4*'DSR con %'!AD4</f>
        <v>2.6</v>
      </c>
      <c r="AE4" s="23">
        <f>'Distributor Secondary'!$AB$4*'DSR con %'!AE4</f>
        <v>13</v>
      </c>
      <c r="AF4" s="23">
        <f>'Distributor Secondary'!$AC$4*'DSR con %'!AF4</f>
        <v>2.6</v>
      </c>
      <c r="AG4" s="23">
        <f>'Distributor Secondary'!$AD$4*'DSR con %'!AG4</f>
        <v>31.85</v>
      </c>
      <c r="AH4" s="23">
        <f>'Distributor Secondary'!$AE$4*'DSR con %'!AH4</f>
        <v>18.2</v>
      </c>
      <c r="AI4" s="23">
        <f>'Distributor Secondary'!$AF$4*'DSR con %'!AI4</f>
        <v>16.900000000000002</v>
      </c>
      <c r="AJ4" s="23">
        <f>'Distributor Secondary'!$AG$4*'DSR con %'!AJ4</f>
        <v>18.2</v>
      </c>
      <c r="AK4" s="23">
        <f>'Distributor Secondary'!$AH$4*'DSR con %'!AK4</f>
        <v>18.2</v>
      </c>
    </row>
    <row r="5" spans="1:42" s="29" customFormat="1">
      <c r="A5" s="52"/>
      <c r="B5" s="25"/>
      <c r="C5" s="24"/>
      <c r="D5" s="24"/>
      <c r="E5" s="26"/>
      <c r="F5" s="27">
        <f>SUM(F3:F4)</f>
        <v>5924090</v>
      </c>
      <c r="G5" s="28">
        <f>SUM(G3:G4)</f>
        <v>3688</v>
      </c>
      <c r="H5" s="27">
        <f>SUM(H3:H4)</f>
        <v>150</v>
      </c>
      <c r="I5" s="27">
        <f t="shared" ref="I5:AH5" si="0">SUM(I3:I4)</f>
        <v>240</v>
      </c>
      <c r="J5" s="27">
        <f t="shared" si="0"/>
        <v>300</v>
      </c>
      <c r="K5" s="27">
        <f t="shared" si="0"/>
        <v>280</v>
      </c>
      <c r="L5" s="27">
        <f t="shared" si="0"/>
        <v>253</v>
      </c>
      <c r="M5" s="27">
        <f t="shared" si="0"/>
        <v>103</v>
      </c>
      <c r="N5" s="27">
        <f t="shared" si="0"/>
        <v>138</v>
      </c>
      <c r="O5" s="27">
        <f t="shared" si="0"/>
        <v>215</v>
      </c>
      <c r="P5" s="27">
        <f t="shared" si="0"/>
        <v>215</v>
      </c>
      <c r="Q5" s="27">
        <f t="shared" si="0"/>
        <v>162</v>
      </c>
      <c r="R5" s="27">
        <f t="shared" si="0"/>
        <v>215</v>
      </c>
      <c r="S5" s="27">
        <f t="shared" si="0"/>
        <v>175</v>
      </c>
      <c r="T5" s="27">
        <f t="shared" si="0"/>
        <v>280</v>
      </c>
      <c r="U5" s="27">
        <f t="shared" si="0"/>
        <v>78</v>
      </c>
      <c r="V5" s="27">
        <f t="shared" si="0"/>
        <v>117</v>
      </c>
      <c r="W5" s="27">
        <f t="shared" si="0"/>
        <v>171</v>
      </c>
      <c r="X5" s="27">
        <f t="shared" si="0"/>
        <v>72</v>
      </c>
      <c r="Y5" s="27">
        <f t="shared" si="0"/>
        <v>108</v>
      </c>
      <c r="Z5" s="27">
        <f t="shared" si="0"/>
        <v>72</v>
      </c>
      <c r="AA5" s="27">
        <f t="shared" si="0"/>
        <v>91</v>
      </c>
      <c r="AB5" s="27">
        <f t="shared" si="0"/>
        <v>5</v>
      </c>
      <c r="AC5" s="27">
        <f t="shared" si="0"/>
        <v>61</v>
      </c>
      <c r="AD5" s="27">
        <f t="shared" si="0"/>
        <v>4</v>
      </c>
      <c r="AE5" s="27">
        <f t="shared" si="0"/>
        <v>20</v>
      </c>
      <c r="AF5" s="27">
        <f t="shared" si="0"/>
        <v>4</v>
      </c>
      <c r="AG5" s="27">
        <f t="shared" si="0"/>
        <v>49</v>
      </c>
      <c r="AH5" s="27">
        <f t="shared" si="0"/>
        <v>28</v>
      </c>
      <c r="AI5" s="27">
        <f t="shared" ref="AI5:AK5" si="1">SUM(AI3:AI4)</f>
        <v>26</v>
      </c>
      <c r="AJ5" s="27">
        <f t="shared" si="1"/>
        <v>28</v>
      </c>
      <c r="AK5" s="27">
        <f t="shared" si="1"/>
        <v>28</v>
      </c>
      <c r="AL5" s="16"/>
      <c r="AM5" s="16"/>
      <c r="AN5" s="16"/>
      <c r="AO5" s="16"/>
      <c r="AP5" s="16"/>
    </row>
    <row r="6" spans="1:42" ht="12.75">
      <c r="A6" s="49" t="s">
        <v>13</v>
      </c>
      <c r="B6" s="19" t="s">
        <v>12</v>
      </c>
      <c r="C6" s="13" t="s">
        <v>112</v>
      </c>
      <c r="D6" s="18" t="s">
        <v>61</v>
      </c>
      <c r="E6" s="20" t="s">
        <v>62</v>
      </c>
      <c r="F6" s="21">
        <f>SUMPRODUCT(H6:AK6,$H$1:$AK$1)</f>
        <v>1748864.5</v>
      </c>
      <c r="G6" s="22">
        <f>SUM(H6:AK6)</f>
        <v>1092.51</v>
      </c>
      <c r="H6" s="23">
        <f>'Distributor Secondary'!$E$5*'DSR con %'!H6</f>
        <v>42.900000000000006</v>
      </c>
      <c r="I6" s="23">
        <f>'Distributor Secondary'!$F$5*'DSR con %'!I6</f>
        <v>68.600000000000009</v>
      </c>
      <c r="J6" s="23">
        <f>'Distributor Secondary'!$G$5*'DSR con %'!J6</f>
        <v>85.800000000000011</v>
      </c>
      <c r="K6" s="23">
        <f>'Distributor Secondary'!$H$5*'DSR con %'!K6</f>
        <v>80.100000000000009</v>
      </c>
      <c r="L6" s="23">
        <f>'Distributor Secondary'!$I$5*'DSR con %'!L6</f>
        <v>72.2</v>
      </c>
      <c r="M6" s="23">
        <f>'Distributor Secondary'!$J$5*'DSR con %'!M6</f>
        <v>29.5</v>
      </c>
      <c r="N6" s="23">
        <f>'Distributor Secondary'!$K$5*'DSR con %'!N6</f>
        <v>39.6</v>
      </c>
      <c r="O6" s="23">
        <f>'Distributor Secondary'!$L$5*'DSR con %'!O6</f>
        <v>61.5</v>
      </c>
      <c r="P6" s="23">
        <f>'Distributor Secondary'!$M$5*'DSR con %'!P6</f>
        <v>61.5</v>
      </c>
      <c r="Q6" s="23">
        <f>'Distributor Secondary'!$N$5*'DSR con %'!Q6</f>
        <v>46.2</v>
      </c>
      <c r="R6" s="23">
        <f>'Distributor Secondary'!$O$5*'DSR con %'!R6</f>
        <v>61.5</v>
      </c>
      <c r="S6" s="23">
        <f>'Distributor Secondary'!$P$5*'DSR con %'!S6</f>
        <v>50</v>
      </c>
      <c r="T6" s="23">
        <f>'Distributor Secondary'!$Q$5*'DSR con %'!T6</f>
        <v>80</v>
      </c>
      <c r="U6" s="23">
        <f>'Distributor Secondary'!$R$5*'DSR con %'!U6</f>
        <v>22.200000000000003</v>
      </c>
      <c r="V6" s="23">
        <f>'Distributor Secondary'!$S$5*'DSR con %'!V6</f>
        <v>33.4</v>
      </c>
      <c r="W6" s="23">
        <f>'Distributor Secondary'!$T$5*'DSR con %'!W6</f>
        <v>48.7</v>
      </c>
      <c r="X6" s="23">
        <f>'Distributor Secondary'!$U$5*'DSR con %'!X6</f>
        <v>28.900000000000002</v>
      </c>
      <c r="Y6" s="23">
        <f>'Distributor Secondary'!$V$5*'DSR con %'!Y6</f>
        <v>43.400000000000006</v>
      </c>
      <c r="Z6" s="23">
        <f>'Distributor Secondary'!$W$5*'DSR con %'!Z6</f>
        <v>28.900000000000002</v>
      </c>
      <c r="AA6" s="23">
        <f>'Distributor Secondary'!$X$5*'DSR con %'!AA6</f>
        <v>36.4</v>
      </c>
      <c r="AB6" s="23">
        <f>'Distributor Secondary'!$Y$5*'DSR con %'!AB6</f>
        <v>0.9</v>
      </c>
      <c r="AC6" s="23">
        <f>'Distributor Secondary'!$Z$5*'DSR con %'!AC6</f>
        <v>15.200000000000001</v>
      </c>
      <c r="AD6" s="23">
        <f>'Distributor Secondary'!$AA$5*'DSR con %'!AD6</f>
        <v>1</v>
      </c>
      <c r="AE6" s="23">
        <f>'Distributor Secondary'!$AB$5*'DSR con %'!AE6</f>
        <v>5.0500000000000007</v>
      </c>
      <c r="AF6" s="23">
        <f>'Distributor Secondary'!$AC$5*'DSR con %'!AF6</f>
        <v>1</v>
      </c>
      <c r="AG6" s="23">
        <f>'Distributor Secondary'!$AD$5*'DSR con %'!AG6</f>
        <v>14.58</v>
      </c>
      <c r="AH6" s="23">
        <f>'Distributor Secondary'!$AE$5*'DSR con %'!AH6</f>
        <v>8.52</v>
      </c>
      <c r="AI6" s="23">
        <f>'Distributor Secondary'!$AF$5*'DSR con %'!AI6</f>
        <v>7.92</v>
      </c>
      <c r="AJ6" s="23">
        <f>'Distributor Secondary'!$AG$5*'DSR con %'!AJ6</f>
        <v>8.52</v>
      </c>
      <c r="AK6" s="23">
        <f>'Distributor Secondary'!$AH$5*'DSR con %'!AK6</f>
        <v>8.52</v>
      </c>
    </row>
    <row r="7" spans="1:42" ht="12.75">
      <c r="A7" s="49" t="s">
        <v>13</v>
      </c>
      <c r="B7" s="19" t="s">
        <v>12</v>
      </c>
      <c r="C7" s="13" t="s">
        <v>112</v>
      </c>
      <c r="D7" s="18" t="s">
        <v>63</v>
      </c>
      <c r="E7" s="20" t="s">
        <v>125</v>
      </c>
      <c r="F7" s="21">
        <f t="shared" ref="F7:F71" si="2">SUMPRODUCT(H7:AK7,$H$1:$AK$1)</f>
        <v>1686195.7500000002</v>
      </c>
      <c r="G7" s="22">
        <f t="shared" ref="G7:G71" si="3">SUM(H7:AK7)</f>
        <v>999.63999999999987</v>
      </c>
      <c r="H7" s="23">
        <f>'Distributor Secondary'!$E$5*'DSR con %'!H7</f>
        <v>38.61</v>
      </c>
      <c r="I7" s="23">
        <f>'Distributor Secondary'!$F$5*'DSR con %'!I7</f>
        <v>61.739999999999995</v>
      </c>
      <c r="J7" s="23">
        <f>'Distributor Secondary'!$G$5*'DSR con %'!J7</f>
        <v>77.22</v>
      </c>
      <c r="K7" s="23">
        <f>'Distributor Secondary'!$H$5*'DSR con %'!K7</f>
        <v>72.09</v>
      </c>
      <c r="L7" s="23">
        <f>'Distributor Secondary'!$I$5*'DSR con %'!L7</f>
        <v>64.98</v>
      </c>
      <c r="M7" s="23">
        <f>'Distributor Secondary'!$J$5*'DSR con %'!M7</f>
        <v>26.55</v>
      </c>
      <c r="N7" s="23">
        <f>'Distributor Secondary'!$K$5*'DSR con %'!N7</f>
        <v>35.64</v>
      </c>
      <c r="O7" s="23">
        <f>'Distributor Secondary'!$L$5*'DSR con %'!O7</f>
        <v>55.35</v>
      </c>
      <c r="P7" s="23">
        <f>'Distributor Secondary'!$M$5*'DSR con %'!P7</f>
        <v>55.35</v>
      </c>
      <c r="Q7" s="23">
        <f>'Distributor Secondary'!$N$5*'DSR con %'!Q7</f>
        <v>41.58</v>
      </c>
      <c r="R7" s="23">
        <f>'Distributor Secondary'!$O$5*'DSR con %'!R7</f>
        <v>55.35</v>
      </c>
      <c r="S7" s="23">
        <f>'Distributor Secondary'!$P$5*'DSR con %'!S7</f>
        <v>45</v>
      </c>
      <c r="T7" s="23">
        <f>'Distributor Secondary'!$Q$5*'DSR con %'!T7</f>
        <v>72</v>
      </c>
      <c r="U7" s="23">
        <f>'Distributor Secondary'!$R$5*'DSR con %'!U7</f>
        <v>19.98</v>
      </c>
      <c r="V7" s="23">
        <f>'Distributor Secondary'!$S$5*'DSR con %'!V7</f>
        <v>30.06</v>
      </c>
      <c r="W7" s="23">
        <f>'Distributor Secondary'!$T$5*'DSR con %'!W7</f>
        <v>43.83</v>
      </c>
      <c r="X7" s="23">
        <f>'Distributor Secondary'!$U$5*'DSR con %'!X7</f>
        <v>26.009999999999998</v>
      </c>
      <c r="Y7" s="23">
        <f>'Distributor Secondary'!$V$5*'DSR con %'!Y7</f>
        <v>39.059999999999995</v>
      </c>
      <c r="Z7" s="23">
        <f>'Distributor Secondary'!$W$5*'DSR con %'!Z7</f>
        <v>26.009999999999998</v>
      </c>
      <c r="AA7" s="23">
        <f>'Distributor Secondary'!$X$5*'DSR con %'!AA7</f>
        <v>32.76</v>
      </c>
      <c r="AB7" s="23">
        <f>'Distributor Secondary'!$Y$5*'DSR con %'!AB7</f>
        <v>1.2600000000000002</v>
      </c>
      <c r="AC7" s="23">
        <f>'Distributor Secondary'!$Z$5*'DSR con %'!AC7</f>
        <v>21.28</v>
      </c>
      <c r="AD7" s="23">
        <f>'Distributor Secondary'!$AA$5*'DSR con %'!AD7</f>
        <v>1.4000000000000001</v>
      </c>
      <c r="AE7" s="23">
        <f>'Distributor Secondary'!$AB$5*'DSR con %'!AE7</f>
        <v>7.07</v>
      </c>
      <c r="AF7" s="23">
        <f>'Distributor Secondary'!$AC$5*'DSR con %'!AF7</f>
        <v>1.4000000000000001</v>
      </c>
      <c r="AG7" s="23">
        <f>'Distributor Secondary'!$AD$5*'DSR con %'!AG7</f>
        <v>14.58</v>
      </c>
      <c r="AH7" s="23">
        <f>'Distributor Secondary'!$AE$5*'DSR con %'!AH7</f>
        <v>8.52</v>
      </c>
      <c r="AI7" s="23">
        <f>'Distributor Secondary'!$AF$5*'DSR con %'!AI7</f>
        <v>7.92</v>
      </c>
      <c r="AJ7" s="23">
        <f>'Distributor Secondary'!$AG$5*'DSR con %'!AJ7</f>
        <v>8.52</v>
      </c>
      <c r="AK7" s="23">
        <f>'Distributor Secondary'!$AH$5*'DSR con %'!AK7</f>
        <v>8.52</v>
      </c>
    </row>
    <row r="8" spans="1:42" ht="12.75">
      <c r="A8" s="49" t="s">
        <v>13</v>
      </c>
      <c r="B8" s="19" t="s">
        <v>12</v>
      </c>
      <c r="C8" s="13" t="s">
        <v>112</v>
      </c>
      <c r="D8" s="18" t="s">
        <v>64</v>
      </c>
      <c r="E8" s="20" t="s">
        <v>65</v>
      </c>
      <c r="F8" s="21">
        <f t="shared" ref="F8" si="4">SUMPRODUCT(H8:AK8,$H$1:$AK$1)</f>
        <v>1144131.3500000001</v>
      </c>
      <c r="G8" s="22">
        <f t="shared" ref="G8" si="5">SUM(H8:AK8)</f>
        <v>579.42999999999984</v>
      </c>
      <c r="H8" s="23">
        <f>'Distributor Secondary'!$E$5*'DSR con %'!H8</f>
        <v>21.450000000000003</v>
      </c>
      <c r="I8" s="23">
        <f>'Distributor Secondary'!$F$5*'DSR con %'!I8</f>
        <v>34.300000000000004</v>
      </c>
      <c r="J8" s="23">
        <f>'Distributor Secondary'!$G$5*'DSR con %'!J8</f>
        <v>42.900000000000006</v>
      </c>
      <c r="K8" s="23">
        <f>'Distributor Secondary'!$H$5*'DSR con %'!K8</f>
        <v>40.050000000000004</v>
      </c>
      <c r="L8" s="23">
        <f>'Distributor Secondary'!$I$5*'DSR con %'!L8</f>
        <v>36.1</v>
      </c>
      <c r="M8" s="23">
        <f>'Distributor Secondary'!$J$5*'DSR con %'!M8</f>
        <v>14.75</v>
      </c>
      <c r="N8" s="23">
        <f>'Distributor Secondary'!$K$5*'DSR con %'!N8</f>
        <v>19.8</v>
      </c>
      <c r="O8" s="23">
        <f>'Distributor Secondary'!$L$5*'DSR con %'!O8</f>
        <v>30.75</v>
      </c>
      <c r="P8" s="23">
        <f>'Distributor Secondary'!$M$5*'DSR con %'!P8</f>
        <v>30.75</v>
      </c>
      <c r="Q8" s="23">
        <f>'Distributor Secondary'!$N$5*'DSR con %'!Q8</f>
        <v>23.1</v>
      </c>
      <c r="R8" s="23">
        <f>'Distributor Secondary'!$O$5*'DSR con %'!R8</f>
        <v>30.75</v>
      </c>
      <c r="S8" s="23">
        <f>'Distributor Secondary'!$P$5*'DSR con %'!S8</f>
        <v>25</v>
      </c>
      <c r="T8" s="23">
        <f>'Distributor Secondary'!$Q$5*'DSR con %'!T8</f>
        <v>40</v>
      </c>
      <c r="U8" s="23">
        <f>'Distributor Secondary'!$R$5*'DSR con %'!U8</f>
        <v>11.100000000000001</v>
      </c>
      <c r="V8" s="23">
        <f>'Distributor Secondary'!$S$5*'DSR con %'!V8</f>
        <v>16.7</v>
      </c>
      <c r="W8" s="23">
        <f>'Distributor Secondary'!$T$5*'DSR con %'!W8</f>
        <v>24.35</v>
      </c>
      <c r="X8" s="23">
        <f>'Distributor Secondary'!$U$5*'DSR con %'!X8</f>
        <v>14.450000000000001</v>
      </c>
      <c r="Y8" s="23">
        <f>'Distributor Secondary'!$V$5*'DSR con %'!Y8</f>
        <v>21.700000000000003</v>
      </c>
      <c r="Z8" s="23">
        <f>'Distributor Secondary'!$W$5*'DSR con %'!Z8</f>
        <v>14.450000000000001</v>
      </c>
      <c r="AA8" s="23">
        <f>'Distributor Secondary'!$X$5*'DSR con %'!AA8</f>
        <v>18.2</v>
      </c>
      <c r="AB8" s="23">
        <f>'Distributor Secondary'!$Y$5*'DSR con %'!AB8</f>
        <v>0.9</v>
      </c>
      <c r="AC8" s="23">
        <f>'Distributor Secondary'!$Z$5*'DSR con %'!AC8</f>
        <v>15.200000000000001</v>
      </c>
      <c r="AD8" s="23">
        <f>'Distributor Secondary'!$AA$5*'DSR con %'!AD8</f>
        <v>1</v>
      </c>
      <c r="AE8" s="23">
        <f>'Distributor Secondary'!$AB$5*'DSR con %'!AE8</f>
        <v>5.0500000000000007</v>
      </c>
      <c r="AF8" s="23">
        <f>'Distributor Secondary'!$AC$5*'DSR con %'!AF8</f>
        <v>1</v>
      </c>
      <c r="AG8" s="23">
        <f>'Distributor Secondary'!$AD$5*'DSR con %'!AG8</f>
        <v>12.15</v>
      </c>
      <c r="AH8" s="23">
        <f>'Distributor Secondary'!$AE$5*'DSR con %'!AH8</f>
        <v>8.52</v>
      </c>
      <c r="AI8" s="23">
        <f>'Distributor Secondary'!$AF$5*'DSR con %'!AI8</f>
        <v>7.92</v>
      </c>
      <c r="AJ8" s="23">
        <f>'Distributor Secondary'!$AG$5*'DSR con %'!AJ8</f>
        <v>8.52</v>
      </c>
      <c r="AK8" s="23">
        <f>'Distributor Secondary'!$AH$5*'DSR con %'!AK8</f>
        <v>8.52</v>
      </c>
    </row>
    <row r="9" spans="1:42" ht="12.75">
      <c r="A9" s="49" t="s">
        <v>13</v>
      </c>
      <c r="B9" s="19" t="s">
        <v>12</v>
      </c>
      <c r="C9" s="13" t="s">
        <v>112</v>
      </c>
      <c r="D9" s="18" t="s">
        <v>247</v>
      </c>
      <c r="E9" s="20" t="s">
        <v>248</v>
      </c>
      <c r="F9" s="21">
        <f t="shared" si="2"/>
        <v>1730889.55</v>
      </c>
      <c r="G9" s="22">
        <f t="shared" si="3"/>
        <v>1003.8100000000002</v>
      </c>
      <c r="H9" s="23">
        <f>'Distributor Secondary'!$E$5*'DSR con %'!H9</f>
        <v>38.61</v>
      </c>
      <c r="I9" s="23">
        <f>'Distributor Secondary'!$F$5*'DSR con %'!I9</f>
        <v>61.739999999999995</v>
      </c>
      <c r="J9" s="23">
        <f>'Distributor Secondary'!$G$5*'DSR con %'!J9</f>
        <v>77.22</v>
      </c>
      <c r="K9" s="23">
        <f>'Distributor Secondary'!$H$5*'DSR con %'!K9</f>
        <v>72.09</v>
      </c>
      <c r="L9" s="23">
        <f>'Distributor Secondary'!$I$5*'DSR con %'!L9</f>
        <v>64.98</v>
      </c>
      <c r="M9" s="23">
        <f>'Distributor Secondary'!$J$5*'DSR con %'!M9</f>
        <v>26.55</v>
      </c>
      <c r="N9" s="23">
        <f>'Distributor Secondary'!$K$5*'DSR con %'!N9</f>
        <v>35.64</v>
      </c>
      <c r="O9" s="23">
        <f>'Distributor Secondary'!$L$5*'DSR con %'!O9</f>
        <v>55.35</v>
      </c>
      <c r="P9" s="23">
        <f>'Distributor Secondary'!$M$5*'DSR con %'!P9</f>
        <v>55.35</v>
      </c>
      <c r="Q9" s="23">
        <f>'Distributor Secondary'!$N$5*'DSR con %'!Q9</f>
        <v>41.58</v>
      </c>
      <c r="R9" s="23">
        <f>'Distributor Secondary'!$O$5*'DSR con %'!R9</f>
        <v>55.35</v>
      </c>
      <c r="S9" s="23">
        <f>'Distributor Secondary'!$P$5*'DSR con %'!S9</f>
        <v>45</v>
      </c>
      <c r="T9" s="23">
        <f>'Distributor Secondary'!$Q$5*'DSR con %'!T9</f>
        <v>72</v>
      </c>
      <c r="U9" s="23">
        <f>'Distributor Secondary'!$R$5*'DSR con %'!U9</f>
        <v>19.98</v>
      </c>
      <c r="V9" s="23">
        <f>'Distributor Secondary'!$S$5*'DSR con %'!V9</f>
        <v>30.06</v>
      </c>
      <c r="W9" s="23">
        <f>'Distributor Secondary'!$T$5*'DSR con %'!W9</f>
        <v>43.83</v>
      </c>
      <c r="X9" s="23">
        <f>'Distributor Secondary'!$U$5*'DSR con %'!X9</f>
        <v>26.009999999999998</v>
      </c>
      <c r="Y9" s="23">
        <f>'Distributor Secondary'!$V$5*'DSR con %'!Y9</f>
        <v>39.059999999999995</v>
      </c>
      <c r="Z9" s="23">
        <f>'Distributor Secondary'!$W$5*'DSR con %'!Z9</f>
        <v>26.009999999999998</v>
      </c>
      <c r="AA9" s="23">
        <f>'Distributor Secondary'!$X$5*'DSR con %'!AA9</f>
        <v>32.76</v>
      </c>
      <c r="AB9" s="23">
        <f>'Distributor Secondary'!$Y$5*'DSR con %'!AB9</f>
        <v>1.2600000000000002</v>
      </c>
      <c r="AC9" s="23">
        <f>'Distributor Secondary'!$Z$5*'DSR con %'!AC9</f>
        <v>21.28</v>
      </c>
      <c r="AD9" s="23">
        <f>'Distributor Secondary'!$AA$5*'DSR con %'!AD9</f>
        <v>1.2</v>
      </c>
      <c r="AE9" s="23">
        <f>'Distributor Secondary'!$AB$5*'DSR con %'!AE9</f>
        <v>6.06</v>
      </c>
      <c r="AF9" s="23">
        <f>'Distributor Secondary'!$AC$5*'DSR con %'!AF9</f>
        <v>1.2</v>
      </c>
      <c r="AG9" s="23">
        <f>'Distributor Secondary'!$AD$5*'DSR con %'!AG9</f>
        <v>14.58</v>
      </c>
      <c r="AH9" s="23">
        <f>'Distributor Secondary'!$AE$5*'DSR con %'!AH9</f>
        <v>9.9400000000000013</v>
      </c>
      <c r="AI9" s="23">
        <f>'Distributor Secondary'!$AF$5*'DSR con %'!AI9</f>
        <v>9.24</v>
      </c>
      <c r="AJ9" s="23">
        <f>'Distributor Secondary'!$AG$5*'DSR con %'!AJ9</f>
        <v>9.9400000000000013</v>
      </c>
      <c r="AK9" s="23">
        <f>'Distributor Secondary'!$AH$5*'DSR con %'!AK9</f>
        <v>9.9400000000000013</v>
      </c>
    </row>
    <row r="10" spans="1:42" ht="12.75">
      <c r="A10" s="49" t="s">
        <v>13</v>
      </c>
      <c r="B10" s="19" t="s">
        <v>12</v>
      </c>
      <c r="C10" s="13" t="s">
        <v>112</v>
      </c>
      <c r="D10" s="18" t="s">
        <v>66</v>
      </c>
      <c r="E10" s="20" t="s">
        <v>67</v>
      </c>
      <c r="F10" s="21">
        <f t="shared" si="2"/>
        <v>1695713.55</v>
      </c>
      <c r="G10" s="22">
        <f t="shared" si="3"/>
        <v>997.37000000000023</v>
      </c>
      <c r="H10" s="23">
        <f>'Distributor Secondary'!$E$5*'DSR con %'!H10</f>
        <v>38.61</v>
      </c>
      <c r="I10" s="23">
        <f>'Distributor Secondary'!$F$5*'DSR con %'!I10</f>
        <v>61.739999999999995</v>
      </c>
      <c r="J10" s="23">
        <f>'Distributor Secondary'!$G$5*'DSR con %'!J10</f>
        <v>77.22</v>
      </c>
      <c r="K10" s="23">
        <f>'Distributor Secondary'!$H$5*'DSR con %'!K10</f>
        <v>72.09</v>
      </c>
      <c r="L10" s="23">
        <f>'Distributor Secondary'!$I$5*'DSR con %'!L10</f>
        <v>64.98</v>
      </c>
      <c r="M10" s="23">
        <f>'Distributor Secondary'!$J$5*'DSR con %'!M10</f>
        <v>26.55</v>
      </c>
      <c r="N10" s="23">
        <f>'Distributor Secondary'!$K$5*'DSR con %'!N10</f>
        <v>35.64</v>
      </c>
      <c r="O10" s="23">
        <f>'Distributor Secondary'!$L$5*'DSR con %'!O10</f>
        <v>55.35</v>
      </c>
      <c r="P10" s="23">
        <f>'Distributor Secondary'!$M$5*'DSR con %'!P10</f>
        <v>55.35</v>
      </c>
      <c r="Q10" s="23">
        <f>'Distributor Secondary'!$N$5*'DSR con %'!Q10</f>
        <v>41.58</v>
      </c>
      <c r="R10" s="23">
        <f>'Distributor Secondary'!$O$5*'DSR con %'!R10</f>
        <v>55.35</v>
      </c>
      <c r="S10" s="23">
        <f>'Distributor Secondary'!$P$5*'DSR con %'!S10</f>
        <v>45</v>
      </c>
      <c r="T10" s="23">
        <f>'Distributor Secondary'!$Q$5*'DSR con %'!T10</f>
        <v>72</v>
      </c>
      <c r="U10" s="23">
        <f>'Distributor Secondary'!$R$5*'DSR con %'!U10</f>
        <v>19.98</v>
      </c>
      <c r="V10" s="23">
        <f>'Distributor Secondary'!$S$5*'DSR con %'!V10</f>
        <v>30.06</v>
      </c>
      <c r="W10" s="23">
        <f>'Distributor Secondary'!$T$5*'DSR con %'!W10</f>
        <v>43.83</v>
      </c>
      <c r="X10" s="23">
        <f>'Distributor Secondary'!$U$5*'DSR con %'!X10</f>
        <v>26.009999999999998</v>
      </c>
      <c r="Y10" s="23">
        <f>'Distributor Secondary'!$V$5*'DSR con %'!Y10</f>
        <v>39.059999999999995</v>
      </c>
      <c r="Z10" s="23">
        <f>'Distributor Secondary'!$W$5*'DSR con %'!Z10</f>
        <v>26.009999999999998</v>
      </c>
      <c r="AA10" s="23">
        <f>'Distributor Secondary'!$X$5*'DSR con %'!AA10</f>
        <v>32.76</v>
      </c>
      <c r="AB10" s="23">
        <f>'Distributor Secondary'!$Y$5*'DSR con %'!AB10</f>
        <v>0.9</v>
      </c>
      <c r="AC10" s="23">
        <f>'Distributor Secondary'!$Z$5*'DSR con %'!AC10</f>
        <v>15.200000000000001</v>
      </c>
      <c r="AD10" s="23">
        <f>'Distributor Secondary'!$AA$5*'DSR con %'!AD10</f>
        <v>1.2</v>
      </c>
      <c r="AE10" s="23">
        <f>'Distributor Secondary'!$AB$5*'DSR con %'!AE10</f>
        <v>6.06</v>
      </c>
      <c r="AF10" s="23">
        <f>'Distributor Secondary'!$AC$5*'DSR con %'!AF10</f>
        <v>1.2</v>
      </c>
      <c r="AG10" s="23">
        <f>'Distributor Secondary'!$AD$5*'DSR con %'!AG10</f>
        <v>14.58</v>
      </c>
      <c r="AH10" s="23">
        <f>'Distributor Secondary'!$AE$5*'DSR con %'!AH10</f>
        <v>9.9400000000000013</v>
      </c>
      <c r="AI10" s="23">
        <f>'Distributor Secondary'!$AF$5*'DSR con %'!AI10</f>
        <v>9.24</v>
      </c>
      <c r="AJ10" s="23">
        <f>'Distributor Secondary'!$AG$5*'DSR con %'!AJ10</f>
        <v>9.9400000000000013</v>
      </c>
      <c r="AK10" s="23">
        <f>'Distributor Secondary'!$AH$5*'DSR con %'!AK10</f>
        <v>9.9400000000000013</v>
      </c>
    </row>
    <row r="11" spans="1:42" ht="12.75">
      <c r="A11" s="49" t="s">
        <v>13</v>
      </c>
      <c r="B11" s="19" t="s">
        <v>12</v>
      </c>
      <c r="C11" s="13" t="s">
        <v>112</v>
      </c>
      <c r="D11" s="18" t="s">
        <v>68</v>
      </c>
      <c r="E11" s="20" t="s">
        <v>69</v>
      </c>
      <c r="F11" s="21">
        <f t="shared" si="2"/>
        <v>2379521.65</v>
      </c>
      <c r="G11" s="22">
        <f t="shared" si="3"/>
        <v>911.57</v>
      </c>
      <c r="H11" s="23">
        <f>'Distributor Secondary'!$E$5*'DSR con %'!H11</f>
        <v>30.03</v>
      </c>
      <c r="I11" s="23">
        <f>'Distributor Secondary'!$F$5*'DSR con %'!I11</f>
        <v>48.02</v>
      </c>
      <c r="J11" s="23">
        <f>'Distributor Secondary'!$G$5*'DSR con %'!J11</f>
        <v>60.06</v>
      </c>
      <c r="K11" s="23">
        <f>'Distributor Secondary'!$H$5*'DSR con %'!K11</f>
        <v>56.070000000000007</v>
      </c>
      <c r="L11" s="23">
        <f>'Distributor Secondary'!$I$5*'DSR con %'!L11</f>
        <v>50.540000000000006</v>
      </c>
      <c r="M11" s="23">
        <f>'Distributor Secondary'!$J$5*'DSR con %'!M11</f>
        <v>20.650000000000002</v>
      </c>
      <c r="N11" s="23">
        <f>'Distributor Secondary'!$K$5*'DSR con %'!N11</f>
        <v>27.720000000000002</v>
      </c>
      <c r="O11" s="23">
        <f>'Distributor Secondary'!$L$5*'DSR con %'!O11</f>
        <v>43.050000000000004</v>
      </c>
      <c r="P11" s="23">
        <f>'Distributor Secondary'!$M$5*'DSR con %'!P11</f>
        <v>43.050000000000004</v>
      </c>
      <c r="Q11" s="23">
        <f>'Distributor Secondary'!$N$5*'DSR con %'!Q11</f>
        <v>32.340000000000003</v>
      </c>
      <c r="R11" s="23">
        <f>'Distributor Secondary'!$O$5*'DSR con %'!R11</f>
        <v>43.050000000000004</v>
      </c>
      <c r="S11" s="23">
        <f>'Distributor Secondary'!$P$5*'DSR con %'!S11</f>
        <v>35</v>
      </c>
      <c r="T11" s="23">
        <f>'Distributor Secondary'!$Q$5*'DSR con %'!T11</f>
        <v>56.000000000000007</v>
      </c>
      <c r="U11" s="23">
        <f>'Distributor Secondary'!$R$5*'DSR con %'!U11</f>
        <v>15.540000000000001</v>
      </c>
      <c r="V11" s="23">
        <f>'Distributor Secondary'!$S$5*'DSR con %'!V11</f>
        <v>23.380000000000003</v>
      </c>
      <c r="W11" s="23">
        <f>'Distributor Secondary'!$T$5*'DSR con %'!W11</f>
        <v>34.090000000000003</v>
      </c>
      <c r="X11" s="23">
        <f>'Distributor Secondary'!$U$5*'DSR con %'!X11</f>
        <v>20.23</v>
      </c>
      <c r="Y11" s="23">
        <f>'Distributor Secondary'!$V$5*'DSR con %'!Y11</f>
        <v>30.380000000000003</v>
      </c>
      <c r="Z11" s="23">
        <f>'Distributor Secondary'!$W$5*'DSR con %'!Z11</f>
        <v>20.23</v>
      </c>
      <c r="AA11" s="23">
        <f>'Distributor Secondary'!$X$5*'DSR con %'!AA11</f>
        <v>25.480000000000004</v>
      </c>
      <c r="AB11" s="23">
        <f>'Distributor Secondary'!$Y$5*'DSR con %'!AB11</f>
        <v>2.88</v>
      </c>
      <c r="AC11" s="23">
        <f>'Distributor Secondary'!$Z$5*'DSR con %'!AC11</f>
        <v>48.64</v>
      </c>
      <c r="AD11" s="23">
        <f>'Distributor Secondary'!$AA$5*'DSR con %'!AD11</f>
        <v>3.2</v>
      </c>
      <c r="AE11" s="23">
        <f>'Distributor Secondary'!$AB$5*'DSR con %'!AE11</f>
        <v>16.16</v>
      </c>
      <c r="AF11" s="23">
        <f>'Distributor Secondary'!$AC$5*'DSR con %'!AF11</f>
        <v>3.2</v>
      </c>
      <c r="AG11" s="23">
        <f>'Distributor Secondary'!$AD$5*'DSR con %'!AG11</f>
        <v>38.880000000000003</v>
      </c>
      <c r="AH11" s="23">
        <f>'Distributor Secondary'!$AE$5*'DSR con %'!AH11</f>
        <v>21.3</v>
      </c>
      <c r="AI11" s="23">
        <f>'Distributor Secondary'!$AF$5*'DSR con %'!AI11</f>
        <v>19.8</v>
      </c>
      <c r="AJ11" s="23">
        <f>'Distributor Secondary'!$AG$5*'DSR con %'!AJ11</f>
        <v>21.3</v>
      </c>
      <c r="AK11" s="23">
        <f>'Distributor Secondary'!$AH$5*'DSR con %'!AK11</f>
        <v>21.3</v>
      </c>
    </row>
    <row r="12" spans="1:42" ht="12.75">
      <c r="A12" s="49" t="s">
        <v>13</v>
      </c>
      <c r="B12" s="19" t="s">
        <v>12</v>
      </c>
      <c r="C12" s="13" t="s">
        <v>112</v>
      </c>
      <c r="D12" s="18" t="s">
        <v>70</v>
      </c>
      <c r="E12" s="20" t="s">
        <v>71</v>
      </c>
      <c r="F12" s="21">
        <f t="shared" si="2"/>
        <v>2498513.4500000002</v>
      </c>
      <c r="G12" s="22">
        <f t="shared" si="3"/>
        <v>1275.1099999999999</v>
      </c>
      <c r="H12" s="23">
        <f>'Distributor Secondary'!$E$5*'DSR con %'!H12</f>
        <v>47.19</v>
      </c>
      <c r="I12" s="23">
        <f>'Distributor Secondary'!$F$5*'DSR con %'!I12</f>
        <v>75.459999999999994</v>
      </c>
      <c r="J12" s="23">
        <f>'Distributor Secondary'!$G$5*'DSR con %'!J12</f>
        <v>94.38</v>
      </c>
      <c r="K12" s="23">
        <f>'Distributor Secondary'!$H$5*'DSR con %'!K12</f>
        <v>88.11</v>
      </c>
      <c r="L12" s="23">
        <f>'Distributor Secondary'!$I$5*'DSR con %'!L12</f>
        <v>79.42</v>
      </c>
      <c r="M12" s="23">
        <f>'Distributor Secondary'!$J$5*'DSR con %'!M12</f>
        <v>32.450000000000003</v>
      </c>
      <c r="N12" s="23">
        <f>'Distributor Secondary'!$K$5*'DSR con %'!N12</f>
        <v>43.56</v>
      </c>
      <c r="O12" s="23">
        <f>'Distributor Secondary'!$L$5*'DSR con %'!O12</f>
        <v>67.650000000000006</v>
      </c>
      <c r="P12" s="23">
        <f>'Distributor Secondary'!$M$5*'DSR con %'!P12</f>
        <v>67.650000000000006</v>
      </c>
      <c r="Q12" s="23">
        <f>'Distributor Secondary'!$N$5*'DSR con %'!Q12</f>
        <v>50.82</v>
      </c>
      <c r="R12" s="23">
        <f>'Distributor Secondary'!$O$5*'DSR con %'!R12</f>
        <v>67.650000000000006</v>
      </c>
      <c r="S12" s="23">
        <f>'Distributor Secondary'!$P$5*'DSR con %'!S12</f>
        <v>55</v>
      </c>
      <c r="T12" s="23">
        <f>'Distributor Secondary'!$Q$5*'DSR con %'!T12</f>
        <v>88</v>
      </c>
      <c r="U12" s="23">
        <f>'Distributor Secondary'!$R$5*'DSR con %'!U12</f>
        <v>24.42</v>
      </c>
      <c r="V12" s="23">
        <f>'Distributor Secondary'!$S$5*'DSR con %'!V12</f>
        <v>36.74</v>
      </c>
      <c r="W12" s="23">
        <f>'Distributor Secondary'!$T$5*'DSR con %'!W12</f>
        <v>53.57</v>
      </c>
      <c r="X12" s="23">
        <f>'Distributor Secondary'!$U$5*'DSR con %'!X12</f>
        <v>31.79</v>
      </c>
      <c r="Y12" s="23">
        <f>'Distributor Secondary'!$V$5*'DSR con %'!Y12</f>
        <v>47.74</v>
      </c>
      <c r="Z12" s="23">
        <f>'Distributor Secondary'!$W$5*'DSR con %'!Z12</f>
        <v>31.79</v>
      </c>
      <c r="AA12" s="23">
        <f>'Distributor Secondary'!$X$5*'DSR con %'!AA12</f>
        <v>40.04</v>
      </c>
      <c r="AB12" s="23">
        <f>'Distributor Secondary'!$Y$5*'DSR con %'!AB12</f>
        <v>2.16</v>
      </c>
      <c r="AC12" s="23">
        <f>'Distributor Secondary'!$Z$5*'DSR con %'!AC12</f>
        <v>36.479999999999997</v>
      </c>
      <c r="AD12" s="23">
        <f>'Distributor Secondary'!$AA$5*'DSR con %'!AD12</f>
        <v>2.4</v>
      </c>
      <c r="AE12" s="23">
        <f>'Distributor Secondary'!$AB$5*'DSR con %'!AE12</f>
        <v>12.12</v>
      </c>
      <c r="AF12" s="23">
        <f>'Distributor Secondary'!$AC$5*'DSR con %'!AF12</f>
        <v>2.4</v>
      </c>
      <c r="AG12" s="23">
        <f>'Distributor Secondary'!$AD$5*'DSR con %'!AG12</f>
        <v>29.16</v>
      </c>
      <c r="AH12" s="23">
        <f>'Distributor Secondary'!$AE$5*'DSR con %'!AH12</f>
        <v>17.04</v>
      </c>
      <c r="AI12" s="23">
        <f>'Distributor Secondary'!$AF$5*'DSR con %'!AI12</f>
        <v>15.84</v>
      </c>
      <c r="AJ12" s="23">
        <f>'Distributor Secondary'!$AG$5*'DSR con %'!AJ12</f>
        <v>17.04</v>
      </c>
      <c r="AK12" s="23">
        <f>'Distributor Secondary'!$AH$5*'DSR con %'!AK12</f>
        <v>17.04</v>
      </c>
    </row>
    <row r="13" spans="1:42" ht="12.75">
      <c r="A13" s="49" t="s">
        <v>13</v>
      </c>
      <c r="B13" s="19" t="s">
        <v>12</v>
      </c>
      <c r="C13" s="13" t="s">
        <v>112</v>
      </c>
      <c r="D13" s="18" t="s">
        <v>72</v>
      </c>
      <c r="E13" s="20" t="s">
        <v>126</v>
      </c>
      <c r="F13" s="21">
        <f t="shared" si="2"/>
        <v>1983838.15</v>
      </c>
      <c r="G13" s="22">
        <f t="shared" si="3"/>
        <v>1035.9199999999998</v>
      </c>
      <c r="H13" s="23">
        <f>'Distributor Secondary'!$E$5*'DSR con %'!H13</f>
        <v>38.61</v>
      </c>
      <c r="I13" s="23">
        <f>'Distributor Secondary'!$F$5*'DSR con %'!I13</f>
        <v>61.739999999999995</v>
      </c>
      <c r="J13" s="23">
        <f>'Distributor Secondary'!$G$5*'DSR con %'!J13</f>
        <v>77.22</v>
      </c>
      <c r="K13" s="23">
        <f>'Distributor Secondary'!$H$5*'DSR con %'!K13</f>
        <v>72.09</v>
      </c>
      <c r="L13" s="23">
        <f>'Distributor Secondary'!$I$5*'DSR con %'!L13</f>
        <v>64.98</v>
      </c>
      <c r="M13" s="23">
        <f>'Distributor Secondary'!$J$5*'DSR con %'!M13</f>
        <v>26.55</v>
      </c>
      <c r="N13" s="23">
        <f>'Distributor Secondary'!$K$5*'DSR con %'!N13</f>
        <v>35.64</v>
      </c>
      <c r="O13" s="23">
        <f>'Distributor Secondary'!$L$5*'DSR con %'!O13</f>
        <v>55.35</v>
      </c>
      <c r="P13" s="23">
        <f>'Distributor Secondary'!$M$5*'DSR con %'!P13</f>
        <v>55.35</v>
      </c>
      <c r="Q13" s="23">
        <f>'Distributor Secondary'!$N$5*'DSR con %'!Q13</f>
        <v>41.58</v>
      </c>
      <c r="R13" s="23">
        <f>'Distributor Secondary'!$O$5*'DSR con %'!R13</f>
        <v>55.35</v>
      </c>
      <c r="S13" s="23">
        <f>'Distributor Secondary'!$P$5*'DSR con %'!S13</f>
        <v>45</v>
      </c>
      <c r="T13" s="23">
        <f>'Distributor Secondary'!$Q$5*'DSR con %'!T13</f>
        <v>72</v>
      </c>
      <c r="U13" s="23">
        <f>'Distributor Secondary'!$R$5*'DSR con %'!U13</f>
        <v>19.98</v>
      </c>
      <c r="V13" s="23">
        <f>'Distributor Secondary'!$S$5*'DSR con %'!V13</f>
        <v>30.06</v>
      </c>
      <c r="W13" s="23">
        <f>'Distributor Secondary'!$T$5*'DSR con %'!W13</f>
        <v>43.83</v>
      </c>
      <c r="X13" s="23">
        <f>'Distributor Secondary'!$U$5*'DSR con %'!X13</f>
        <v>26.009999999999998</v>
      </c>
      <c r="Y13" s="23">
        <f>'Distributor Secondary'!$V$5*'DSR con %'!Y13</f>
        <v>39.059999999999995</v>
      </c>
      <c r="Z13" s="23">
        <f>'Distributor Secondary'!$W$5*'DSR con %'!Z13</f>
        <v>26.009999999999998</v>
      </c>
      <c r="AA13" s="23">
        <f>'Distributor Secondary'!$X$5*'DSR con %'!AA13</f>
        <v>32.76</v>
      </c>
      <c r="AB13" s="23">
        <f>'Distributor Secondary'!$Y$5*'DSR con %'!AB13</f>
        <v>1.98</v>
      </c>
      <c r="AC13" s="23">
        <f>'Distributor Secondary'!$Z$5*'DSR con %'!AC13</f>
        <v>27.36</v>
      </c>
      <c r="AD13" s="23">
        <f>'Distributor Secondary'!$AA$5*'DSR con %'!AD13</f>
        <v>1.7999999999999998</v>
      </c>
      <c r="AE13" s="23">
        <f>'Distributor Secondary'!$AB$5*'DSR con %'!AE13</f>
        <v>9.09</v>
      </c>
      <c r="AF13" s="23">
        <f>'Distributor Secondary'!$AC$5*'DSR con %'!AF13</f>
        <v>2</v>
      </c>
      <c r="AG13" s="23">
        <f>'Distributor Secondary'!$AD$5*'DSR con %'!AG13</f>
        <v>24.3</v>
      </c>
      <c r="AH13" s="23">
        <f>'Distributor Secondary'!$AE$5*'DSR con %'!AH13</f>
        <v>12.78</v>
      </c>
      <c r="AI13" s="23">
        <f>'Distributor Secondary'!$AF$5*'DSR con %'!AI13</f>
        <v>11.879999999999999</v>
      </c>
      <c r="AJ13" s="23">
        <f>'Distributor Secondary'!$AG$5*'DSR con %'!AJ13</f>
        <v>12.78</v>
      </c>
      <c r="AK13" s="23">
        <f>'Distributor Secondary'!$AH$5*'DSR con %'!AK13</f>
        <v>12.78</v>
      </c>
    </row>
    <row r="14" spans="1:42" ht="12.75">
      <c r="A14" s="49" t="s">
        <v>13</v>
      </c>
      <c r="B14" s="19" t="s">
        <v>12</v>
      </c>
      <c r="C14" s="13" t="s">
        <v>112</v>
      </c>
      <c r="D14" s="18" t="s">
        <v>73</v>
      </c>
      <c r="E14" s="20" t="s">
        <v>74</v>
      </c>
      <c r="F14" s="21">
        <f t="shared" si="2"/>
        <v>2032716.9500000002</v>
      </c>
      <c r="G14" s="22">
        <f t="shared" si="3"/>
        <v>1044.06</v>
      </c>
      <c r="H14" s="23">
        <f>'Distributor Secondary'!$E$5*'DSR con %'!H14</f>
        <v>38.61</v>
      </c>
      <c r="I14" s="23">
        <f>'Distributor Secondary'!$F$5*'DSR con %'!I14</f>
        <v>61.739999999999995</v>
      </c>
      <c r="J14" s="23">
        <f>'Distributor Secondary'!$G$5*'DSR con %'!J14</f>
        <v>77.22</v>
      </c>
      <c r="K14" s="23">
        <f>'Distributor Secondary'!$H$5*'DSR con %'!K14</f>
        <v>72.09</v>
      </c>
      <c r="L14" s="23">
        <f>'Distributor Secondary'!$I$5*'DSR con %'!L14</f>
        <v>64.98</v>
      </c>
      <c r="M14" s="23">
        <f>'Distributor Secondary'!$J$5*'DSR con %'!M14</f>
        <v>26.55</v>
      </c>
      <c r="N14" s="23">
        <f>'Distributor Secondary'!$K$5*'DSR con %'!N14</f>
        <v>35.64</v>
      </c>
      <c r="O14" s="23">
        <f>'Distributor Secondary'!$L$5*'DSR con %'!O14</f>
        <v>55.35</v>
      </c>
      <c r="P14" s="23">
        <f>'Distributor Secondary'!$M$5*'DSR con %'!P14</f>
        <v>55.35</v>
      </c>
      <c r="Q14" s="23">
        <f>'Distributor Secondary'!$N$5*'DSR con %'!Q14</f>
        <v>41.58</v>
      </c>
      <c r="R14" s="23">
        <f>'Distributor Secondary'!$O$5*'DSR con %'!R14</f>
        <v>55.35</v>
      </c>
      <c r="S14" s="23">
        <f>'Distributor Secondary'!$P$5*'DSR con %'!S14</f>
        <v>45</v>
      </c>
      <c r="T14" s="23">
        <f>'Distributor Secondary'!$Q$5*'DSR con %'!T14</f>
        <v>72</v>
      </c>
      <c r="U14" s="23">
        <f>'Distributor Secondary'!$R$5*'DSR con %'!U14</f>
        <v>19.98</v>
      </c>
      <c r="V14" s="23">
        <f>'Distributor Secondary'!$S$5*'DSR con %'!V14</f>
        <v>30.06</v>
      </c>
      <c r="W14" s="23">
        <f>'Distributor Secondary'!$T$5*'DSR con %'!W14</f>
        <v>43.83</v>
      </c>
      <c r="X14" s="23">
        <f>'Distributor Secondary'!$U$5*'DSR con %'!X14</f>
        <v>26.009999999999998</v>
      </c>
      <c r="Y14" s="23">
        <f>'Distributor Secondary'!$V$5*'DSR con %'!Y14</f>
        <v>39.059999999999995</v>
      </c>
      <c r="Z14" s="23">
        <f>'Distributor Secondary'!$W$5*'DSR con %'!Z14</f>
        <v>26.009999999999998</v>
      </c>
      <c r="AA14" s="23">
        <f>'Distributor Secondary'!$X$5*'DSR con %'!AA14</f>
        <v>32.76</v>
      </c>
      <c r="AB14" s="23">
        <f>'Distributor Secondary'!$Y$5*'DSR con %'!AB14</f>
        <v>1.6199999999999999</v>
      </c>
      <c r="AC14" s="23">
        <f>'Distributor Secondary'!$Z$5*'DSR con %'!AC14</f>
        <v>33.44</v>
      </c>
      <c r="AD14" s="23">
        <f>'Distributor Secondary'!$AA$5*'DSR con %'!AD14</f>
        <v>2.2000000000000002</v>
      </c>
      <c r="AE14" s="23">
        <f>'Distributor Secondary'!$AB$5*'DSR con %'!AE14</f>
        <v>11.11</v>
      </c>
      <c r="AF14" s="23">
        <f>'Distributor Secondary'!$AC$5*'DSR con %'!AF14</f>
        <v>2</v>
      </c>
      <c r="AG14" s="23">
        <f>'Distributor Secondary'!$AD$5*'DSR con %'!AG14</f>
        <v>24.3</v>
      </c>
      <c r="AH14" s="23">
        <f>'Distributor Secondary'!$AE$5*'DSR con %'!AH14</f>
        <v>12.78</v>
      </c>
      <c r="AI14" s="23">
        <f>'Distributor Secondary'!$AF$5*'DSR con %'!AI14</f>
        <v>11.879999999999999</v>
      </c>
      <c r="AJ14" s="23">
        <f>'Distributor Secondary'!$AG$5*'DSR con %'!AJ14</f>
        <v>12.78</v>
      </c>
      <c r="AK14" s="23">
        <f>'Distributor Secondary'!$AH$5*'DSR con %'!AK14</f>
        <v>12.78</v>
      </c>
    </row>
    <row r="15" spans="1:42" ht="12.75">
      <c r="A15" s="49" t="s">
        <v>13</v>
      </c>
      <c r="B15" s="19" t="s">
        <v>12</v>
      </c>
      <c r="C15" s="13" t="s">
        <v>112</v>
      </c>
      <c r="D15" s="18" t="s">
        <v>75</v>
      </c>
      <c r="E15" s="20" t="s">
        <v>76</v>
      </c>
      <c r="F15" s="21">
        <f t="shared" si="2"/>
        <v>2512761.5500000003</v>
      </c>
      <c r="G15" s="22">
        <f t="shared" si="3"/>
        <v>1103.1900000000003</v>
      </c>
      <c r="H15" s="23">
        <f>'Distributor Secondary'!$E$5*'DSR con %'!H15</f>
        <v>38.61</v>
      </c>
      <c r="I15" s="23">
        <f>'Distributor Secondary'!$F$5*'DSR con %'!I15</f>
        <v>61.739999999999995</v>
      </c>
      <c r="J15" s="23">
        <f>'Distributor Secondary'!$G$5*'DSR con %'!J15</f>
        <v>77.22</v>
      </c>
      <c r="K15" s="23">
        <f>'Distributor Secondary'!$H$5*'DSR con %'!K15</f>
        <v>72.09</v>
      </c>
      <c r="L15" s="23">
        <f>'Distributor Secondary'!$I$5*'DSR con %'!L15</f>
        <v>64.98</v>
      </c>
      <c r="M15" s="23">
        <f>'Distributor Secondary'!$J$5*'DSR con %'!M15</f>
        <v>26.55</v>
      </c>
      <c r="N15" s="23">
        <f>'Distributor Secondary'!$K$5*'DSR con %'!N15</f>
        <v>35.64</v>
      </c>
      <c r="O15" s="23">
        <f>'Distributor Secondary'!$L$5*'DSR con %'!O15</f>
        <v>55.35</v>
      </c>
      <c r="P15" s="23">
        <f>'Distributor Secondary'!$M$5*'DSR con %'!P15</f>
        <v>55.35</v>
      </c>
      <c r="Q15" s="23">
        <f>'Distributor Secondary'!$N$5*'DSR con %'!Q15</f>
        <v>41.58</v>
      </c>
      <c r="R15" s="23">
        <f>'Distributor Secondary'!$O$5*'DSR con %'!R15</f>
        <v>55.35</v>
      </c>
      <c r="S15" s="23">
        <f>'Distributor Secondary'!$P$5*'DSR con %'!S15</f>
        <v>45</v>
      </c>
      <c r="T15" s="23">
        <f>'Distributor Secondary'!$Q$5*'DSR con %'!T15</f>
        <v>72</v>
      </c>
      <c r="U15" s="23">
        <f>'Distributor Secondary'!$R$5*'DSR con %'!U15</f>
        <v>19.98</v>
      </c>
      <c r="V15" s="23">
        <f>'Distributor Secondary'!$S$5*'DSR con %'!V15</f>
        <v>30.06</v>
      </c>
      <c r="W15" s="23">
        <f>'Distributor Secondary'!$T$5*'DSR con %'!W15</f>
        <v>43.83</v>
      </c>
      <c r="X15" s="23">
        <f>'Distributor Secondary'!$U$5*'DSR con %'!X15</f>
        <v>26.009999999999998</v>
      </c>
      <c r="Y15" s="23">
        <f>'Distributor Secondary'!$V$5*'DSR con %'!Y15</f>
        <v>39.059999999999995</v>
      </c>
      <c r="Z15" s="23">
        <f>'Distributor Secondary'!$W$5*'DSR con %'!Z15</f>
        <v>26.009999999999998</v>
      </c>
      <c r="AA15" s="23">
        <f>'Distributor Secondary'!$X$5*'DSR con %'!AA15</f>
        <v>32.76</v>
      </c>
      <c r="AB15" s="23">
        <f>'Distributor Secondary'!$Y$5*'DSR con %'!AB15</f>
        <v>2.6999999999999997</v>
      </c>
      <c r="AC15" s="23">
        <f>'Distributor Secondary'!$Z$5*'DSR con %'!AC15</f>
        <v>45.6</v>
      </c>
      <c r="AD15" s="23">
        <f>'Distributor Secondary'!$AA$5*'DSR con %'!AD15</f>
        <v>3</v>
      </c>
      <c r="AE15" s="23">
        <f>'Distributor Secondary'!$AB$5*'DSR con %'!AE15</f>
        <v>15.149999999999999</v>
      </c>
      <c r="AF15" s="23">
        <f>'Distributor Secondary'!$AC$5*'DSR con %'!AF15</f>
        <v>3</v>
      </c>
      <c r="AG15" s="23">
        <f>'Distributor Secondary'!$AD$5*'DSR con %'!AG15</f>
        <v>36.449999999999996</v>
      </c>
      <c r="AH15" s="23">
        <f>'Distributor Secondary'!$AE$5*'DSR con %'!AH15</f>
        <v>19.880000000000003</v>
      </c>
      <c r="AI15" s="23">
        <f>'Distributor Secondary'!$AF$5*'DSR con %'!AI15</f>
        <v>18.48</v>
      </c>
      <c r="AJ15" s="23">
        <f>'Distributor Secondary'!$AG$5*'DSR con %'!AJ15</f>
        <v>19.880000000000003</v>
      </c>
      <c r="AK15" s="23">
        <f>'Distributor Secondary'!$AH$5*'DSR con %'!AK15</f>
        <v>19.880000000000003</v>
      </c>
    </row>
    <row r="16" spans="1:42" ht="12.75">
      <c r="A16" s="49" t="s">
        <v>13</v>
      </c>
      <c r="B16" s="19" t="s">
        <v>12</v>
      </c>
      <c r="C16" s="13" t="s">
        <v>112</v>
      </c>
      <c r="D16" s="18" t="s">
        <v>77</v>
      </c>
      <c r="E16" s="20" t="s">
        <v>78</v>
      </c>
      <c r="F16" s="21">
        <f t="shared" si="2"/>
        <v>1105997.2999999998</v>
      </c>
      <c r="G16" s="22">
        <f t="shared" si="3"/>
        <v>663.33999999999969</v>
      </c>
      <c r="H16" s="23">
        <f>'Distributor Secondary'!$E$5*'DSR con %'!H16</f>
        <v>25.74</v>
      </c>
      <c r="I16" s="23">
        <f>'Distributor Secondary'!$F$5*'DSR con %'!I16</f>
        <v>41.16</v>
      </c>
      <c r="J16" s="23">
        <f>'Distributor Secondary'!$G$5*'DSR con %'!J16</f>
        <v>51.48</v>
      </c>
      <c r="K16" s="23">
        <f>'Distributor Secondary'!$H$5*'DSR con %'!K16</f>
        <v>48.059999999999995</v>
      </c>
      <c r="L16" s="23">
        <f>'Distributor Secondary'!$I$5*'DSR con %'!L16</f>
        <v>43.32</v>
      </c>
      <c r="M16" s="23">
        <f>'Distributor Secondary'!$J$5*'DSR con %'!M16</f>
        <v>17.7</v>
      </c>
      <c r="N16" s="23">
        <f>'Distributor Secondary'!$K$5*'DSR con %'!N16</f>
        <v>23.759999999999998</v>
      </c>
      <c r="O16" s="23">
        <f>'Distributor Secondary'!$L$5*'DSR con %'!O16</f>
        <v>36.9</v>
      </c>
      <c r="P16" s="23">
        <f>'Distributor Secondary'!$M$5*'DSR con %'!P16</f>
        <v>36.9</v>
      </c>
      <c r="Q16" s="23">
        <f>'Distributor Secondary'!$N$5*'DSR con %'!Q16</f>
        <v>27.72</v>
      </c>
      <c r="R16" s="23">
        <f>'Distributor Secondary'!$O$5*'DSR con %'!R16</f>
        <v>36.9</v>
      </c>
      <c r="S16" s="23">
        <f>'Distributor Secondary'!$P$5*'DSR con %'!S16</f>
        <v>30</v>
      </c>
      <c r="T16" s="23">
        <f>'Distributor Secondary'!$Q$5*'DSR con %'!T16</f>
        <v>48</v>
      </c>
      <c r="U16" s="23">
        <f>'Distributor Secondary'!$R$5*'DSR con %'!U16</f>
        <v>13.32</v>
      </c>
      <c r="V16" s="23">
        <f>'Distributor Secondary'!$S$5*'DSR con %'!V16</f>
        <v>20.04</v>
      </c>
      <c r="W16" s="23">
        <f>'Distributor Secondary'!$T$5*'DSR con %'!W16</f>
        <v>29.22</v>
      </c>
      <c r="X16" s="23">
        <f>'Distributor Secondary'!$U$5*'DSR con %'!X16</f>
        <v>17.34</v>
      </c>
      <c r="Y16" s="23">
        <f>'Distributor Secondary'!$V$5*'DSR con %'!Y16</f>
        <v>26.04</v>
      </c>
      <c r="Z16" s="23">
        <f>'Distributor Secondary'!$W$5*'DSR con %'!Z16</f>
        <v>17.34</v>
      </c>
      <c r="AA16" s="23">
        <f>'Distributor Secondary'!$X$5*'DSR con %'!AA16</f>
        <v>21.84</v>
      </c>
      <c r="AB16" s="23">
        <f>'Distributor Secondary'!$Y$5*'DSR con %'!AB16</f>
        <v>0.72</v>
      </c>
      <c r="AC16" s="23">
        <f>'Distributor Secondary'!$Z$5*'DSR con %'!AC16</f>
        <v>12.16</v>
      </c>
      <c r="AD16" s="23">
        <f>'Distributor Secondary'!$AA$5*'DSR con %'!AD16</f>
        <v>0.8</v>
      </c>
      <c r="AE16" s="23">
        <f>'Distributor Secondary'!$AB$5*'DSR con %'!AE16</f>
        <v>4.04</v>
      </c>
      <c r="AF16" s="23">
        <f>'Distributor Secondary'!$AC$5*'DSR con %'!AF16</f>
        <v>0.8</v>
      </c>
      <c r="AG16" s="23">
        <f>'Distributor Secondary'!$AD$5*'DSR con %'!AG16</f>
        <v>9.7200000000000006</v>
      </c>
      <c r="AH16" s="23">
        <f>'Distributor Secondary'!$AE$5*'DSR con %'!AH16</f>
        <v>5.68</v>
      </c>
      <c r="AI16" s="23">
        <f>'Distributor Secondary'!$AF$5*'DSR con %'!AI16</f>
        <v>5.28</v>
      </c>
      <c r="AJ16" s="23">
        <f>'Distributor Secondary'!$AG$5*'DSR con %'!AJ16</f>
        <v>5.68</v>
      </c>
      <c r="AK16" s="23">
        <f>'Distributor Secondary'!$AH$5*'DSR con %'!AK16</f>
        <v>5.68</v>
      </c>
    </row>
    <row r="17" spans="1:42" ht="12.75">
      <c r="A17" s="49" t="s">
        <v>13</v>
      </c>
      <c r="B17" s="19" t="s">
        <v>12</v>
      </c>
      <c r="C17" s="13" t="s">
        <v>112</v>
      </c>
      <c r="D17" s="18" t="s">
        <v>79</v>
      </c>
      <c r="E17" s="20" t="s">
        <v>80</v>
      </c>
      <c r="F17" s="21">
        <f t="shared" si="2"/>
        <v>1277371.2499999998</v>
      </c>
      <c r="G17" s="22">
        <f t="shared" si="3"/>
        <v>771.05000000000018</v>
      </c>
      <c r="H17" s="23">
        <f>'Distributor Secondary'!$E$5*'DSR con %'!H17</f>
        <v>30.03</v>
      </c>
      <c r="I17" s="23">
        <f>'Distributor Secondary'!$F$5*'DSR con %'!I17</f>
        <v>48.02</v>
      </c>
      <c r="J17" s="23">
        <f>'Distributor Secondary'!$G$5*'DSR con %'!J17</f>
        <v>60.06</v>
      </c>
      <c r="K17" s="23">
        <f>'Distributor Secondary'!$H$5*'DSR con %'!K17</f>
        <v>56.070000000000007</v>
      </c>
      <c r="L17" s="23">
        <f>'Distributor Secondary'!$I$5*'DSR con %'!L17</f>
        <v>50.540000000000006</v>
      </c>
      <c r="M17" s="23">
        <f>'Distributor Secondary'!$J$5*'DSR con %'!M17</f>
        <v>20.650000000000002</v>
      </c>
      <c r="N17" s="23">
        <f>'Distributor Secondary'!$K$5*'DSR con %'!N17</f>
        <v>27.720000000000002</v>
      </c>
      <c r="O17" s="23">
        <f>'Distributor Secondary'!$L$5*'DSR con %'!O17</f>
        <v>43.050000000000004</v>
      </c>
      <c r="P17" s="23">
        <f>'Distributor Secondary'!$M$5*'DSR con %'!P17</f>
        <v>43.050000000000004</v>
      </c>
      <c r="Q17" s="23">
        <f>'Distributor Secondary'!$N$5*'DSR con %'!Q17</f>
        <v>32.340000000000003</v>
      </c>
      <c r="R17" s="23">
        <f>'Distributor Secondary'!$O$5*'DSR con %'!R17</f>
        <v>43.050000000000004</v>
      </c>
      <c r="S17" s="23">
        <f>'Distributor Secondary'!$P$5*'DSR con %'!S17</f>
        <v>35</v>
      </c>
      <c r="T17" s="23">
        <f>'Distributor Secondary'!$Q$5*'DSR con %'!T17</f>
        <v>56.000000000000007</v>
      </c>
      <c r="U17" s="23">
        <f>'Distributor Secondary'!$R$5*'DSR con %'!U17</f>
        <v>15.540000000000001</v>
      </c>
      <c r="V17" s="23">
        <f>'Distributor Secondary'!$S$5*'DSR con %'!V17</f>
        <v>23.380000000000003</v>
      </c>
      <c r="W17" s="23">
        <f>'Distributor Secondary'!$T$5*'DSR con %'!W17</f>
        <v>34.090000000000003</v>
      </c>
      <c r="X17" s="23">
        <f>'Distributor Secondary'!$U$5*'DSR con %'!X17</f>
        <v>20.23</v>
      </c>
      <c r="Y17" s="23">
        <f>'Distributor Secondary'!$V$5*'DSR con %'!Y17</f>
        <v>30.380000000000003</v>
      </c>
      <c r="Z17" s="23">
        <f>'Distributor Secondary'!$W$5*'DSR con %'!Z17</f>
        <v>20.23</v>
      </c>
      <c r="AA17" s="23">
        <f>'Distributor Secondary'!$X$5*'DSR con %'!AA17</f>
        <v>25.480000000000004</v>
      </c>
      <c r="AB17" s="23">
        <f>'Distributor Secondary'!$Y$5*'DSR con %'!AB17</f>
        <v>0.72</v>
      </c>
      <c r="AC17" s="23">
        <f>'Distributor Secondary'!$Z$5*'DSR con %'!AC17</f>
        <v>12.16</v>
      </c>
      <c r="AD17" s="23">
        <f>'Distributor Secondary'!$AA$5*'DSR con %'!AD17</f>
        <v>0.8</v>
      </c>
      <c r="AE17" s="23">
        <f>'Distributor Secondary'!$AB$5*'DSR con %'!AE17</f>
        <v>4.04</v>
      </c>
      <c r="AF17" s="23">
        <f>'Distributor Secondary'!$AC$5*'DSR con %'!AF17</f>
        <v>0.8</v>
      </c>
      <c r="AG17" s="23">
        <f>'Distributor Secondary'!$AD$5*'DSR con %'!AG17</f>
        <v>9.7200000000000006</v>
      </c>
      <c r="AH17" s="23">
        <f>'Distributor Secondary'!$AE$5*'DSR con %'!AH17</f>
        <v>7.1000000000000005</v>
      </c>
      <c r="AI17" s="23">
        <f>'Distributor Secondary'!$AF$5*'DSR con %'!AI17</f>
        <v>6.6000000000000005</v>
      </c>
      <c r="AJ17" s="23">
        <f>'Distributor Secondary'!$AG$5*'DSR con %'!AJ17</f>
        <v>7.1000000000000005</v>
      </c>
      <c r="AK17" s="23">
        <f>'Distributor Secondary'!$AH$5*'DSR con %'!AK17</f>
        <v>7.1000000000000005</v>
      </c>
    </row>
    <row r="18" spans="1:42" s="29" customFormat="1">
      <c r="A18" s="88"/>
      <c r="B18" s="25"/>
      <c r="C18" s="24"/>
      <c r="D18" s="24"/>
      <c r="E18" s="26"/>
      <c r="F18" s="27">
        <f>SUM(F6:F17)</f>
        <v>21796515.000000004</v>
      </c>
      <c r="G18" s="28">
        <f>SUM(G6:G17)</f>
        <v>11477</v>
      </c>
      <c r="H18" s="27">
        <f>SUM(H6:H17)</f>
        <v>429</v>
      </c>
      <c r="I18" s="27">
        <f t="shared" ref="I18:AH18" si="6">SUM(I6:I17)</f>
        <v>685.99999999999989</v>
      </c>
      <c r="J18" s="27">
        <f t="shared" si="6"/>
        <v>858</v>
      </c>
      <c r="K18" s="27">
        <f t="shared" si="6"/>
        <v>801.00000000000011</v>
      </c>
      <c r="L18" s="27">
        <f t="shared" si="6"/>
        <v>722.00000000000011</v>
      </c>
      <c r="M18" s="27">
        <f t="shared" si="6"/>
        <v>295</v>
      </c>
      <c r="N18" s="27">
        <f t="shared" si="6"/>
        <v>396</v>
      </c>
      <c r="O18" s="27">
        <f t="shared" si="6"/>
        <v>615</v>
      </c>
      <c r="P18" s="27">
        <f t="shared" si="6"/>
        <v>615</v>
      </c>
      <c r="Q18" s="27">
        <f t="shared" si="6"/>
        <v>462</v>
      </c>
      <c r="R18" s="27">
        <f t="shared" si="6"/>
        <v>615</v>
      </c>
      <c r="S18" s="27">
        <f t="shared" si="6"/>
        <v>500</v>
      </c>
      <c r="T18" s="27">
        <f t="shared" si="6"/>
        <v>800</v>
      </c>
      <c r="U18" s="27">
        <f t="shared" si="6"/>
        <v>221.99999999999997</v>
      </c>
      <c r="V18" s="27">
        <f t="shared" si="6"/>
        <v>334</v>
      </c>
      <c r="W18" s="27">
        <f t="shared" si="6"/>
        <v>487</v>
      </c>
      <c r="X18" s="27">
        <f t="shared" si="6"/>
        <v>288.99999999999994</v>
      </c>
      <c r="Y18" s="27">
        <f t="shared" si="6"/>
        <v>434</v>
      </c>
      <c r="Z18" s="27">
        <f t="shared" si="6"/>
        <v>288.99999999999994</v>
      </c>
      <c r="AA18" s="27">
        <f t="shared" si="6"/>
        <v>364</v>
      </c>
      <c r="AB18" s="27">
        <f t="shared" si="6"/>
        <v>18</v>
      </c>
      <c r="AC18" s="27">
        <f t="shared" si="6"/>
        <v>304.00000000000006</v>
      </c>
      <c r="AD18" s="27">
        <f t="shared" si="6"/>
        <v>20</v>
      </c>
      <c r="AE18" s="27">
        <f t="shared" si="6"/>
        <v>101</v>
      </c>
      <c r="AF18" s="27">
        <f t="shared" si="6"/>
        <v>20</v>
      </c>
      <c r="AG18" s="27">
        <f t="shared" si="6"/>
        <v>243</v>
      </c>
      <c r="AH18" s="27">
        <f t="shared" si="6"/>
        <v>142</v>
      </c>
      <c r="AI18" s="27">
        <f t="shared" ref="AI18:AK18" si="7">SUM(AI6:AI17)</f>
        <v>132</v>
      </c>
      <c r="AJ18" s="27">
        <f t="shared" si="7"/>
        <v>142</v>
      </c>
      <c r="AK18" s="27">
        <f t="shared" si="7"/>
        <v>142</v>
      </c>
      <c r="AL18" s="16"/>
      <c r="AM18" s="16"/>
      <c r="AN18" s="16"/>
      <c r="AO18" s="16"/>
      <c r="AP18" s="16"/>
    </row>
    <row r="19" spans="1:42">
      <c r="A19" s="89" t="s">
        <v>14</v>
      </c>
      <c r="B19" s="19" t="s">
        <v>12</v>
      </c>
      <c r="C19" s="33" t="s">
        <v>84</v>
      </c>
      <c r="D19" s="34" t="s">
        <v>85</v>
      </c>
      <c r="E19" s="34" t="s">
        <v>86</v>
      </c>
      <c r="F19" s="21">
        <f t="shared" si="2"/>
        <v>2307141.0364222839</v>
      </c>
      <c r="G19" s="22">
        <f t="shared" si="3"/>
        <v>1156.154078960102</v>
      </c>
      <c r="H19" s="23">
        <f>'Distributor Secondary'!E6*'DSR con %'!H19</f>
        <v>43.521627906976789</v>
      </c>
      <c r="I19" s="23">
        <f>'Distributor Secondary'!F6*'DSR con %'!I19</f>
        <v>69.960000000000065</v>
      </c>
      <c r="J19" s="23">
        <f>'Distributor Secondary'!G6*'DSR con %'!J19</f>
        <v>86.763495145631168</v>
      </c>
      <c r="K19" s="23">
        <f>'Distributor Secondary'!H6*'DSR con %'!K19</f>
        <v>81.087378640776791</v>
      </c>
      <c r="L19" s="23">
        <f>'Distributor Secondary'!I6*'DSR con %'!L19</f>
        <v>72.978640776699123</v>
      </c>
      <c r="M19" s="23">
        <f>'Distributor Secondary'!J6*'DSR con %'!M19</f>
        <v>30.002330097087416</v>
      </c>
      <c r="N19" s="23">
        <f>'Distributor Secondary'!K6*'DSR con %'!N19</f>
        <v>40.138252427184511</v>
      </c>
      <c r="O19" s="23">
        <f>'Distributor Secondary'!L6*'DSR con %'!O19</f>
        <v>62.437281553398137</v>
      </c>
      <c r="P19" s="23">
        <f>'Distributor Secondary'!M6*'DSR con %'!P19</f>
        <v>62.437281553398137</v>
      </c>
      <c r="Q19" s="23">
        <f>'Distributor Secondary'!N6*'DSR con %'!Q19</f>
        <v>46.625242718446657</v>
      </c>
      <c r="R19" s="23">
        <f>'Distributor Secondary'!O6*'DSR con %'!R19</f>
        <v>62.437281553398137</v>
      </c>
      <c r="S19" s="23">
        <f>'Distributor Secondary'!P6*'DSR con %'!S19</f>
        <v>50.679611650485498</v>
      </c>
      <c r="T19" s="23">
        <f>'Distributor Secondary'!Q6*'DSR con %'!T19</f>
        <v>81.087378640776791</v>
      </c>
      <c r="U19" s="23">
        <f>'Distributor Secondary'!R6*'DSR con %'!U19</f>
        <v>22.704466019417502</v>
      </c>
      <c r="V19" s="23">
        <f>'Distributor Secondary'!S6*'DSR con %'!V19</f>
        <v>34.056699029126257</v>
      </c>
      <c r="W19" s="23">
        <f>'Distributor Secondary'!T6*'DSR con %'!W19</f>
        <v>49.463300970873846</v>
      </c>
      <c r="X19" s="23">
        <f>'Distributor Secondary'!U6*'DSR con %'!X19</f>
        <v>24.326213592233039</v>
      </c>
      <c r="Y19" s="23">
        <f>'Distributor Secondary'!V6*'DSR con %'!Y19</f>
        <v>36.489320388349562</v>
      </c>
      <c r="Z19" s="23">
        <f>'Distributor Secondary'!W6*'DSR con %'!Z19</f>
        <v>24.326213592233039</v>
      </c>
      <c r="AA19" s="23">
        <f>'Distributor Secondary'!X6*'DSR con %'!AA19</f>
        <v>30.813203883495184</v>
      </c>
      <c r="AB19" s="23">
        <f>'Distributor Secondary'!Y6*'DSR con %'!AB19</f>
        <v>1.5869767441860481</v>
      </c>
      <c r="AC19" s="23">
        <f>'Distributor Secondary'!Z6*'DSR con %'!AC19</f>
        <v>34.462135922330141</v>
      </c>
      <c r="AD19" s="23">
        <f>'Distributor Secondary'!AA6*'DSR con %'!AD19</f>
        <v>2.4326213592233037</v>
      </c>
      <c r="AE19" s="23">
        <f>'Distributor Secondary'!AB6*'DSR con %'!AE19</f>
        <v>11.108837209302337</v>
      </c>
      <c r="AF19" s="23">
        <f>'Distributor Secondary'!AC6*'DSR con %'!AF19</f>
        <v>2.3804651162790722</v>
      </c>
      <c r="AG19" s="23">
        <f>'Distributor Secondary'!AD6*'DSR con %'!AG19</f>
        <v>28.150679611650496</v>
      </c>
      <c r="AH19" s="23">
        <f>'Distributor Secondary'!AE6*'DSR con %'!AH19</f>
        <v>16.228571428571442</v>
      </c>
      <c r="AI19" s="23">
        <f>'Distributor Secondary'!AF6*'DSR con %'!AI19</f>
        <v>15.011428571428583</v>
      </c>
      <c r="AJ19" s="23">
        <f>'Distributor Secondary'!AG6*'DSR con %'!AJ19</f>
        <v>16.228571428571442</v>
      </c>
      <c r="AK19" s="23">
        <f>'Distributor Secondary'!AH6*'DSR con %'!AK19</f>
        <v>16.228571428571442</v>
      </c>
    </row>
    <row r="20" spans="1:42">
      <c r="A20" s="89" t="s">
        <v>14</v>
      </c>
      <c r="B20" s="19" t="s">
        <v>12</v>
      </c>
      <c r="C20" s="33" t="s">
        <v>84</v>
      </c>
      <c r="D20" s="34" t="s">
        <v>87</v>
      </c>
      <c r="E20" s="34" t="s">
        <v>88</v>
      </c>
      <c r="F20" s="21">
        <f t="shared" si="2"/>
        <v>1718369.8358868489</v>
      </c>
      <c r="G20" s="22">
        <f t="shared" si="3"/>
        <v>865.73091378253662</v>
      </c>
      <c r="H20" s="23">
        <f>'Distributor Secondary'!E6*'DSR con %'!H20</f>
        <v>34.140465116279017</v>
      </c>
      <c r="I20" s="23">
        <f>'Distributor Secondary'!F6*'DSR con %'!I20</f>
        <v>54.879999999999917</v>
      </c>
      <c r="J20" s="23">
        <f>'Distributor Secondary'!G6*'DSR con %'!J20</f>
        <v>64.657087378640753</v>
      </c>
      <c r="K20" s="23">
        <f>'Distributor Secondary'!H6*'DSR con %'!K20</f>
        <v>60.427184466019398</v>
      </c>
      <c r="L20" s="23">
        <f>'Distributor Secondary'!I6*'DSR con %'!L20</f>
        <v>54.384466019417459</v>
      </c>
      <c r="M20" s="23">
        <f>'Distributor Secondary'!J6*'DSR con %'!M20</f>
        <v>22.358058252427178</v>
      </c>
      <c r="N20" s="23">
        <f>'Distributor Secondary'!K6*'DSR con %'!N20</f>
        <v>29.911456310679604</v>
      </c>
      <c r="O20" s="23">
        <f>'Distributor Secondary'!L6*'DSR con %'!O20</f>
        <v>46.528932038834938</v>
      </c>
      <c r="P20" s="23">
        <f>'Distributor Secondary'!M6*'DSR con %'!P20</f>
        <v>46.528932038834938</v>
      </c>
      <c r="Q20" s="23">
        <f>'Distributor Secondary'!N6*'DSR con %'!Q20</f>
        <v>34.745631067961156</v>
      </c>
      <c r="R20" s="23">
        <f>'Distributor Secondary'!O6*'DSR con %'!R20</f>
        <v>46.528932038834938</v>
      </c>
      <c r="S20" s="23">
        <f>'Distributor Secondary'!P6*'DSR con %'!S20</f>
        <v>37.766990291262125</v>
      </c>
      <c r="T20" s="23">
        <f>'Distributor Secondary'!Q6*'DSR con %'!T20</f>
        <v>60.427184466019398</v>
      </c>
      <c r="U20" s="23">
        <f>'Distributor Secondary'!R6*'DSR con %'!U20</f>
        <v>16.919611650485432</v>
      </c>
      <c r="V20" s="23">
        <f>'Distributor Secondary'!S6*'DSR con %'!V20</f>
        <v>25.379417475728147</v>
      </c>
      <c r="W20" s="23">
        <f>'Distributor Secondary'!T6*'DSR con %'!W20</f>
        <v>36.860582524271834</v>
      </c>
      <c r="X20" s="23">
        <f>'Distributor Secondary'!U6*'DSR con %'!X20</f>
        <v>18.128155339805822</v>
      </c>
      <c r="Y20" s="23">
        <f>'Distributor Secondary'!V6*'DSR con %'!Y20</f>
        <v>27.19223300970873</v>
      </c>
      <c r="Z20" s="23">
        <f>'Distributor Secondary'!W6*'DSR con %'!Z20</f>
        <v>18.128155339805822</v>
      </c>
      <c r="AA20" s="23">
        <f>'Distributor Secondary'!X6*'DSR con %'!AA20</f>
        <v>22.962330097087374</v>
      </c>
      <c r="AB20" s="23">
        <f>'Distributor Secondary'!Y6*'DSR con %'!AB20</f>
        <v>1.27627906976744</v>
      </c>
      <c r="AC20" s="23">
        <f>'Distributor Secondary'!Z6*'DSR con %'!AC20</f>
        <v>25.681553398058245</v>
      </c>
      <c r="AD20" s="23">
        <f>'Distributor Secondary'!AA6*'DSR con %'!AD20</f>
        <v>1.812815533980582</v>
      </c>
      <c r="AE20" s="23">
        <f>'Distributor Secondary'!AB6*'DSR con %'!AE20</f>
        <v>8.9339534883720795</v>
      </c>
      <c r="AF20" s="23">
        <f>'Distributor Secondary'!AC6*'DSR con %'!AF20</f>
        <v>1.91441860465116</v>
      </c>
      <c r="AG20" s="23">
        <f>'Distributor Secondary'!AD6*'DSR con %'!AG20</f>
        <v>20.604660194174752</v>
      </c>
      <c r="AH20" s="23">
        <f>'Distributor Secondary'!AE6*'DSR con %'!AH20</f>
        <v>11.885714285714279</v>
      </c>
      <c r="AI20" s="23">
        <f>'Distributor Secondary'!AF6*'DSR con %'!AI20</f>
        <v>10.994285714285709</v>
      </c>
      <c r="AJ20" s="23">
        <f>'Distributor Secondary'!AG6*'DSR con %'!AJ20</f>
        <v>11.885714285714279</v>
      </c>
      <c r="AK20" s="23">
        <f>'Distributor Secondary'!AH6*'DSR con %'!AK20</f>
        <v>11.885714285714279</v>
      </c>
    </row>
    <row r="21" spans="1:42">
      <c r="A21" s="89" t="s">
        <v>14</v>
      </c>
      <c r="B21" s="19" t="s">
        <v>12</v>
      </c>
      <c r="C21" s="33" t="s">
        <v>84</v>
      </c>
      <c r="D21" s="34" t="s">
        <v>89</v>
      </c>
      <c r="E21" s="34" t="s">
        <v>90</v>
      </c>
      <c r="F21" s="21">
        <f t="shared" si="2"/>
        <v>1656984.1276908671</v>
      </c>
      <c r="G21" s="22">
        <f t="shared" si="3"/>
        <v>828.11500725736119</v>
      </c>
      <c r="H21" s="23">
        <f>'Distributor Secondary'!E6*'DSR con %'!H21</f>
        <v>29.337906976744193</v>
      </c>
      <c r="I21" s="23">
        <f>'Distributor Secondary'!F6*'DSR con %'!I21</f>
        <v>47.160000000000011</v>
      </c>
      <c r="J21" s="23">
        <f>'Distributor Secondary'!G6*'DSR con %'!J21</f>
        <v>62.579417475728064</v>
      </c>
      <c r="K21" s="23">
        <f>'Distributor Secondary'!H6*'DSR con %'!K21</f>
        <v>58.485436893203804</v>
      </c>
      <c r="L21" s="23">
        <f>'Distributor Secondary'!I6*'DSR con %'!L21</f>
        <v>52.636893203883425</v>
      </c>
      <c r="M21" s="23">
        <f>'Distributor Secondary'!J6*'DSR con %'!M21</f>
        <v>21.639611650485406</v>
      </c>
      <c r="N21" s="23">
        <f>'Distributor Secondary'!K6*'DSR con %'!N21</f>
        <v>28.950291262135881</v>
      </c>
      <c r="O21" s="23">
        <f>'Distributor Secondary'!L6*'DSR con %'!O21</f>
        <v>45.033786407766925</v>
      </c>
      <c r="P21" s="23">
        <f>'Distributor Secondary'!M6*'DSR con %'!P21</f>
        <v>45.033786407766925</v>
      </c>
      <c r="Q21" s="23">
        <f>'Distributor Secondary'!N6*'DSR con %'!Q21</f>
        <v>33.629126213592187</v>
      </c>
      <c r="R21" s="23">
        <f>'Distributor Secondary'!O6*'DSR con %'!R21</f>
        <v>45.033786407766925</v>
      </c>
      <c r="S21" s="23">
        <f>'Distributor Secondary'!P6*'DSR con %'!S21</f>
        <v>36.553398058252377</v>
      </c>
      <c r="T21" s="23">
        <f>'Distributor Secondary'!Q6*'DSR con %'!T21</f>
        <v>58.485436893203804</v>
      </c>
      <c r="U21" s="23">
        <f>'Distributor Secondary'!R6*'DSR con %'!U21</f>
        <v>16.375922330097065</v>
      </c>
      <c r="V21" s="23">
        <f>'Distributor Secondary'!S6*'DSR con %'!V21</f>
        <v>24.563883495145596</v>
      </c>
      <c r="W21" s="23">
        <f>'Distributor Secondary'!T6*'DSR con %'!W21</f>
        <v>35.676116504854321</v>
      </c>
      <c r="X21" s="23">
        <f>'Distributor Secondary'!U6*'DSR con %'!X21</f>
        <v>17.545631067961139</v>
      </c>
      <c r="Y21" s="23">
        <f>'Distributor Secondary'!V6*'DSR con %'!Y21</f>
        <v>26.318446601941712</v>
      </c>
      <c r="Z21" s="23">
        <f>'Distributor Secondary'!W6*'DSR con %'!Z21</f>
        <v>17.545631067961139</v>
      </c>
      <c r="AA21" s="23">
        <f>'Distributor Secondary'!X6*'DSR con %'!AA21</f>
        <v>22.224466019417445</v>
      </c>
      <c r="AB21" s="23">
        <f>'Distributor Secondary'!Y6*'DSR con %'!AB21</f>
        <v>1.136744186046512</v>
      </c>
      <c r="AC21" s="23">
        <f>'Distributor Secondary'!Z6*'DSR con %'!AC21</f>
        <v>24.856310679611617</v>
      </c>
      <c r="AD21" s="23">
        <f>'Distributor Secondary'!AA6*'DSR con %'!AD21</f>
        <v>1.754563106796114</v>
      </c>
      <c r="AE21" s="23">
        <f>'Distributor Secondary'!AB6*'DSR con %'!AE21</f>
        <v>7.9572093023255839</v>
      </c>
      <c r="AF21" s="23">
        <f>'Distributor Secondary'!AC6*'DSR con %'!AF21</f>
        <v>1.705116279069768</v>
      </c>
      <c r="AG21" s="23">
        <f>'Distributor Secondary'!AD6*'DSR con %'!AG21</f>
        <v>19.244660194174752</v>
      </c>
      <c r="AH21" s="23">
        <f>'Distributor Secondary'!AE6*'DSR con %'!AH21</f>
        <v>11.885714285714279</v>
      </c>
      <c r="AI21" s="23">
        <f>'Distributor Secondary'!AF6*'DSR con %'!AI21</f>
        <v>10.994285714285709</v>
      </c>
      <c r="AJ21" s="23">
        <f>'Distributor Secondary'!AG6*'DSR con %'!AJ21</f>
        <v>11.885714285714279</v>
      </c>
      <c r="AK21" s="23">
        <f>'Distributor Secondary'!AH6*'DSR con %'!AK21</f>
        <v>11.885714285714279</v>
      </c>
    </row>
    <row r="22" spans="1:42" s="29" customFormat="1">
      <c r="A22" s="90"/>
      <c r="B22" s="37"/>
      <c r="C22" s="38"/>
      <c r="D22" s="39"/>
      <c r="E22" s="39"/>
      <c r="F22" s="40">
        <f>SUM(F19:F21)</f>
        <v>5682495</v>
      </c>
      <c r="G22" s="41">
        <f>SUM(G19:G21)</f>
        <v>2850</v>
      </c>
      <c r="H22" s="27">
        <f>SUM(H19:H21)</f>
        <v>107</v>
      </c>
      <c r="I22" s="27">
        <f t="shared" ref="I22:AH22" si="8">SUM(I19:I21)</f>
        <v>172</v>
      </c>
      <c r="J22" s="27">
        <f t="shared" si="8"/>
        <v>214</v>
      </c>
      <c r="K22" s="27">
        <f t="shared" si="8"/>
        <v>199.99999999999997</v>
      </c>
      <c r="L22" s="27">
        <f t="shared" si="8"/>
        <v>180</v>
      </c>
      <c r="M22" s="27">
        <f t="shared" si="8"/>
        <v>74</v>
      </c>
      <c r="N22" s="27">
        <f t="shared" si="8"/>
        <v>98.999999999999986</v>
      </c>
      <c r="O22" s="27">
        <f t="shared" si="8"/>
        <v>154</v>
      </c>
      <c r="P22" s="27">
        <f t="shared" si="8"/>
        <v>154</v>
      </c>
      <c r="Q22" s="27">
        <f t="shared" si="8"/>
        <v>115</v>
      </c>
      <c r="R22" s="27">
        <f t="shared" si="8"/>
        <v>154</v>
      </c>
      <c r="S22" s="27">
        <f t="shared" si="8"/>
        <v>125</v>
      </c>
      <c r="T22" s="27">
        <f t="shared" si="8"/>
        <v>199.99999999999997</v>
      </c>
      <c r="U22" s="27">
        <f t="shared" si="8"/>
        <v>56</v>
      </c>
      <c r="V22" s="27">
        <f t="shared" si="8"/>
        <v>84</v>
      </c>
      <c r="W22" s="27">
        <f t="shared" si="8"/>
        <v>122</v>
      </c>
      <c r="X22" s="27">
        <f t="shared" si="8"/>
        <v>60</v>
      </c>
      <c r="Y22" s="27">
        <f t="shared" si="8"/>
        <v>90</v>
      </c>
      <c r="Z22" s="27">
        <f t="shared" si="8"/>
        <v>60</v>
      </c>
      <c r="AA22" s="27">
        <f t="shared" si="8"/>
        <v>76</v>
      </c>
      <c r="AB22" s="27">
        <f t="shared" si="8"/>
        <v>4</v>
      </c>
      <c r="AC22" s="27">
        <f t="shared" si="8"/>
        <v>85</v>
      </c>
      <c r="AD22" s="27">
        <f t="shared" si="8"/>
        <v>6</v>
      </c>
      <c r="AE22" s="27">
        <f t="shared" si="8"/>
        <v>28</v>
      </c>
      <c r="AF22" s="27">
        <f t="shared" si="8"/>
        <v>6</v>
      </c>
      <c r="AG22" s="27">
        <f t="shared" si="8"/>
        <v>68</v>
      </c>
      <c r="AH22" s="27">
        <f t="shared" si="8"/>
        <v>40</v>
      </c>
      <c r="AI22" s="27">
        <f t="shared" ref="AI22:AK22" si="9">SUM(AI19:AI21)</f>
        <v>37</v>
      </c>
      <c r="AJ22" s="27">
        <f t="shared" si="9"/>
        <v>40</v>
      </c>
      <c r="AK22" s="27">
        <f t="shared" si="9"/>
        <v>40</v>
      </c>
      <c r="AL22" s="16"/>
      <c r="AM22" s="16"/>
      <c r="AN22" s="16"/>
      <c r="AO22" s="16"/>
      <c r="AP22" s="16"/>
    </row>
    <row r="23" spans="1:42">
      <c r="A23" s="91" t="s">
        <v>15</v>
      </c>
      <c r="B23" s="19" t="s">
        <v>12</v>
      </c>
      <c r="C23" s="33" t="s">
        <v>84</v>
      </c>
      <c r="D23" s="34" t="s">
        <v>101</v>
      </c>
      <c r="E23" s="34" t="s">
        <v>102</v>
      </c>
      <c r="F23" s="21">
        <f t="shared" si="2"/>
        <v>2322133.929855234</v>
      </c>
      <c r="G23" s="22">
        <f t="shared" si="3"/>
        <v>1249.6159027037261</v>
      </c>
      <c r="H23" s="23">
        <f>'Distributor Secondary'!E7*'DSR con %'!H23</f>
        <v>45.576354679802954</v>
      </c>
      <c r="I23" s="23">
        <f>'Distributor Secondary'!F7*'DSR con %'!I23</f>
        <v>73.064039408867004</v>
      </c>
      <c r="J23" s="23">
        <f>'Distributor Secondary'!G7*'DSR con %'!J23</f>
        <v>93.251028806584372</v>
      </c>
      <c r="K23" s="23">
        <f>'Distributor Secondary'!H7*'DSR con %'!K23</f>
        <v>86.913580246913583</v>
      </c>
      <c r="L23" s="23">
        <f>'Distributor Secondary'!I7*'DSR con %'!L23</f>
        <v>81.967078189300409</v>
      </c>
      <c r="M23" s="23">
        <f>'Distributor Secondary'!J7*'DSR con %'!M23</f>
        <v>32.378048780487802</v>
      </c>
      <c r="N23" s="23">
        <f>'Distributor Secondary'!K7*'DSR con %'!N23</f>
        <v>42.775609756097559</v>
      </c>
      <c r="O23" s="23">
        <f>'Distributor Secondary'!L7*'DSR con %'!O23</f>
        <v>69.851851851851848</v>
      </c>
      <c r="P23" s="23">
        <f>'Distributor Secondary'!M7*'DSR con %'!P23</f>
        <v>68.971962616822424</v>
      </c>
      <c r="Q23" s="23">
        <f>'Distributor Secondary'!N7*'DSR con %'!Q23</f>
        <v>50.131901840490798</v>
      </c>
      <c r="R23" s="23">
        <f>'Distributor Secondary'!O7*'DSR con %'!R23</f>
        <v>65.600000000000009</v>
      </c>
      <c r="S23" s="23">
        <f>'Distributor Secondary'!P7*'DSR con %'!S23</f>
        <v>54.46153846153846</v>
      </c>
      <c r="T23" s="23">
        <f>'Distributor Secondary'!Q7*'DSR con %'!T23</f>
        <v>87.138461538461542</v>
      </c>
      <c r="U23" s="23">
        <f>'Distributor Secondary'!R7*'DSR con %'!U23</f>
        <v>23.333333333333332</v>
      </c>
      <c r="V23" s="23">
        <f>'Distributor Secondary'!S7*'DSR con %'!V23</f>
        <v>35.087719298245609</v>
      </c>
      <c r="W23" s="23">
        <f>'Distributor Secondary'!T7*'DSR con %'!W23</f>
        <v>51.634146341463413</v>
      </c>
      <c r="X23" s="23">
        <f>'Distributor Secondary'!U7*'DSR con %'!X23</f>
        <v>33.024561403508777</v>
      </c>
      <c r="Y23" s="23">
        <f>'Distributor Secondary'!V7*'DSR con %'!Y23</f>
        <v>49.445614035087722</v>
      </c>
      <c r="Z23" s="23">
        <f>'Distributor Secondary'!W7*'DSR con %'!Z23</f>
        <v>33.415384615384617</v>
      </c>
      <c r="AA23" s="23">
        <f>'Distributor Secondary'!X7*'DSR con %'!AA23</f>
        <v>41.524390243902438</v>
      </c>
      <c r="AB23" s="23">
        <f>'Distributor Secondary'!Y7*'DSR con %'!AB23</f>
        <v>2.0607389162561631</v>
      </c>
      <c r="AC23" s="23">
        <f>'Distributor Secondary'!Z7*'DSR con %'!AC23</f>
        <v>30.781893004115229</v>
      </c>
      <c r="AD23" s="23">
        <f>'Distributor Secondary'!AA7*'DSR con %'!AD23</f>
        <v>2.101769547325107</v>
      </c>
      <c r="AE23" s="23">
        <f>'Distributor Secondary'!AB7*'DSR con %'!AE23</f>
        <v>10.469387755102041</v>
      </c>
      <c r="AF23" s="23">
        <f>'Distributor Secondary'!AC7*'DSR con %'!AF23</f>
        <v>2.0204081632653064</v>
      </c>
      <c r="AG23" s="23">
        <f>'Distributor Secondary'!AD7*'DSR con %'!AG23</f>
        <v>25.744855967078188</v>
      </c>
      <c r="AH23" s="23">
        <f>'Distributor Secondary'!AE7*'DSR con %'!AH23</f>
        <v>14.451219512195122</v>
      </c>
      <c r="AI23" s="23">
        <f>'Distributor Secondary'!AF7*'DSR con %'!AI23</f>
        <v>13.536585365853659</v>
      </c>
      <c r="AJ23" s="23">
        <f>'Distributor Secondary'!AG7*'DSR con %'!AJ23</f>
        <v>14.451219512195122</v>
      </c>
      <c r="AK23" s="23">
        <f>'Distributor Secondary'!AH7*'DSR con %'!AK23</f>
        <v>14.451219512195122</v>
      </c>
    </row>
    <row r="24" spans="1:42">
      <c r="A24" s="91" t="s">
        <v>15</v>
      </c>
      <c r="B24" s="19" t="s">
        <v>12</v>
      </c>
      <c r="C24" s="33" t="s">
        <v>84</v>
      </c>
      <c r="D24" s="34" t="s">
        <v>103</v>
      </c>
      <c r="E24" s="34" t="s">
        <v>104</v>
      </c>
      <c r="F24" s="21">
        <f t="shared" si="2"/>
        <v>2208158.4632465621</v>
      </c>
      <c r="G24" s="22">
        <f t="shared" si="3"/>
        <v>1176.7568865437177</v>
      </c>
      <c r="H24" s="23">
        <f>'Distributor Secondary'!E7*'DSR con %'!H24</f>
        <v>45.576354679802954</v>
      </c>
      <c r="I24" s="23">
        <f>'Distributor Secondary'!F7*'DSR con %'!I24</f>
        <v>73.064039408867004</v>
      </c>
      <c r="J24" s="23">
        <f>'Distributor Secondary'!G7*'DSR con %'!J24</f>
        <v>89.012345679012341</v>
      </c>
      <c r="K24" s="23">
        <f>'Distributor Secondary'!H7*'DSR con %'!K24</f>
        <v>82.962962962962962</v>
      </c>
      <c r="L24" s="23">
        <f>'Distributor Secondary'!I7*'DSR con %'!L24</f>
        <v>73.057613168724288</v>
      </c>
      <c r="M24" s="23">
        <f>'Distributor Secondary'!J7*'DSR con %'!M24</f>
        <v>30.219512195121954</v>
      </c>
      <c r="N24" s="23">
        <f>'Distributor Secondary'!K7*'DSR con %'!N24</f>
        <v>39.307317073170736</v>
      </c>
      <c r="O24" s="23">
        <f>'Distributor Secondary'!L7*'DSR con %'!O24</f>
        <v>57.703703703703709</v>
      </c>
      <c r="P24" s="23">
        <f>'Distributor Secondary'!M7*'DSR con %'!P24</f>
        <v>62.074766355140184</v>
      </c>
      <c r="Q24" s="23">
        <f>'Distributor Secondary'!N7*'DSR con %'!Q24</f>
        <v>46.733128834355824</v>
      </c>
      <c r="R24" s="23">
        <f>'Distributor Secondary'!O7*'DSR con %'!R24</f>
        <v>65.600000000000009</v>
      </c>
      <c r="S24" s="23">
        <f>'Distributor Secondary'!P7*'DSR con %'!S24</f>
        <v>49.846153846153847</v>
      </c>
      <c r="T24" s="23">
        <f>'Distributor Secondary'!Q7*'DSR con %'!T24</f>
        <v>79.753846153846155</v>
      </c>
      <c r="U24" s="23">
        <f>'Distributor Secondary'!R7*'DSR con %'!U24</f>
        <v>23.333333333333332</v>
      </c>
      <c r="V24" s="23">
        <f>'Distributor Secondary'!S7*'DSR con %'!V24</f>
        <v>35.087719298245609</v>
      </c>
      <c r="W24" s="23">
        <f>'Distributor Secondary'!T7*'DSR con %'!W24</f>
        <v>48.073170731707322</v>
      </c>
      <c r="X24" s="23">
        <f>'Distributor Secondary'!U7*'DSR con %'!X24</f>
        <v>29.849122807017547</v>
      </c>
      <c r="Y24" s="23">
        <f>'Distributor Secondary'!V7*'DSR con %'!Y24</f>
        <v>44.691228070175441</v>
      </c>
      <c r="Z24" s="23">
        <f>'Distributor Secondary'!W7*'DSR con %'!Z24</f>
        <v>33.415384615384617</v>
      </c>
      <c r="AA24" s="23">
        <f>'Distributor Secondary'!X7*'DSR con %'!AA24</f>
        <v>41.524390243902438</v>
      </c>
      <c r="AB24" s="23">
        <f>'Distributor Secondary'!Y7*'DSR con %'!AB24</f>
        <v>1.9507389162561577</v>
      </c>
      <c r="AC24" s="23">
        <f>'Distributor Secondary'!Z7*'DSR con %'!AC24</f>
        <v>31.082716049382633</v>
      </c>
      <c r="AD24" s="23">
        <f>'Distributor Secondary'!AA7*'DSR con %'!AD24</f>
        <v>1.9012345679012346</v>
      </c>
      <c r="AE24" s="23">
        <f>'Distributor Secondary'!AB7*'DSR con %'!AE24</f>
        <v>9.8761224489795936</v>
      </c>
      <c r="AF24" s="23">
        <f>'Distributor Secondary'!AC7*'DSR con %'!AF24</f>
        <v>1.9059183673469391</v>
      </c>
      <c r="AG24" s="23">
        <f>'Distributor Secondary'!AD7*'DSR con %'!AG24</f>
        <v>22.94650205761317</v>
      </c>
      <c r="AH24" s="23">
        <f>'Distributor Secondary'!AE7*'DSR con %'!AH24</f>
        <v>14.277804878048768</v>
      </c>
      <c r="AI24" s="23">
        <f>'Distributor Secondary'!AF7*'DSR con %'!AI24</f>
        <v>13.374146341463401</v>
      </c>
      <c r="AJ24" s="23">
        <f>'Distributor Secondary'!AG7*'DSR con %'!AJ24</f>
        <v>14.277804878048768</v>
      </c>
      <c r="AK24" s="23">
        <f>'Distributor Secondary'!AH7*'DSR con %'!AK24</f>
        <v>14.277804878048768</v>
      </c>
    </row>
    <row r="25" spans="1:42">
      <c r="A25" s="91" t="s">
        <v>15</v>
      </c>
      <c r="B25" s="19" t="s">
        <v>12</v>
      </c>
      <c r="C25" s="33" t="s">
        <v>84</v>
      </c>
      <c r="D25" s="34" t="s">
        <v>105</v>
      </c>
      <c r="E25" s="34" t="s">
        <v>106</v>
      </c>
      <c r="F25" s="21">
        <f t="shared" si="2"/>
        <v>3002332.1159140877</v>
      </c>
      <c r="G25" s="22">
        <f t="shared" si="3"/>
        <v>1585.1720975881105</v>
      </c>
      <c r="H25" s="23">
        <f>'Distributor Secondary'!E7*'DSR con %'!H25</f>
        <v>60.768472906403936</v>
      </c>
      <c r="I25" s="23">
        <f>'Distributor Secondary'!F7*'DSR con %'!I25</f>
        <v>97.418719211822662</v>
      </c>
      <c r="J25" s="23">
        <f>'Distributor Secondary'!G7*'DSR con %'!J25</f>
        <v>120.80246913580247</v>
      </c>
      <c r="K25" s="23">
        <f>'Distributor Secondary'!H7*'DSR con %'!K25</f>
        <v>112.59259259259258</v>
      </c>
      <c r="L25" s="23">
        <f>'Distributor Secondary'!I7*'DSR con %'!L25</f>
        <v>99.78600823045268</v>
      </c>
      <c r="M25" s="23">
        <f>'Distributor Secondary'!J7*'DSR con %'!M25</f>
        <v>41.012195121951223</v>
      </c>
      <c r="N25" s="23">
        <f>'Distributor Secondary'!K7*'DSR con %'!N25</f>
        <v>55.492682926829275</v>
      </c>
      <c r="O25" s="23">
        <f>'Distributor Secondary'!L7*'DSR con %'!O25</f>
        <v>85.037037037037038</v>
      </c>
      <c r="P25" s="23">
        <f>'Distributor Secondary'!M7*'DSR con %'!P25</f>
        <v>79.317757009345797</v>
      </c>
      <c r="Q25" s="23">
        <f>'Distributor Secondary'!N7*'DSR con %'!Q25</f>
        <v>64.576687116564415</v>
      </c>
      <c r="R25" s="23">
        <f>'Distributor Secondary'!O7*'DSR con %'!R25</f>
        <v>82</v>
      </c>
      <c r="S25" s="23">
        <f>'Distributor Secondary'!P7*'DSR con %'!S25</f>
        <v>69.230769230769241</v>
      </c>
      <c r="T25" s="23">
        <f>'Distributor Secondary'!Q7*'DSR con %'!T25</f>
        <v>110.76923076923077</v>
      </c>
      <c r="U25" s="23">
        <f>'Distributor Secondary'!R7*'DSR con %'!U25</f>
        <v>28</v>
      </c>
      <c r="V25" s="23">
        <f>'Distributor Secondary'!S7*'DSR con %'!V25</f>
        <v>42.105263157894733</v>
      </c>
      <c r="W25" s="23">
        <f>'Distributor Secondary'!T7*'DSR con %'!W25</f>
        <v>69.439024390243901</v>
      </c>
      <c r="X25" s="23">
        <f>'Distributor Secondary'!U7*'DSR con %'!X25</f>
        <v>41.915789473684207</v>
      </c>
      <c r="Y25" s="23">
        <f>'Distributor Secondary'!V7*'DSR con %'!Y25</f>
        <v>62.757894736842104</v>
      </c>
      <c r="Z25" s="23">
        <f>'Distributor Secondary'!W7*'DSR con %'!Z25</f>
        <v>38.984615384615388</v>
      </c>
      <c r="AA25" s="23">
        <f>'Distributor Secondary'!X7*'DSR con %'!AA25</f>
        <v>49.829268292682926</v>
      </c>
      <c r="AB25" s="23">
        <f>'Distributor Secondary'!Y7*'DSR con %'!AB25</f>
        <v>2.7109852216748727</v>
      </c>
      <c r="AC25" s="23">
        <f>'Distributor Secondary'!Z7*'DSR con %'!AC25</f>
        <v>41.576543209876561</v>
      </c>
      <c r="AD25" s="23">
        <f>'Distributor Secondary'!AA7*'DSR con %'!AD25</f>
        <v>2.8002469135802484</v>
      </c>
      <c r="AE25" s="23">
        <f>'Distributor Secondary'!AB7*'DSR con %'!AE25</f>
        <v>13.93591836734692</v>
      </c>
      <c r="AF25" s="23">
        <f>'Distributor Secondary'!AC7*'DSR con %'!AF25</f>
        <v>2.6893877551020369</v>
      </c>
      <c r="AG25" s="23">
        <f>'Distributor Secondary'!AD7*'DSR con %'!AG25</f>
        <v>31.34156378600823</v>
      </c>
      <c r="AH25" s="23">
        <f>'Distributor Secondary'!AE7*'DSR con %'!AH25</f>
        <v>19.884878048780511</v>
      </c>
      <c r="AI25" s="23">
        <f>'Distributor Secondary'!AF7*'DSR con %'!AI25</f>
        <v>18.626341463414654</v>
      </c>
      <c r="AJ25" s="23">
        <f>'Distributor Secondary'!AG7*'DSR con %'!AJ25</f>
        <v>19.884878048780511</v>
      </c>
      <c r="AK25" s="23">
        <f>'Distributor Secondary'!AH7*'DSR con %'!AK25</f>
        <v>19.884878048780511</v>
      </c>
    </row>
    <row r="26" spans="1:42">
      <c r="A26" s="91" t="s">
        <v>15</v>
      </c>
      <c r="B26" s="19" t="s">
        <v>12</v>
      </c>
      <c r="C26" s="33" t="s">
        <v>84</v>
      </c>
      <c r="D26" s="34" t="s">
        <v>107</v>
      </c>
      <c r="E26" s="34" t="s">
        <v>108</v>
      </c>
      <c r="F26" s="21">
        <f t="shared" si="2"/>
        <v>3441682.7401983747</v>
      </c>
      <c r="G26" s="22">
        <f t="shared" si="3"/>
        <v>1890.3275189949793</v>
      </c>
      <c r="H26" s="23">
        <f>'Distributor Secondary'!E7*'DSR con %'!H26</f>
        <v>68.364532019704441</v>
      </c>
      <c r="I26" s="23">
        <f>'Distributor Secondary'!F7*'DSR con %'!I26</f>
        <v>109.5960591133005</v>
      </c>
      <c r="J26" s="23">
        <f>'Distributor Secondary'!G7*'DSR con %'!J26</f>
        <v>141.99588477366257</v>
      </c>
      <c r="K26" s="23">
        <f>'Distributor Secondary'!H7*'DSR con %'!K26</f>
        <v>132.3456790123457</v>
      </c>
      <c r="L26" s="23">
        <f>'Distributor Secondary'!I7*'DSR con %'!L26</f>
        <v>124.73251028806585</v>
      </c>
      <c r="M26" s="23">
        <f>'Distributor Secondary'!J7*'DSR con %'!M26</f>
        <v>48.56707317073171</v>
      </c>
      <c r="N26" s="23">
        <f>'Distributor Secondary'!K7*'DSR con %'!N26</f>
        <v>64.741463414634154</v>
      </c>
      <c r="O26" s="23">
        <f>'Distributor Secondary'!L7*'DSR con %'!O26</f>
        <v>103.25925925925927</v>
      </c>
      <c r="P26" s="23">
        <f>'Distributor Secondary'!M7*'DSR con %'!P26</f>
        <v>103.45794392523364</v>
      </c>
      <c r="Q26" s="23">
        <f>'Distributor Secondary'!N7*'DSR con %'!Q26</f>
        <v>75.622699386503058</v>
      </c>
      <c r="R26" s="23">
        <f>'Distributor Secondary'!O7*'DSR con %'!R26</f>
        <v>102.5</v>
      </c>
      <c r="S26" s="23">
        <f>'Distributor Secondary'!P7*'DSR con %'!S26</f>
        <v>83.07692307692308</v>
      </c>
      <c r="T26" s="23">
        <f>'Distributor Secondary'!Q7*'DSR con %'!T26</f>
        <v>132.92307692307693</v>
      </c>
      <c r="U26" s="23">
        <f>'Distributor Secondary'!R7*'DSR con %'!U26</f>
        <v>39.666666666666664</v>
      </c>
      <c r="V26" s="23">
        <f>'Distributor Secondary'!S7*'DSR con %'!V26</f>
        <v>59.649122807017541</v>
      </c>
      <c r="W26" s="23">
        <f>'Distributor Secondary'!T7*'DSR con %'!W26</f>
        <v>81.902439024390247</v>
      </c>
      <c r="X26" s="23">
        <f>'Distributor Secondary'!U7*'DSR con %'!X26</f>
        <v>50.171929824561396</v>
      </c>
      <c r="Y26" s="23">
        <f>'Distributor Secondary'!V7*'DSR con %'!Y26</f>
        <v>75.119298245614033</v>
      </c>
      <c r="Z26" s="23">
        <f>'Distributor Secondary'!W7*'DSR con %'!Z26</f>
        <v>47.338461538461544</v>
      </c>
      <c r="AA26" s="23">
        <f>'Distributor Secondary'!X7*'DSR con %'!AA26</f>
        <v>58.134146341463413</v>
      </c>
      <c r="AB26" s="23">
        <f>'Distributor Secondary'!Y7*'DSR con %'!AB26</f>
        <v>2.816108374384239</v>
      </c>
      <c r="AC26" s="23">
        <f>'Distributor Secondary'!Z7*'DSR con %'!AC26</f>
        <v>45.17242798353918</v>
      </c>
      <c r="AD26" s="23">
        <f>'Distributor Secondary'!AA7*'DSR con %'!AD26</f>
        <v>2.8129218106995939</v>
      </c>
      <c r="AE26" s="23">
        <f>'Distributor Secondary'!AB7*'DSR con %'!AE26</f>
        <v>15.145714285714302</v>
      </c>
      <c r="AF26" s="23">
        <f>'Distributor Secondary'!AC7*'DSR con %'!AF26</f>
        <v>2.9228571428571462</v>
      </c>
      <c r="AG26" s="23">
        <f>'Distributor Secondary'!AD7*'DSR con %'!AG26</f>
        <v>39.176954732510289</v>
      </c>
      <c r="AH26" s="23">
        <f>'Distributor Secondary'!AE7*'DSR con %'!AH26</f>
        <v>20.09682926829268</v>
      </c>
      <c r="AI26" s="23">
        <f>'Distributor Secondary'!AF7*'DSR con %'!AI26</f>
        <v>18.824878048780484</v>
      </c>
      <c r="AJ26" s="23">
        <f>'Distributor Secondary'!AG7*'DSR con %'!AJ26</f>
        <v>20.09682926829268</v>
      </c>
      <c r="AK26" s="23">
        <f>'Distributor Secondary'!AH7*'DSR con %'!AK26</f>
        <v>20.09682926829268</v>
      </c>
    </row>
    <row r="27" spans="1:42">
      <c r="A27" s="91" t="s">
        <v>15</v>
      </c>
      <c r="B27" s="19" t="s">
        <v>12</v>
      </c>
      <c r="C27" s="33" t="s">
        <v>84</v>
      </c>
      <c r="D27" s="34" t="s">
        <v>109</v>
      </c>
      <c r="E27" s="34" t="s">
        <v>110</v>
      </c>
      <c r="F27" s="21">
        <f t="shared" si="2"/>
        <v>1730027.7507857401</v>
      </c>
      <c r="G27" s="22">
        <f t="shared" si="3"/>
        <v>965.12759416946699</v>
      </c>
      <c r="H27" s="23">
        <f>'Distributor Secondary'!E7*'DSR con %'!H27</f>
        <v>36.714285714285715</v>
      </c>
      <c r="I27" s="23">
        <f>'Distributor Secondary'!F7*'DSR con %'!I27</f>
        <v>58.857142857142854</v>
      </c>
      <c r="J27" s="23">
        <f>'Distributor Secondary'!G7*'DSR con %'!J27</f>
        <v>69.938271604938265</v>
      </c>
      <c r="K27" s="23">
        <f>'Distributor Secondary'!H7*'DSR con %'!K27</f>
        <v>65.185185185185176</v>
      </c>
      <c r="L27" s="23">
        <f>'Distributor Secondary'!I7*'DSR con %'!L27</f>
        <v>53.456790123456784</v>
      </c>
      <c r="M27" s="23">
        <f>'Distributor Secondary'!J7*'DSR con %'!M27</f>
        <v>24.823170731707318</v>
      </c>
      <c r="N27" s="23">
        <f>'Distributor Secondary'!K7*'DSR con %'!N27</f>
        <v>34.68292682926829</v>
      </c>
      <c r="O27" s="23">
        <f>'Distributor Secondary'!L7*'DSR con %'!O27</f>
        <v>53.148148148148152</v>
      </c>
      <c r="P27" s="23">
        <f>'Distributor Secondary'!M7*'DSR con %'!P27</f>
        <v>55.177570093457938</v>
      </c>
      <c r="Q27" s="23">
        <f>'Distributor Secondary'!N7*'DSR con %'!Q27</f>
        <v>39.935582822085891</v>
      </c>
      <c r="R27" s="23">
        <f>'Distributor Secondary'!O7*'DSR con %'!R27</f>
        <v>53.3</v>
      </c>
      <c r="S27" s="23">
        <f>'Distributor Secondary'!P7*'DSR con %'!S27</f>
        <v>43.384615384615387</v>
      </c>
      <c r="T27" s="23">
        <f>'Distributor Secondary'!Q7*'DSR con %'!T27</f>
        <v>69.41538461538461</v>
      </c>
      <c r="U27" s="23">
        <f>'Distributor Secondary'!R7*'DSR con %'!U27</f>
        <v>18.666666666666664</v>
      </c>
      <c r="V27" s="23">
        <f>'Distributor Secondary'!S7*'DSR con %'!V27</f>
        <v>28.07017543859649</v>
      </c>
      <c r="W27" s="23">
        <f>'Distributor Secondary'!T7*'DSR con %'!W27</f>
        <v>40.951219512195124</v>
      </c>
      <c r="X27" s="23">
        <f>'Distributor Secondary'!U7*'DSR con %'!X27</f>
        <v>26.03859649122807</v>
      </c>
      <c r="Y27" s="23">
        <f>'Distributor Secondary'!V7*'DSR con %'!Y27</f>
        <v>38.9859649122807</v>
      </c>
      <c r="Z27" s="23">
        <f>'Distributor Secondary'!W7*'DSR con %'!Z27</f>
        <v>27.846153846153847</v>
      </c>
      <c r="AA27" s="23">
        <f>'Distributor Secondary'!X7*'DSR con %'!AA27</f>
        <v>35.987804878048784</v>
      </c>
      <c r="AB27" s="23">
        <f>'Distributor Secondary'!Y7*'DSR con %'!AB27</f>
        <v>1.4614285714285731</v>
      </c>
      <c r="AC27" s="23">
        <f>'Distributor Secondary'!Z7*'DSR con %'!AC27</f>
        <v>21.38641975308634</v>
      </c>
      <c r="AD27" s="23">
        <f>'Distributor Secondary'!AA7*'DSR con %'!AD27</f>
        <v>1.3838271604938222</v>
      </c>
      <c r="AE27" s="23">
        <f>'Distributor Secondary'!AB7*'DSR con %'!AE27</f>
        <v>7.5728571428571509</v>
      </c>
      <c r="AF27" s="23">
        <f>'Distributor Secondary'!AC7*'DSR con %'!AF27</f>
        <v>1.4614285714285731</v>
      </c>
      <c r="AG27" s="23">
        <f>'Distributor Secondary'!AD7*'DSR con %'!AG27</f>
        <v>16.790123456790123</v>
      </c>
      <c r="AH27" s="23">
        <f>'Distributor Secondary'!AE7*'DSR con %'!AH27</f>
        <v>10.289268292682896</v>
      </c>
      <c r="AI27" s="23">
        <f>'Distributor Secondary'!AF7*'DSR con %'!AI27</f>
        <v>9.638048780487777</v>
      </c>
      <c r="AJ27" s="23">
        <f>'Distributor Secondary'!AG7*'DSR con %'!AJ27</f>
        <v>10.289268292682896</v>
      </c>
      <c r="AK27" s="23">
        <f>'Distributor Secondary'!AH7*'DSR con %'!AK27</f>
        <v>10.289268292682896</v>
      </c>
    </row>
    <row r="28" spans="1:42" s="29" customFormat="1">
      <c r="A28" s="90"/>
      <c r="B28" s="37"/>
      <c r="C28" s="38"/>
      <c r="D28" s="39"/>
      <c r="E28" s="39"/>
      <c r="F28" s="27">
        <f>SUM(F23:F27)</f>
        <v>12704334.999999998</v>
      </c>
      <c r="G28" s="41">
        <f>SUM(G23:G27)</f>
        <v>6867</v>
      </c>
      <c r="H28" s="27">
        <f>SUM(H23:H27)</f>
        <v>257</v>
      </c>
      <c r="I28" s="27">
        <f t="shared" ref="I28:AH28" si="10">SUM(I23:I27)</f>
        <v>412</v>
      </c>
      <c r="J28" s="27">
        <f t="shared" si="10"/>
        <v>515</v>
      </c>
      <c r="K28" s="27">
        <f t="shared" si="10"/>
        <v>480.00000000000006</v>
      </c>
      <c r="L28" s="27">
        <f t="shared" si="10"/>
        <v>433</v>
      </c>
      <c r="M28" s="27">
        <f t="shared" si="10"/>
        <v>177</v>
      </c>
      <c r="N28" s="27">
        <f t="shared" si="10"/>
        <v>237.00000000000003</v>
      </c>
      <c r="O28" s="27">
        <f t="shared" si="10"/>
        <v>369</v>
      </c>
      <c r="P28" s="27">
        <f t="shared" si="10"/>
        <v>368.99999999999994</v>
      </c>
      <c r="Q28" s="27">
        <f t="shared" si="10"/>
        <v>277</v>
      </c>
      <c r="R28" s="27">
        <f t="shared" si="10"/>
        <v>369.00000000000006</v>
      </c>
      <c r="S28" s="27">
        <f t="shared" si="10"/>
        <v>300</v>
      </c>
      <c r="T28" s="27">
        <f t="shared" si="10"/>
        <v>480</v>
      </c>
      <c r="U28" s="27">
        <f t="shared" si="10"/>
        <v>132.99999999999997</v>
      </c>
      <c r="V28" s="27">
        <f t="shared" si="10"/>
        <v>199.99999999999997</v>
      </c>
      <c r="W28" s="27">
        <f t="shared" si="10"/>
        <v>292</v>
      </c>
      <c r="X28" s="27">
        <f t="shared" si="10"/>
        <v>181</v>
      </c>
      <c r="Y28" s="27">
        <f t="shared" si="10"/>
        <v>271</v>
      </c>
      <c r="Z28" s="27">
        <f t="shared" si="10"/>
        <v>181.00000000000003</v>
      </c>
      <c r="AA28" s="27">
        <f t="shared" si="10"/>
        <v>227</v>
      </c>
      <c r="AB28" s="27">
        <f t="shared" si="10"/>
        <v>11.000000000000005</v>
      </c>
      <c r="AC28" s="27">
        <f t="shared" si="10"/>
        <v>169.99999999999994</v>
      </c>
      <c r="AD28" s="27">
        <f t="shared" si="10"/>
        <v>11.000000000000007</v>
      </c>
      <c r="AE28" s="27">
        <f t="shared" si="10"/>
        <v>57.000000000000007</v>
      </c>
      <c r="AF28" s="27">
        <f t="shared" si="10"/>
        <v>11.000000000000002</v>
      </c>
      <c r="AG28" s="27">
        <f t="shared" si="10"/>
        <v>136</v>
      </c>
      <c r="AH28" s="27">
        <f t="shared" si="10"/>
        <v>78.999999999999972</v>
      </c>
      <c r="AI28" s="27">
        <f t="shared" ref="AI28:AK28" si="11">SUM(AI23:AI27)</f>
        <v>73.999999999999986</v>
      </c>
      <c r="AJ28" s="27">
        <f t="shared" si="11"/>
        <v>78.999999999999972</v>
      </c>
      <c r="AK28" s="27">
        <f t="shared" si="11"/>
        <v>78.999999999999972</v>
      </c>
      <c r="AL28" s="16"/>
      <c r="AM28" s="16"/>
      <c r="AN28" s="16"/>
      <c r="AO28" s="16"/>
      <c r="AP28" s="16"/>
    </row>
    <row r="29" spans="1:42">
      <c r="A29" s="92" t="s">
        <v>16</v>
      </c>
      <c r="B29" s="19" t="s">
        <v>12</v>
      </c>
      <c r="C29" s="33" t="s">
        <v>84</v>
      </c>
      <c r="D29" s="43" t="s">
        <v>91</v>
      </c>
      <c r="E29" s="44" t="s">
        <v>92</v>
      </c>
      <c r="F29" s="21">
        <f t="shared" si="2"/>
        <v>3063270.6578604882</v>
      </c>
      <c r="G29" s="22">
        <f t="shared" si="3"/>
        <v>1662.8858922547417</v>
      </c>
      <c r="H29" s="23">
        <f>'Distributor Secondary'!E8*'DSR con %'!H29</f>
        <v>62.706976744186051</v>
      </c>
      <c r="I29" s="23">
        <f>'Distributor Secondary'!F8*'DSR con %'!I29</f>
        <v>100.50697674418605</v>
      </c>
      <c r="J29" s="23">
        <f>'Distributor Secondary'!G8*'DSR con %'!J29</f>
        <v>121.38372093023256</v>
      </c>
      <c r="K29" s="23">
        <f>'Distributor Secondary'!H8*'DSR con %'!K29</f>
        <v>113.17829457364341</v>
      </c>
      <c r="L29" s="23">
        <f>'Distributor Secondary'!I8*'DSR con %'!L29</f>
        <v>106.34108527131784</v>
      </c>
      <c r="M29" s="23">
        <f>'Distributor Secondary'!J8*'DSR con %'!M29</f>
        <v>40.827586206896548</v>
      </c>
      <c r="N29" s="23">
        <f>'Distributor Secondary'!K8*'DSR con %'!N29</f>
        <v>58.396313364055302</v>
      </c>
      <c r="O29" s="23">
        <f>'Distributor Secondary'!L8*'DSR con %'!O29</f>
        <v>90.838709677419359</v>
      </c>
      <c r="P29" s="23">
        <f>'Distributor Secondary'!M8*'DSR con %'!P29</f>
        <v>87.147286821705421</v>
      </c>
      <c r="Q29" s="23">
        <f>'Distributor Secondary'!N8*'DSR con %'!Q29</f>
        <v>65.539534883720933</v>
      </c>
      <c r="R29" s="23">
        <f>'Distributor Secondary'!O8*'DSR con %'!R29</f>
        <v>84.495575221238937</v>
      </c>
      <c r="S29" s="23">
        <f>'Distributor Secondary'!P8*'DSR con %'!S29</f>
        <v>71.220930232558146</v>
      </c>
      <c r="T29" s="23">
        <f>'Distributor Secondary'!Q8*'DSR con %'!T29</f>
        <v>113.95348837209302</v>
      </c>
      <c r="U29" s="23">
        <f>'Distributor Secondary'!R8*'DSR con %'!U29</f>
        <v>31.622093023255815</v>
      </c>
      <c r="V29" s="23">
        <f>'Distributor Secondary'!S8*'DSR con %'!V29</f>
        <v>47.575581395348841</v>
      </c>
      <c r="W29" s="23">
        <f>'Distributor Secondary'!T8*'DSR con %'!W29</f>
        <v>69.511627906976742</v>
      </c>
      <c r="X29" s="23">
        <f>'Distributor Secondary'!U8*'DSR con %'!X29</f>
        <v>48.985507246376812</v>
      </c>
      <c r="Y29" s="23">
        <f>'Distributor Secondary'!V8*'DSR con %'!Y29</f>
        <v>73.333333333333343</v>
      </c>
      <c r="Z29" s="23">
        <f>'Distributor Secondary'!W8*'DSR con %'!Z29</f>
        <v>48.285714285714285</v>
      </c>
      <c r="AA29" s="23">
        <f>'Distributor Secondary'!X8*'DSR con %'!AA29</f>
        <v>60.919540229885051</v>
      </c>
      <c r="AB29" s="23">
        <f>'Distributor Secondary'!Y8*'DSR con %'!AB29</f>
        <v>2.5507246376811596</v>
      </c>
      <c r="AC29" s="23">
        <f>'Distributor Secondary'!Z8*'DSR con %'!AC29</f>
        <v>34.871794871794869</v>
      </c>
      <c r="AD29" s="23">
        <f>'Distributor Secondary'!AA8*'DSR con %'!AD29</f>
        <v>3.0344827586206895</v>
      </c>
      <c r="AE29" s="23">
        <f>'Distributor Secondary'!AB8*'DSR con %'!AE29</f>
        <v>13.653717579250696</v>
      </c>
      <c r="AF29" s="23">
        <f>'Distributor Secondary'!AC8*'DSR con %'!AF29</f>
        <v>2.6349279538904851</v>
      </c>
      <c r="AG29" s="23">
        <f>'Distributor Secondary'!AD8*'DSR con %'!AG29</f>
        <v>32.577291066282363</v>
      </c>
      <c r="AH29" s="23">
        <f>'Distributor Secondary'!AE8*'DSR con %'!AH29</f>
        <v>19.506923076923083</v>
      </c>
      <c r="AI29" s="23">
        <f>'Distributor Secondary'!AF8*'DSR con %'!AI29</f>
        <v>18.272307692307699</v>
      </c>
      <c r="AJ29" s="23">
        <f>'Distributor Secondary'!AG8*'DSR con %'!AJ29</f>
        <v>19.506923076923083</v>
      </c>
      <c r="AK29" s="23">
        <f>'Distributor Secondary'!AH8*'DSR con %'!AK29</f>
        <v>19.506923076923083</v>
      </c>
    </row>
    <row r="30" spans="1:42">
      <c r="A30" s="92" t="s">
        <v>16</v>
      </c>
      <c r="B30" s="19" t="s">
        <v>12</v>
      </c>
      <c r="C30" s="33" t="s">
        <v>84</v>
      </c>
      <c r="D30" s="43" t="s">
        <v>93</v>
      </c>
      <c r="E30" s="44" t="s">
        <v>94</v>
      </c>
      <c r="F30" s="21">
        <f t="shared" si="2"/>
        <v>2764458.0096352706</v>
      </c>
      <c r="G30" s="22">
        <f t="shared" si="3"/>
        <v>1355.6415415226184</v>
      </c>
      <c r="H30" s="23">
        <f>'Distributor Secondary'!E8*'DSR con %'!H30</f>
        <v>43.795348837209303</v>
      </c>
      <c r="I30" s="23">
        <f>'Distributor Secondary'!F8*'DSR con %'!I30</f>
        <v>70.195348837209295</v>
      </c>
      <c r="J30" s="23">
        <f>'Distributor Secondary'!G8*'DSR con %'!J30</f>
        <v>94.779069767441868</v>
      </c>
      <c r="K30" s="23">
        <f>'Distributor Secondary'!H8*'DSR con %'!K30</f>
        <v>88.372093023255815</v>
      </c>
      <c r="L30" s="23">
        <f>'Distributor Secondary'!I8*'DSR con %'!L30</f>
        <v>74.158914728682177</v>
      </c>
      <c r="M30" s="23">
        <f>'Distributor Secondary'!J8*'DSR con %'!M30</f>
        <v>33.172413793103452</v>
      </c>
      <c r="N30" s="23">
        <f>'Distributor Secondary'!K8*'DSR con %'!N30</f>
        <v>40.147465437788021</v>
      </c>
      <c r="O30" s="23">
        <f>'Distributor Secondary'!L8*'DSR con %'!O30</f>
        <v>62.451612903225701</v>
      </c>
      <c r="P30" s="23">
        <f>'Distributor Secondary'!M8*'DSR con %'!P30</f>
        <v>66.852713178294579</v>
      </c>
      <c r="Q30" s="23">
        <f>'Distributor Secondary'!N8*'DSR con %'!Q30</f>
        <v>50.497674418604653</v>
      </c>
      <c r="R30" s="23">
        <f>'Distributor Secondary'!O8*'DSR con %'!R30</f>
        <v>70.86725663716814</v>
      </c>
      <c r="S30" s="23">
        <f>'Distributor Secondary'!P8*'DSR con %'!S30</f>
        <v>50.872093023255815</v>
      </c>
      <c r="T30" s="23">
        <f>'Distributor Secondary'!Q8*'DSR con %'!T30</f>
        <v>81.395348837209298</v>
      </c>
      <c r="U30" s="23">
        <f>'Distributor Secondary'!R8*'DSR con %'!U30</f>
        <v>22.587209302325583</v>
      </c>
      <c r="V30" s="23">
        <f>'Distributor Secondary'!S8*'DSR con %'!V30</f>
        <v>33.982558139534881</v>
      </c>
      <c r="W30" s="23">
        <f>'Distributor Secondary'!T8*'DSR con %'!W30</f>
        <v>49.651162790697676</v>
      </c>
      <c r="X30" s="23">
        <f>'Distributor Secondary'!U8*'DSR con %'!X30</f>
        <v>56.333333333333329</v>
      </c>
      <c r="Y30" s="23">
        <f>'Distributor Secondary'!V8*'DSR con %'!Y30</f>
        <v>84.333333333333329</v>
      </c>
      <c r="Z30" s="23">
        <f>'Distributor Secondary'!W8*'DSR con %'!Z30</f>
        <v>34.249169435215947</v>
      </c>
      <c r="AA30" s="23">
        <f>'Distributor Secondary'!X8*'DSR con %'!AA30</f>
        <v>70.666666666666657</v>
      </c>
      <c r="AB30" s="23">
        <f>'Distributor Secondary'!Y8*'DSR con %'!AB30</f>
        <v>3.1884057971014492</v>
      </c>
      <c r="AC30" s="23">
        <f>'Distributor Secondary'!Z8*'DSR con %'!AC30</f>
        <v>43.589743589743584</v>
      </c>
      <c r="AD30" s="23">
        <f>'Distributor Secondary'!AA8*'DSR con %'!AD30</f>
        <v>3.2873563218390807</v>
      </c>
      <c r="AE30" s="23">
        <f>'Distributor Secondary'!AB8*'DSR con %'!AE30</f>
        <v>13.942824207492821</v>
      </c>
      <c r="AF30" s="23">
        <f>'Distributor Secondary'!AC8*'DSR con %'!AF30</f>
        <v>2.6907204610951059</v>
      </c>
      <c r="AG30" s="23">
        <f>'Distributor Secondary'!AD8*'DSR con %'!AG30</f>
        <v>33.267089337175854</v>
      </c>
      <c r="AH30" s="23">
        <f>'Distributor Secondary'!AE8*'DSR con %'!AH30</f>
        <v>19.385384615384584</v>
      </c>
      <c r="AI30" s="23">
        <f>'Distributor Secondary'!AF8*'DSR con %'!AI30</f>
        <v>18.158461538461509</v>
      </c>
      <c r="AJ30" s="23">
        <f>'Distributor Secondary'!AG8*'DSR con %'!AJ30</f>
        <v>19.385384615384584</v>
      </c>
      <c r="AK30" s="23">
        <f>'Distributor Secondary'!AH8*'DSR con %'!AK30</f>
        <v>19.385384615384584</v>
      </c>
    </row>
    <row r="31" spans="1:42">
      <c r="A31" s="92" t="s">
        <v>16</v>
      </c>
      <c r="B31" s="19" t="s">
        <v>12</v>
      </c>
      <c r="C31" s="33" t="s">
        <v>84</v>
      </c>
      <c r="D31" s="43" t="s">
        <v>95</v>
      </c>
      <c r="E31" s="44" t="s">
        <v>96</v>
      </c>
      <c r="F31" s="21">
        <f t="shared" si="2"/>
        <v>2211301.0541273677</v>
      </c>
      <c r="G31" s="22">
        <f t="shared" si="3"/>
        <v>1076.4361856134935</v>
      </c>
      <c r="H31" s="23">
        <f>'Distributor Secondary'!E8*'DSR con %'!H31</f>
        <v>38.818604651162794</v>
      </c>
      <c r="I31" s="23">
        <f>'Distributor Secondary'!F8*'DSR con %'!I31</f>
        <v>62.218604651162792</v>
      </c>
      <c r="J31" s="23">
        <f>'Distributor Secondary'!G8*'DSR con %'!J31</f>
        <v>78.151162790697668</v>
      </c>
      <c r="K31" s="23">
        <f>'Distributor Secondary'!H8*'DSR con %'!K31</f>
        <v>72.868217054263567</v>
      </c>
      <c r="L31" s="23">
        <f>'Distributor Secondary'!I8*'DSR con %'!L31</f>
        <v>65.763565891472865</v>
      </c>
      <c r="M31" s="23">
        <f>'Distributor Secondary'!J8*'DSR con %'!M31</f>
        <v>27.2183908045977</v>
      </c>
      <c r="N31" s="23">
        <f>'Distributor Secondary'!K8*'DSR con %'!N31</f>
        <v>35.585253456221196</v>
      </c>
      <c r="O31" s="23">
        <f>'Distributor Secondary'!L8*'DSR con %'!O31</f>
        <v>55.354838709677416</v>
      </c>
      <c r="P31" s="23">
        <f>'Distributor Secondary'!M8*'DSR con %'!P31</f>
        <v>56.108527131782942</v>
      </c>
      <c r="Q31" s="23">
        <f>'Distributor Secondary'!N8*'DSR con %'!Q31</f>
        <v>42.97674418604651</v>
      </c>
      <c r="R31" s="23">
        <f>'Distributor Secondary'!O8*'DSR con %'!R31</f>
        <v>54.513274336283182</v>
      </c>
      <c r="S31" s="23">
        <f>'Distributor Secondary'!P8*'DSR con %'!S31</f>
        <v>45.784883720930232</v>
      </c>
      <c r="T31" s="23">
        <f>'Distributor Secondary'!Q8*'DSR con %'!T31</f>
        <v>73.255813953488371</v>
      </c>
      <c r="U31" s="23">
        <f>'Distributor Secondary'!R8*'DSR con %'!U31</f>
        <v>20.328488372093023</v>
      </c>
      <c r="V31" s="23">
        <f>'Distributor Secondary'!S8*'DSR con %'!V31</f>
        <v>30.584302325581394</v>
      </c>
      <c r="W31" s="23">
        <f>'Distributor Secondary'!T8*'DSR con %'!W31</f>
        <v>44.686046511627907</v>
      </c>
      <c r="X31" s="23">
        <f>'Distributor Secondary'!U8*'DSR con %'!X31</f>
        <v>26.942028985507243</v>
      </c>
      <c r="Y31" s="23">
        <f>'Distributor Secondary'!V8*'DSR con %'!Y31</f>
        <v>40.333333333333329</v>
      </c>
      <c r="Z31" s="23">
        <f>'Distributor Secondary'!W8*'DSR con %'!Z31</f>
        <v>30.880398671096348</v>
      </c>
      <c r="AA31" s="23">
        <f>'Distributor Secondary'!X8*'DSR con %'!AA31</f>
        <v>34.114942528735632</v>
      </c>
      <c r="AB31" s="23">
        <f>'Distributor Secondary'!Y8*'DSR con %'!AB31</f>
        <v>1.7536231884057969</v>
      </c>
      <c r="AC31" s="23">
        <f>'Distributor Secondary'!Z8*'DSR con %'!AC31</f>
        <v>30.512820512820515</v>
      </c>
      <c r="AD31" s="23">
        <f>'Distributor Secondary'!AA8*'DSR con %'!AD31</f>
        <v>1.896551724137931</v>
      </c>
      <c r="AE31" s="23">
        <f>'Distributor Secondary'!AB8*'DSR con %'!AE31</f>
        <v>10.841498559077809</v>
      </c>
      <c r="AF31" s="23">
        <f>'Distributor Secondary'!AC8*'DSR con %'!AF31</f>
        <v>2.0922190201729105</v>
      </c>
      <c r="AG31" s="23">
        <f>'Distributor Secondary'!AD8*'DSR con %'!AG31</f>
        <v>25.867435158501443</v>
      </c>
      <c r="AH31" s="23">
        <f>'Distributor Secondary'!AE8*'DSR con %'!AH31</f>
        <v>17.015384615384615</v>
      </c>
      <c r="AI31" s="23">
        <f>'Distributor Secondary'!AF8*'DSR con %'!AI31</f>
        <v>15.938461538461539</v>
      </c>
      <c r="AJ31" s="23">
        <f>'Distributor Secondary'!AG8*'DSR con %'!AJ31</f>
        <v>17.015384615384615</v>
      </c>
      <c r="AK31" s="23">
        <f>'Distributor Secondary'!AH8*'DSR con %'!AK31</f>
        <v>17.015384615384615</v>
      </c>
    </row>
    <row r="32" spans="1:42">
      <c r="A32" s="92" t="s">
        <v>16</v>
      </c>
      <c r="B32" s="19" t="s">
        <v>12</v>
      </c>
      <c r="C32" s="33" t="s">
        <v>84</v>
      </c>
      <c r="D32" s="43" t="s">
        <v>97</v>
      </c>
      <c r="E32" s="44" t="s">
        <v>98</v>
      </c>
      <c r="F32" s="21">
        <f t="shared" si="2"/>
        <v>1828968.1083563983</v>
      </c>
      <c r="G32" s="22">
        <f t="shared" si="3"/>
        <v>939.25519931439317</v>
      </c>
      <c r="H32" s="23">
        <f>'Distributor Secondary'!E8*'DSR con %'!H32</f>
        <v>35.832558139534882</v>
      </c>
      <c r="I32" s="23">
        <f>'Distributor Secondary'!F8*'DSR con %'!I32</f>
        <v>57.432558139534883</v>
      </c>
      <c r="J32" s="23">
        <f>'Distributor Secondary'!G8*'DSR con %'!J32</f>
        <v>69.83720930232559</v>
      </c>
      <c r="K32" s="23">
        <f>'Distributor Secondary'!H8*'DSR con %'!K32</f>
        <v>65.116279069767444</v>
      </c>
      <c r="L32" s="23">
        <f>'Distributor Secondary'!I8*'DSR con %'!L32</f>
        <v>57.368217054263567</v>
      </c>
      <c r="M32" s="23">
        <f>'Distributor Secondary'!J8*'DSR con %'!M32</f>
        <v>24.666666666666664</v>
      </c>
      <c r="N32" s="23">
        <f>'Distributor Secondary'!K8*'DSR con %'!N32</f>
        <v>33.76036866359447</v>
      </c>
      <c r="O32" s="23">
        <f>'Distributor Secondary'!L8*'DSR con %'!O32</f>
        <v>52.516129032258071</v>
      </c>
      <c r="P32" s="23">
        <f>'Distributor Secondary'!M8*'DSR con %'!P32</f>
        <v>48.945736434108525</v>
      </c>
      <c r="Q32" s="23">
        <f>'Distributor Secondary'!N8*'DSR con %'!Q32</f>
        <v>36.530232558139531</v>
      </c>
      <c r="R32" s="23">
        <f>'Distributor Secondary'!O8*'DSR con %'!R32</f>
        <v>49.061946902654867</v>
      </c>
      <c r="S32" s="23">
        <f>'Distributor Secondary'!P8*'DSR con %'!S32</f>
        <v>41.424418604651159</v>
      </c>
      <c r="T32" s="23">
        <f>'Distributor Secondary'!Q8*'DSR con %'!T32</f>
        <v>66.279069767441854</v>
      </c>
      <c r="U32" s="23">
        <f>'Distributor Secondary'!R8*'DSR con %'!U32</f>
        <v>18.392441860465116</v>
      </c>
      <c r="V32" s="23">
        <f>'Distributor Secondary'!S8*'DSR con %'!V32</f>
        <v>27.671511627906973</v>
      </c>
      <c r="W32" s="23">
        <f>'Distributor Secondary'!T8*'DSR con %'!W32</f>
        <v>40.430232558139529</v>
      </c>
      <c r="X32" s="23">
        <f>'Distributor Secondary'!U8*'DSR con %'!X32</f>
        <v>19.594202898550726</v>
      </c>
      <c r="Y32" s="23">
        <f>'Distributor Secondary'!V8*'DSR con %'!Y32</f>
        <v>29.333333333333332</v>
      </c>
      <c r="Z32" s="23">
        <f>'Distributor Secondary'!W8*'DSR con %'!Z32</f>
        <v>28.073089700996679</v>
      </c>
      <c r="AA32" s="23">
        <f>'Distributor Secondary'!X8*'DSR con %'!AA32</f>
        <v>24.367816091954023</v>
      </c>
      <c r="AB32" s="23">
        <f>'Distributor Secondary'!Y8*'DSR con %'!AB32</f>
        <v>1.7536231884057969</v>
      </c>
      <c r="AC32" s="23">
        <f>'Distributor Secondary'!Z8*'DSR con %'!AC32</f>
        <v>30.512820512820515</v>
      </c>
      <c r="AD32" s="23">
        <f>'Distributor Secondary'!AA8*'DSR con %'!AD32</f>
        <v>1.3908045977011496</v>
      </c>
      <c r="AE32" s="23">
        <f>'Distributor Secondary'!AB8*'DSR con %'!AE32</f>
        <v>9.3631123919308354</v>
      </c>
      <c r="AF32" s="23">
        <f>'Distributor Secondary'!AC8*'DSR con %'!AF32</f>
        <v>1.8069164265129682</v>
      </c>
      <c r="AG32" s="23">
        <f>'Distributor Secondary'!AD8*'DSR con %'!AG32</f>
        <v>22.340057636887607</v>
      </c>
      <c r="AH32" s="23">
        <f>'Distributor Secondary'!AE8*'DSR con %'!AH32</f>
        <v>11.546153846153846</v>
      </c>
      <c r="AI32" s="23">
        <f>'Distributor Secondary'!AF8*'DSR con %'!AI32</f>
        <v>10.815384615384616</v>
      </c>
      <c r="AJ32" s="23">
        <f>'Distributor Secondary'!AG8*'DSR con %'!AJ32</f>
        <v>11.546153846153846</v>
      </c>
      <c r="AK32" s="23">
        <f>'Distributor Secondary'!AH8*'DSR con %'!AK32</f>
        <v>11.546153846153846</v>
      </c>
    </row>
    <row r="33" spans="1:42">
      <c r="A33" s="92" t="s">
        <v>16</v>
      </c>
      <c r="B33" s="19" t="s">
        <v>12</v>
      </c>
      <c r="C33" s="33" t="s">
        <v>84</v>
      </c>
      <c r="D33" s="43" t="s">
        <v>99</v>
      </c>
      <c r="E33" s="44" t="s">
        <v>100</v>
      </c>
      <c r="F33" s="21">
        <f t="shared" si="2"/>
        <v>1776652.1700204741</v>
      </c>
      <c r="G33" s="22">
        <f t="shared" si="3"/>
        <v>895.7811812947524</v>
      </c>
      <c r="H33" s="23">
        <f>'Distributor Secondary'!E8*'DSR con %'!H33</f>
        <v>32.846511627906978</v>
      </c>
      <c r="I33" s="23">
        <f>'Distributor Secondary'!F8*'DSR con %'!I33</f>
        <v>52.646511627906982</v>
      </c>
      <c r="J33" s="23">
        <f>'Distributor Secondary'!G8*'DSR con %'!J33</f>
        <v>64.848837209302317</v>
      </c>
      <c r="K33" s="23">
        <f>'Distributor Secondary'!H8*'DSR con %'!K33</f>
        <v>60.465116279069761</v>
      </c>
      <c r="L33" s="23">
        <f>'Distributor Secondary'!I8*'DSR con %'!L33</f>
        <v>57.368217054263567</v>
      </c>
      <c r="M33" s="23">
        <f>'Distributor Secondary'!J8*'DSR con %'!M33</f>
        <v>22.114942528735632</v>
      </c>
      <c r="N33" s="23">
        <f>'Distributor Secondary'!K8*'DSR con %'!N33</f>
        <v>30.110599078341014</v>
      </c>
      <c r="O33" s="23">
        <f>'Distributor Secondary'!L8*'DSR con %'!O33</f>
        <v>46.838709677419359</v>
      </c>
      <c r="P33" s="23">
        <f>'Distributor Secondary'!M8*'DSR con %'!P33</f>
        <v>48.945736434108525</v>
      </c>
      <c r="Q33" s="23">
        <f>'Distributor Secondary'!N8*'DSR con %'!Q33</f>
        <v>35.455813953488374</v>
      </c>
      <c r="R33" s="23">
        <f>'Distributor Secondary'!O8*'DSR con %'!R33</f>
        <v>49.061946902654867</v>
      </c>
      <c r="S33" s="23">
        <f>'Distributor Secondary'!P8*'DSR con %'!S33</f>
        <v>40.697674418604656</v>
      </c>
      <c r="T33" s="23">
        <f>'Distributor Secondary'!Q8*'DSR con %'!T33</f>
        <v>65.116279069767444</v>
      </c>
      <c r="U33" s="23">
        <f>'Distributor Secondary'!R8*'DSR con %'!U33</f>
        <v>18.069767441860467</v>
      </c>
      <c r="V33" s="23">
        <f>'Distributor Secondary'!S8*'DSR con %'!V33</f>
        <v>27.186046511627907</v>
      </c>
      <c r="W33" s="23">
        <f>'Distributor Secondary'!T8*'DSR con %'!W33</f>
        <v>39.720930232558139</v>
      </c>
      <c r="X33" s="23">
        <f>'Distributor Secondary'!U8*'DSR con %'!X33</f>
        <v>17.144927536231886</v>
      </c>
      <c r="Y33" s="23">
        <f>'Distributor Secondary'!V8*'DSR con %'!Y33</f>
        <v>25.666666666666668</v>
      </c>
      <c r="Z33" s="23">
        <f>'Distributor Secondary'!W8*'DSR con %'!Z33</f>
        <v>27.511627906976745</v>
      </c>
      <c r="AA33" s="23">
        <f>'Distributor Secondary'!X8*'DSR con %'!AA33</f>
        <v>21.931034482758619</v>
      </c>
      <c r="AB33" s="23">
        <f>'Distributor Secondary'!Y8*'DSR con %'!AB33</f>
        <v>1.7536231884057969</v>
      </c>
      <c r="AC33" s="23">
        <f>'Distributor Secondary'!Z8*'DSR con %'!AC33</f>
        <v>30.512820512820515</v>
      </c>
      <c r="AD33" s="23">
        <f>'Distributor Secondary'!AA8*'DSR con %'!AD33</f>
        <v>1.3908045977011496</v>
      </c>
      <c r="AE33" s="23">
        <f>'Distributor Secondary'!AB8*'DSR con %'!AE33</f>
        <v>9.1988472622478383</v>
      </c>
      <c r="AF33" s="23">
        <f>'Distributor Secondary'!AC8*'DSR con %'!AF33</f>
        <v>1.7752161383285303</v>
      </c>
      <c r="AG33" s="23">
        <f>'Distributor Secondary'!AD8*'DSR con %'!AG33</f>
        <v>21.948126801152739</v>
      </c>
      <c r="AH33" s="23">
        <f>'Distributor Secondary'!AE8*'DSR con %'!AH33</f>
        <v>11.546153846153846</v>
      </c>
      <c r="AI33" s="23">
        <f>'Distributor Secondary'!AF8*'DSR con %'!AI33</f>
        <v>10.815384615384616</v>
      </c>
      <c r="AJ33" s="23">
        <f>'Distributor Secondary'!AG8*'DSR con %'!AJ33</f>
        <v>11.546153846153846</v>
      </c>
      <c r="AK33" s="23">
        <f>'Distributor Secondary'!AH8*'DSR con %'!AK33</f>
        <v>11.546153846153846</v>
      </c>
    </row>
    <row r="34" spans="1:42" s="29" customFormat="1">
      <c r="A34" s="93"/>
      <c r="B34" s="47"/>
      <c r="C34" s="38"/>
      <c r="D34" s="46"/>
      <c r="E34" s="48"/>
      <c r="F34" s="40">
        <f>SUM(F29:F33)</f>
        <v>11644649.999999998</v>
      </c>
      <c r="G34" s="41">
        <f>SUM(G29:G33)</f>
        <v>5929.9999999999991</v>
      </c>
      <c r="H34" s="27">
        <f>SUM(H29:H33)</f>
        <v>214</v>
      </c>
      <c r="I34" s="27">
        <f t="shared" ref="I34:AH34" si="12">SUM(I29:I33)</f>
        <v>343</v>
      </c>
      <c r="J34" s="27">
        <f t="shared" si="12"/>
        <v>429.00000000000006</v>
      </c>
      <c r="K34" s="27">
        <f t="shared" si="12"/>
        <v>400</v>
      </c>
      <c r="L34" s="27">
        <f t="shared" si="12"/>
        <v>361</v>
      </c>
      <c r="M34" s="27">
        <f t="shared" si="12"/>
        <v>148</v>
      </c>
      <c r="N34" s="27">
        <f t="shared" si="12"/>
        <v>198</v>
      </c>
      <c r="O34" s="27">
        <f t="shared" si="12"/>
        <v>307.99999999999989</v>
      </c>
      <c r="P34" s="27">
        <f t="shared" si="12"/>
        <v>308</v>
      </c>
      <c r="Q34" s="27">
        <f t="shared" si="12"/>
        <v>231</v>
      </c>
      <c r="R34" s="27">
        <f t="shared" si="12"/>
        <v>308</v>
      </c>
      <c r="S34" s="27">
        <f t="shared" si="12"/>
        <v>250</v>
      </c>
      <c r="T34" s="27">
        <f t="shared" si="12"/>
        <v>400</v>
      </c>
      <c r="U34" s="27">
        <f t="shared" si="12"/>
        <v>111</v>
      </c>
      <c r="V34" s="27">
        <f t="shared" si="12"/>
        <v>167</v>
      </c>
      <c r="W34" s="27">
        <f t="shared" si="12"/>
        <v>243.99999999999997</v>
      </c>
      <c r="X34" s="27">
        <f t="shared" si="12"/>
        <v>168.99999999999997</v>
      </c>
      <c r="Y34" s="27">
        <f t="shared" si="12"/>
        <v>253</v>
      </c>
      <c r="Z34" s="27">
        <f t="shared" si="12"/>
        <v>169</v>
      </c>
      <c r="AA34" s="27">
        <f t="shared" si="12"/>
        <v>212</v>
      </c>
      <c r="AB34" s="27">
        <f t="shared" si="12"/>
        <v>11</v>
      </c>
      <c r="AC34" s="27">
        <f t="shared" si="12"/>
        <v>170</v>
      </c>
      <c r="AD34" s="27">
        <f t="shared" si="12"/>
        <v>11.000000000000002</v>
      </c>
      <c r="AE34" s="27">
        <f t="shared" si="12"/>
        <v>56.999999999999993</v>
      </c>
      <c r="AF34" s="27">
        <f t="shared" si="12"/>
        <v>11</v>
      </c>
      <c r="AG34" s="27">
        <f t="shared" si="12"/>
        <v>136</v>
      </c>
      <c r="AH34" s="27">
        <f t="shared" si="12"/>
        <v>78.999999999999972</v>
      </c>
      <c r="AI34" s="27">
        <f t="shared" ref="AI34:AK34" si="13">SUM(AI29:AI33)</f>
        <v>73.999999999999972</v>
      </c>
      <c r="AJ34" s="27">
        <f t="shared" si="13"/>
        <v>78.999999999999972</v>
      </c>
      <c r="AK34" s="27">
        <f t="shared" si="13"/>
        <v>78.999999999999972</v>
      </c>
      <c r="AL34" s="16"/>
      <c r="AM34" s="16"/>
      <c r="AN34" s="16"/>
      <c r="AO34" s="16"/>
      <c r="AP34" s="16"/>
    </row>
    <row r="35" spans="1:42">
      <c r="A35" s="49" t="s">
        <v>17</v>
      </c>
      <c r="B35" s="19" t="s">
        <v>12</v>
      </c>
      <c r="C35" s="18" t="s">
        <v>12</v>
      </c>
      <c r="D35" s="50" t="s">
        <v>54</v>
      </c>
      <c r="E35" s="49" t="s">
        <v>55</v>
      </c>
      <c r="F35" s="21">
        <f t="shared" si="2"/>
        <v>2198397.5</v>
      </c>
      <c r="G35" s="22">
        <f t="shared" si="3"/>
        <v>1321</v>
      </c>
      <c r="H35" s="23">
        <f>'Distributor Secondary'!E9*'DSR con %'!H35</f>
        <v>53.5</v>
      </c>
      <c r="I35" s="23">
        <f>'Distributor Secondary'!F9*'DSR con %'!I35</f>
        <v>86</v>
      </c>
      <c r="J35" s="23">
        <f>'Distributor Secondary'!G9*'DSR con %'!J35</f>
        <v>107</v>
      </c>
      <c r="K35" s="23">
        <f>'Distributor Secondary'!H9*'DSR con %'!K35</f>
        <v>100</v>
      </c>
      <c r="L35" s="23">
        <f>'Distributor Secondary'!I9*'DSR con %'!L35</f>
        <v>90</v>
      </c>
      <c r="M35" s="23">
        <f>'Distributor Secondary'!J9*'DSR con %'!M35</f>
        <v>37</v>
      </c>
      <c r="N35" s="23">
        <f>'Distributor Secondary'!K9*'DSR con %'!N35</f>
        <v>49.5</v>
      </c>
      <c r="O35" s="23">
        <f>'Distributor Secondary'!L9*'DSR con %'!O35</f>
        <v>77</v>
      </c>
      <c r="P35" s="23">
        <f>'Distributor Secondary'!M9*'DSR con %'!P35</f>
        <v>77</v>
      </c>
      <c r="Q35" s="23">
        <f>'Distributor Secondary'!N9*'DSR con %'!Q35</f>
        <v>57.5</v>
      </c>
      <c r="R35" s="23">
        <f>'Distributor Secondary'!O9*'DSR con %'!R35</f>
        <v>77</v>
      </c>
      <c r="S35" s="23">
        <f>'Distributor Secondary'!P9*'DSR con %'!S35</f>
        <v>62.5</v>
      </c>
      <c r="T35" s="23">
        <f>'Distributor Secondary'!Q9*'DSR con %'!T35</f>
        <v>100</v>
      </c>
      <c r="U35" s="23">
        <f>'Distributor Secondary'!R9*'DSR con %'!U35</f>
        <v>28</v>
      </c>
      <c r="V35" s="23">
        <f>'Distributor Secondary'!S9*'DSR con %'!V35</f>
        <v>42</v>
      </c>
      <c r="W35" s="23">
        <f>'Distributor Secondary'!T9*'DSR con %'!W35</f>
        <v>61</v>
      </c>
      <c r="X35" s="23">
        <f>'Distributor Secondary'!U9*'DSR con %'!X35</f>
        <v>24</v>
      </c>
      <c r="Y35" s="23">
        <f>'Distributor Secondary'!V9*'DSR con %'!Y35</f>
        <v>36</v>
      </c>
      <c r="Z35" s="23">
        <f>'Distributor Secondary'!W9*'DSR con %'!Z35</f>
        <v>24</v>
      </c>
      <c r="AA35" s="23">
        <f>'Distributor Secondary'!X9*'DSR con %'!AA35</f>
        <v>30.5</v>
      </c>
      <c r="AB35" s="23">
        <f>'Distributor Secondary'!Y9*'DSR con %'!AB35</f>
        <v>1.5</v>
      </c>
      <c r="AC35" s="23">
        <f>'Distributor Secondary'!Z9*'DSR con %'!AC35</f>
        <v>24.5</v>
      </c>
      <c r="AD35" s="23">
        <f>'Distributor Secondary'!AA9*'DSR con %'!AD35</f>
        <v>1.5</v>
      </c>
      <c r="AE35" s="23">
        <f>'Distributor Secondary'!AB9*'DSR con %'!AE35</f>
        <v>8</v>
      </c>
      <c r="AF35" s="23">
        <f>'Distributor Secondary'!AC9*'DSR con %'!AF35</f>
        <v>1.5</v>
      </c>
      <c r="AG35" s="23">
        <f>'Distributor Secondary'!AD9*'DSR con %'!AG35</f>
        <v>19.5</v>
      </c>
      <c r="AH35" s="23">
        <f>'Distributor Secondary'!AE9*'DSR con %'!AH35</f>
        <v>11.5</v>
      </c>
      <c r="AI35" s="23">
        <f>'Distributor Secondary'!AF9*'DSR con %'!AI35</f>
        <v>10.5</v>
      </c>
      <c r="AJ35" s="23">
        <f>'Distributor Secondary'!AG9*'DSR con %'!AJ35</f>
        <v>11.5</v>
      </c>
      <c r="AK35" s="23">
        <f>'Distributor Secondary'!AH9*'DSR con %'!AK35</f>
        <v>11.5</v>
      </c>
    </row>
    <row r="36" spans="1:42">
      <c r="A36" s="49" t="s">
        <v>17</v>
      </c>
      <c r="B36" s="19" t="s">
        <v>12</v>
      </c>
      <c r="C36" s="18" t="s">
        <v>12</v>
      </c>
      <c r="D36" s="50" t="s">
        <v>127</v>
      </c>
      <c r="E36" s="49" t="s">
        <v>128</v>
      </c>
      <c r="F36" s="21">
        <f t="shared" si="2"/>
        <v>2198397.5</v>
      </c>
      <c r="G36" s="22">
        <f t="shared" si="3"/>
        <v>1321</v>
      </c>
      <c r="H36" s="23">
        <f>'Distributor Secondary'!E9*'DSR con %'!H36</f>
        <v>53.5</v>
      </c>
      <c r="I36" s="23">
        <f>'Distributor Secondary'!F9*'DSR con %'!I36</f>
        <v>86</v>
      </c>
      <c r="J36" s="23">
        <f>'Distributor Secondary'!G9*'DSR con %'!J36</f>
        <v>107</v>
      </c>
      <c r="K36" s="23">
        <f>'Distributor Secondary'!H9*'DSR con %'!K36</f>
        <v>100</v>
      </c>
      <c r="L36" s="23">
        <f>'Distributor Secondary'!I9*'DSR con %'!L36</f>
        <v>90</v>
      </c>
      <c r="M36" s="23">
        <f>'Distributor Secondary'!J9*'DSR con %'!M36</f>
        <v>37</v>
      </c>
      <c r="N36" s="23">
        <f>'Distributor Secondary'!K9*'DSR con %'!N36</f>
        <v>49.5</v>
      </c>
      <c r="O36" s="23">
        <f>'Distributor Secondary'!L9*'DSR con %'!O36</f>
        <v>77</v>
      </c>
      <c r="P36" s="23">
        <f>'Distributor Secondary'!M9*'DSR con %'!P36</f>
        <v>77</v>
      </c>
      <c r="Q36" s="23">
        <f>'Distributor Secondary'!N9*'DSR con %'!Q36</f>
        <v>57.5</v>
      </c>
      <c r="R36" s="23">
        <f>'Distributor Secondary'!O9*'DSR con %'!R36</f>
        <v>77</v>
      </c>
      <c r="S36" s="23">
        <f>'Distributor Secondary'!P9*'DSR con %'!S36</f>
        <v>62.5</v>
      </c>
      <c r="T36" s="23">
        <f>'Distributor Secondary'!Q9*'DSR con %'!T36</f>
        <v>100</v>
      </c>
      <c r="U36" s="23">
        <f>'Distributor Secondary'!R9*'DSR con %'!U36</f>
        <v>28</v>
      </c>
      <c r="V36" s="23">
        <f>'Distributor Secondary'!S9*'DSR con %'!V36</f>
        <v>42</v>
      </c>
      <c r="W36" s="23">
        <f>'Distributor Secondary'!T9*'DSR con %'!W36</f>
        <v>61</v>
      </c>
      <c r="X36" s="23">
        <f>'Distributor Secondary'!U9*'DSR con %'!X36</f>
        <v>24</v>
      </c>
      <c r="Y36" s="23">
        <f>'Distributor Secondary'!V9*'DSR con %'!Y36</f>
        <v>36</v>
      </c>
      <c r="Z36" s="23">
        <f>'Distributor Secondary'!W9*'DSR con %'!Z36</f>
        <v>24</v>
      </c>
      <c r="AA36" s="23">
        <f>'Distributor Secondary'!X9*'DSR con %'!AA36</f>
        <v>30.5</v>
      </c>
      <c r="AB36" s="23">
        <f>'Distributor Secondary'!Y9*'DSR con %'!AB36</f>
        <v>1.5</v>
      </c>
      <c r="AC36" s="23">
        <f>'Distributor Secondary'!Z9*'DSR con %'!AC36</f>
        <v>24.5</v>
      </c>
      <c r="AD36" s="23">
        <f>'Distributor Secondary'!AA9*'DSR con %'!AD36</f>
        <v>1.5</v>
      </c>
      <c r="AE36" s="23">
        <f>'Distributor Secondary'!AB9*'DSR con %'!AE36</f>
        <v>8</v>
      </c>
      <c r="AF36" s="23">
        <f>'Distributor Secondary'!AC9*'DSR con %'!AF36</f>
        <v>1.5</v>
      </c>
      <c r="AG36" s="23">
        <f>'Distributor Secondary'!AD9*'DSR con %'!AG36</f>
        <v>19.5</v>
      </c>
      <c r="AH36" s="23">
        <f>'Distributor Secondary'!AE9*'DSR con %'!AH36</f>
        <v>11.5</v>
      </c>
      <c r="AI36" s="23">
        <f>'Distributor Secondary'!AF9*'DSR con %'!AI36</f>
        <v>10.5</v>
      </c>
      <c r="AJ36" s="23">
        <f>'Distributor Secondary'!AG9*'DSR con %'!AJ36</f>
        <v>11.5</v>
      </c>
      <c r="AK36" s="23">
        <f>'Distributor Secondary'!AH9*'DSR con %'!AK36</f>
        <v>11.5</v>
      </c>
    </row>
    <row r="37" spans="1:42" s="29" customFormat="1">
      <c r="A37" s="52"/>
      <c r="B37" s="25"/>
      <c r="C37" s="24"/>
      <c r="D37" s="53"/>
      <c r="E37" s="52"/>
      <c r="F37" s="40">
        <f t="shared" ref="F37:AH37" si="14">SUM(F35:F36)</f>
        <v>4396795</v>
      </c>
      <c r="G37" s="54">
        <f t="shared" si="14"/>
        <v>2642</v>
      </c>
      <c r="H37" s="27">
        <f t="shared" si="14"/>
        <v>107</v>
      </c>
      <c r="I37" s="27">
        <f t="shared" si="14"/>
        <v>172</v>
      </c>
      <c r="J37" s="27">
        <f t="shared" si="14"/>
        <v>214</v>
      </c>
      <c r="K37" s="27">
        <f t="shared" si="14"/>
        <v>200</v>
      </c>
      <c r="L37" s="27">
        <f t="shared" si="14"/>
        <v>180</v>
      </c>
      <c r="M37" s="27">
        <f t="shared" si="14"/>
        <v>74</v>
      </c>
      <c r="N37" s="27">
        <f t="shared" si="14"/>
        <v>99</v>
      </c>
      <c r="O37" s="27">
        <f t="shared" si="14"/>
        <v>154</v>
      </c>
      <c r="P37" s="27">
        <f t="shared" si="14"/>
        <v>154</v>
      </c>
      <c r="Q37" s="27">
        <f t="shared" si="14"/>
        <v>115</v>
      </c>
      <c r="R37" s="27">
        <f t="shared" si="14"/>
        <v>154</v>
      </c>
      <c r="S37" s="27">
        <f t="shared" si="14"/>
        <v>125</v>
      </c>
      <c r="T37" s="27">
        <f t="shared" si="14"/>
        <v>200</v>
      </c>
      <c r="U37" s="27">
        <f t="shared" si="14"/>
        <v>56</v>
      </c>
      <c r="V37" s="27">
        <f t="shared" si="14"/>
        <v>84</v>
      </c>
      <c r="W37" s="27">
        <f t="shared" si="14"/>
        <v>122</v>
      </c>
      <c r="X37" s="27">
        <f t="shared" si="14"/>
        <v>48</v>
      </c>
      <c r="Y37" s="27">
        <f t="shared" si="14"/>
        <v>72</v>
      </c>
      <c r="Z37" s="27">
        <f t="shared" si="14"/>
        <v>48</v>
      </c>
      <c r="AA37" s="27">
        <f t="shared" si="14"/>
        <v>61</v>
      </c>
      <c r="AB37" s="27">
        <f t="shared" si="14"/>
        <v>3</v>
      </c>
      <c r="AC37" s="27">
        <f t="shared" si="14"/>
        <v>49</v>
      </c>
      <c r="AD37" s="27">
        <f t="shared" si="14"/>
        <v>3</v>
      </c>
      <c r="AE37" s="27">
        <f t="shared" si="14"/>
        <v>16</v>
      </c>
      <c r="AF37" s="27">
        <f t="shared" si="14"/>
        <v>3</v>
      </c>
      <c r="AG37" s="27">
        <f t="shared" si="14"/>
        <v>39</v>
      </c>
      <c r="AH37" s="27">
        <f t="shared" si="14"/>
        <v>23</v>
      </c>
      <c r="AI37" s="27">
        <f t="shared" ref="AI37:AK37" si="15">SUM(AI35:AI36)</f>
        <v>21</v>
      </c>
      <c r="AJ37" s="27">
        <f t="shared" si="15"/>
        <v>23</v>
      </c>
      <c r="AK37" s="27">
        <f t="shared" si="15"/>
        <v>23</v>
      </c>
      <c r="AL37" s="16"/>
      <c r="AM37" s="16"/>
      <c r="AN37" s="16"/>
      <c r="AO37" s="16"/>
      <c r="AP37" s="16"/>
    </row>
    <row r="38" spans="1:42">
      <c r="A38" s="110" t="s">
        <v>133</v>
      </c>
      <c r="B38" s="19" t="s">
        <v>12</v>
      </c>
      <c r="C38" s="18" t="s">
        <v>35</v>
      </c>
      <c r="D38" s="55" t="s">
        <v>144</v>
      </c>
      <c r="E38" s="55" t="s">
        <v>145</v>
      </c>
      <c r="F38" s="21">
        <f t="shared" si="2"/>
        <v>2152339.9064623057</v>
      </c>
      <c r="G38" s="22">
        <f t="shared" si="3"/>
        <v>1429.2587597085856</v>
      </c>
      <c r="H38" s="23">
        <f>'Distributor Secondary'!E10*'DSR con %'!H38</f>
        <v>61.503030303030307</v>
      </c>
      <c r="I38" s="23">
        <f>'Distributor Secondary'!F10*'DSR con %'!I38</f>
        <v>98.608695652173907</v>
      </c>
      <c r="J38" s="23">
        <f>'Distributor Secondary'!G10*'DSR con %'!J38</f>
        <v>123.13043478260869</v>
      </c>
      <c r="K38" s="23">
        <f>'Distributor Secondary'!H10*'DSR con %'!K38</f>
        <v>120.96676737160121</v>
      </c>
      <c r="L38" s="23">
        <f>'Distributor Secondary'!I10*'DSR con %'!L38</f>
        <v>104.16336633663367</v>
      </c>
      <c r="M38" s="23">
        <f>'Distributor Secondary'!J10*'DSR con %'!M38</f>
        <v>42.504950495049506</v>
      </c>
      <c r="N38" s="23">
        <f>'Distributor Secondary'!K10*'DSR con %'!N38</f>
        <v>57.294871794871796</v>
      </c>
      <c r="O38" s="23">
        <f>'Distributor Secondary'!L10*'DSR con %'!O38</f>
        <v>86.666666666666657</v>
      </c>
      <c r="P38" s="23">
        <f>'Distributor Secondary'!M10*'DSR con %'!P38</f>
        <v>88.4</v>
      </c>
      <c r="Q38" s="23">
        <f>'Distributor Secondary'!N10*'DSR con %'!Q38</f>
        <v>66.430769230769229</v>
      </c>
      <c r="R38" s="23">
        <f>'Distributor Secondary'!O10*'DSR con %'!R38</f>
        <v>88.25555555555556</v>
      </c>
      <c r="S38" s="23">
        <f>'Distributor Secondary'!P10*'DSR con %'!S38</f>
        <v>71.805555555555557</v>
      </c>
      <c r="T38" s="23">
        <f>'Distributor Secondary'!Q10*'DSR con %'!T38</f>
        <v>122.22222222222223</v>
      </c>
      <c r="U38" s="23">
        <f>'Distributor Secondary'!R10*'DSR con %'!U38</f>
        <v>32.194444444444443</v>
      </c>
      <c r="V38" s="23">
        <f>'Distributor Secondary'!S10*'DSR con %'!V38</f>
        <v>47.764011799410028</v>
      </c>
      <c r="W38" s="23">
        <f>'Distributor Secondary'!T10*'DSR con %'!W38</f>
        <v>69.364705882352951</v>
      </c>
      <c r="X38" s="23">
        <f>'Distributor Secondary'!U10*'DSR con %'!X38</f>
        <v>18.545454545454547</v>
      </c>
      <c r="Y38" s="23">
        <f>'Distributor Secondary'!V10*'DSR con %'!Y38</f>
        <v>21.988023952095809</v>
      </c>
      <c r="Z38" s="23">
        <f>'Distributor Secondary'!W10*'DSR con %'!Z38</f>
        <v>13.365269461077844</v>
      </c>
      <c r="AA38" s="23">
        <f>'Distributor Secondary'!X10*'DSR con %'!AA38</f>
        <v>16.851851851851851</v>
      </c>
      <c r="AB38" s="23">
        <f>'Distributor Secondary'!Y10*'DSR con %'!AB38</f>
        <v>0.967741935483871</v>
      </c>
      <c r="AC38" s="23">
        <f>'Distributor Secondary'!Z10*'DSR con %'!AC38</f>
        <v>16.59090909090909</v>
      </c>
      <c r="AD38" s="23">
        <f>'Distributor Secondary'!AA10*'DSR con %'!AD38</f>
        <v>0.83333333333333326</v>
      </c>
      <c r="AE38" s="23">
        <f>'Distributor Secondary'!AB10*'DSR con %'!AE38</f>
        <v>6</v>
      </c>
      <c r="AF38" s="23">
        <f>'Distributor Secondary'!AC10*'DSR con %'!AF38</f>
        <v>1.1627906976744187</v>
      </c>
      <c r="AG38" s="23">
        <f>'Distributor Secondary'!AD10*'DSR con %'!AG38</f>
        <v>15.818181818181817</v>
      </c>
      <c r="AH38" s="23">
        <f>'Distributor Secondary'!AE10*'DSR con %'!AH38</f>
        <v>9.0985915492957741</v>
      </c>
      <c r="AI38" s="23">
        <f>'Distributor Secondary'!AF10*'DSR con %'!AI38</f>
        <v>8.5633802816901401</v>
      </c>
      <c r="AJ38" s="23">
        <f>'Distributor Secondary'!AG10*'DSR con %'!AJ38</f>
        <v>9.0985915492957741</v>
      </c>
      <c r="AK38" s="23">
        <f>'Distributor Secondary'!AH10*'DSR con %'!AK38</f>
        <v>9.0985915492957741</v>
      </c>
    </row>
    <row r="39" spans="1:42">
      <c r="A39" s="110" t="s">
        <v>133</v>
      </c>
      <c r="B39" s="19" t="s">
        <v>12</v>
      </c>
      <c r="C39" s="18" t="s">
        <v>35</v>
      </c>
      <c r="D39" s="55" t="s">
        <v>146</v>
      </c>
      <c r="E39" s="55" t="s">
        <v>147</v>
      </c>
      <c r="F39" s="21">
        <f t="shared" si="2"/>
        <v>1923152.4614594211</v>
      </c>
      <c r="G39" s="22">
        <f t="shared" si="3"/>
        <v>1275.7721677653067</v>
      </c>
      <c r="H39" s="23">
        <f>'Distributor Secondary'!E10*'DSR con %'!H39</f>
        <v>54.351515151515152</v>
      </c>
      <c r="I39" s="23">
        <f>'Distributor Secondary'!F10*'DSR con %'!I39</f>
        <v>85.826086956521749</v>
      </c>
      <c r="J39" s="23">
        <f>'Distributor Secondary'!G10*'DSR con %'!J39</f>
        <v>107.16908212560386</v>
      </c>
      <c r="K39" s="23">
        <f>'Distributor Secondary'!H10*'DSR con %'!K39</f>
        <v>103.68580060422961</v>
      </c>
      <c r="L39" s="23">
        <f>'Distributor Secondary'!I10*'DSR con %'!L39</f>
        <v>90.405940594059416</v>
      </c>
      <c r="M39" s="23">
        <f>'Distributor Secondary'!J10*'DSR con %'!M39</f>
        <v>37.693069306930695</v>
      </c>
      <c r="N39" s="23">
        <f>'Distributor Secondary'!K10*'DSR con %'!N39</f>
        <v>50.307692307692314</v>
      </c>
      <c r="O39" s="23">
        <f>'Distributor Secondary'!L10*'DSR con %'!O39</f>
        <v>80.166666666666657</v>
      </c>
      <c r="P39" s="23">
        <f>'Distributor Secondary'!M10*'DSR con %'!P39</f>
        <v>78</v>
      </c>
      <c r="Q39" s="23">
        <f>'Distributor Secondary'!N10*'DSR con %'!Q39</f>
        <v>58.61538461538462</v>
      </c>
      <c r="R39" s="23">
        <f>'Distributor Secondary'!O10*'DSR con %'!R39</f>
        <v>76.988888888888894</v>
      </c>
      <c r="S39" s="23">
        <f>'Distributor Secondary'!P10*'DSR con %'!S39</f>
        <v>62.638888888888886</v>
      </c>
      <c r="T39" s="23">
        <f>'Distributor Secondary'!Q10*'DSR con %'!T39</f>
        <v>100.22222222222221</v>
      </c>
      <c r="U39" s="23">
        <f>'Distributor Secondary'!R10*'DSR con %'!U39</f>
        <v>27.45</v>
      </c>
      <c r="V39" s="23">
        <f>'Distributor Secondary'!S10*'DSR con %'!V39</f>
        <v>42.336283185840706</v>
      </c>
      <c r="W39" s="23">
        <f>'Distributor Secondary'!T10*'DSR con %'!W39</f>
        <v>63.058823529411761</v>
      </c>
      <c r="X39" s="23">
        <f>'Distributor Secondary'!U10*'DSR con %'!X39</f>
        <v>16.363636363636363</v>
      </c>
      <c r="Y39" s="23">
        <f>'Distributor Secondary'!V10*'DSR con %'!Y39</f>
        <v>28.455089820359284</v>
      </c>
      <c r="Z39" s="23">
        <f>'Distributor Secondary'!W10*'DSR con %'!Z39</f>
        <v>18.538922155688621</v>
      </c>
      <c r="AA39" s="23">
        <f>'Distributor Secondary'!X10*'DSR con %'!AA39</f>
        <v>23.592592592592592</v>
      </c>
      <c r="AB39" s="23">
        <f>'Distributor Secondary'!Y10*'DSR con %'!AB39</f>
        <v>1.2903225806451613</v>
      </c>
      <c r="AC39" s="23">
        <f>'Distributor Secondary'!Z10*'DSR con %'!AC39</f>
        <v>16.59090909090909</v>
      </c>
      <c r="AD39" s="23">
        <f>'Distributor Secondary'!AA10*'DSR con %'!AD39</f>
        <v>1.25</v>
      </c>
      <c r="AE39" s="23">
        <f>'Distributor Secondary'!AB10*'DSR con %'!AE39</f>
        <v>6</v>
      </c>
      <c r="AF39" s="23">
        <f>'Distributor Secondary'!AC10*'DSR con %'!AF39</f>
        <v>1.3953488372093024</v>
      </c>
      <c r="AG39" s="23">
        <f>'Distributor Secondary'!AD10*'DSR con %'!AG39</f>
        <v>13.181818181818182</v>
      </c>
      <c r="AH39" s="23">
        <f>'Distributor Secondary'!AE10*'DSR con %'!AH39</f>
        <v>7.6619718309859159</v>
      </c>
      <c r="AI39" s="23">
        <f>'Distributor Secondary'!AF10*'DSR con %'!AI39</f>
        <v>7.211267605633803</v>
      </c>
      <c r="AJ39" s="23">
        <f>'Distributor Secondary'!AG10*'DSR con %'!AJ39</f>
        <v>7.6619718309859159</v>
      </c>
      <c r="AK39" s="23">
        <f>'Distributor Secondary'!AH10*'DSR con %'!AK39</f>
        <v>7.6619718309859159</v>
      </c>
    </row>
    <row r="40" spans="1:42">
      <c r="A40" s="110" t="s">
        <v>133</v>
      </c>
      <c r="B40" s="19" t="s">
        <v>12</v>
      </c>
      <c r="C40" s="18" t="s">
        <v>35</v>
      </c>
      <c r="D40" s="55" t="s">
        <v>148</v>
      </c>
      <c r="E40" s="55" t="s">
        <v>149</v>
      </c>
      <c r="F40" s="21">
        <f t="shared" si="2"/>
        <v>2036365.2730310927</v>
      </c>
      <c r="G40" s="22">
        <f t="shared" si="3"/>
        <v>1365.1661440713983</v>
      </c>
      <c r="H40" s="23">
        <f>'Distributor Secondary'!E10*'DSR con %'!H40</f>
        <v>58.642424242424241</v>
      </c>
      <c r="I40" s="23">
        <f>'Distributor Secondary'!F10*'DSR con %'!I40</f>
        <v>94.956521739130437</v>
      </c>
      <c r="J40" s="23">
        <f>'Distributor Secondary'!G10*'DSR con %'!J40</f>
        <v>118.57004830917874</v>
      </c>
      <c r="K40" s="23">
        <f>'Distributor Secondary'!H10*'DSR con %'!K40</f>
        <v>107.67371601208458</v>
      </c>
      <c r="L40" s="23">
        <f>'Distributor Secondary'!I10*'DSR con %'!L40</f>
        <v>100.23267326732673</v>
      </c>
      <c r="M40" s="23">
        <f>'Distributor Secondary'!J10*'DSR con %'!M40</f>
        <v>40.099009900990097</v>
      </c>
      <c r="N40" s="23">
        <f>'Distributor Secondary'!K10*'DSR con %'!N40</f>
        <v>54.5</v>
      </c>
      <c r="O40" s="23">
        <f>'Distributor Secondary'!L10*'DSR con %'!O40</f>
        <v>84.5</v>
      </c>
      <c r="P40" s="23">
        <f>'Distributor Secondary'!M10*'DSR con %'!P40</f>
        <v>83.2</v>
      </c>
      <c r="Q40" s="23">
        <f>'Distributor Secondary'!N10*'DSR con %'!Q40</f>
        <v>62.523076923076928</v>
      </c>
      <c r="R40" s="23">
        <f>'Distributor Secondary'!O10*'DSR con %'!R40</f>
        <v>84.5</v>
      </c>
      <c r="S40" s="23">
        <f>'Distributor Secondary'!P10*'DSR con %'!S40</f>
        <v>68.75</v>
      </c>
      <c r="T40" s="23">
        <f>'Distributor Secondary'!Q10*'DSR con %'!T40</f>
        <v>105.11111111111111</v>
      </c>
      <c r="U40" s="23">
        <f>'Distributor Secondary'!R10*'DSR con %'!U40</f>
        <v>30.161111111111111</v>
      </c>
      <c r="V40" s="23">
        <f>'Distributor Secondary'!S10*'DSR con %'!V40</f>
        <v>46.135693215339231</v>
      </c>
      <c r="W40" s="23">
        <f>'Distributor Secondary'!T10*'DSR con %'!W40</f>
        <v>66.211764705882359</v>
      </c>
      <c r="X40" s="23">
        <f>'Distributor Secondary'!U10*'DSR con %'!X40</f>
        <v>18.545454545454547</v>
      </c>
      <c r="Y40" s="23">
        <f>'Distributor Secondary'!V10*'DSR con %'!Y40</f>
        <v>27.161676646706585</v>
      </c>
      <c r="Z40" s="23">
        <f>'Distributor Secondary'!W10*'DSR con %'!Z40</f>
        <v>18.538922155688621</v>
      </c>
      <c r="AA40" s="23">
        <f>'Distributor Secondary'!X10*'DSR con %'!AA40</f>
        <v>23.592592592592592</v>
      </c>
      <c r="AB40" s="23">
        <f>'Distributor Secondary'!Y10*'DSR con %'!AB40</f>
        <v>1.2903225806451613</v>
      </c>
      <c r="AC40" s="23">
        <f>'Distributor Secondary'!Z10*'DSR con %'!AC40</f>
        <v>16.59090909090909</v>
      </c>
      <c r="AD40" s="23">
        <f>'Distributor Secondary'!AA10*'DSR con %'!AD40</f>
        <v>1.25</v>
      </c>
      <c r="AE40" s="23">
        <f>'Distributor Secondary'!AB10*'DSR con %'!AE40</f>
        <v>6</v>
      </c>
      <c r="AF40" s="23">
        <f>'Distributor Secondary'!AC10*'DSR con %'!AF40</f>
        <v>1.1627906976744187</v>
      </c>
      <c r="AG40" s="23">
        <f>'Distributor Secondary'!AD10*'DSR con %'!AG40</f>
        <v>13.181818181818182</v>
      </c>
      <c r="AH40" s="23">
        <f>'Distributor Secondary'!AE10*'DSR con %'!AH40</f>
        <v>8.1408450704225341</v>
      </c>
      <c r="AI40" s="23">
        <f>'Distributor Secondary'!AF10*'DSR con %'!AI40</f>
        <v>7.6619718309859151</v>
      </c>
      <c r="AJ40" s="23">
        <f>'Distributor Secondary'!AG10*'DSR con %'!AJ40</f>
        <v>8.1408450704225341</v>
      </c>
      <c r="AK40" s="23">
        <f>'Distributor Secondary'!AH10*'DSR con %'!AK40</f>
        <v>8.1408450704225341</v>
      </c>
    </row>
    <row r="41" spans="1:42">
      <c r="A41" s="110" t="s">
        <v>133</v>
      </c>
      <c r="B41" s="19" t="s">
        <v>12</v>
      </c>
      <c r="C41" s="18" t="s">
        <v>35</v>
      </c>
      <c r="D41" s="55" t="s">
        <v>150</v>
      </c>
      <c r="E41" s="55" t="s">
        <v>151</v>
      </c>
      <c r="F41" s="21">
        <f t="shared" si="2"/>
        <v>2203812.35904718</v>
      </c>
      <c r="G41" s="22">
        <f t="shared" si="3"/>
        <v>1436.8029284547094</v>
      </c>
      <c r="H41" s="23">
        <f>'Distributor Secondary'!E10*'DSR con %'!H41</f>
        <v>61.503030303030307</v>
      </c>
      <c r="I41" s="23">
        <f>'Distributor Secondary'!F10*'DSR con %'!I41</f>
        <v>98.608695652173907</v>
      </c>
      <c r="J41" s="23">
        <f>'Distributor Secondary'!G10*'DSR con %'!J41</f>
        <v>123.13043478260869</v>
      </c>
      <c r="K41" s="23">
        <f>'Distributor Secondary'!H10*'DSR con %'!K41</f>
        <v>107.67371601208458</v>
      </c>
      <c r="L41" s="23">
        <f>'Distributor Secondary'!I10*'DSR con %'!L41</f>
        <v>102.19801980198019</v>
      </c>
      <c r="M41" s="23">
        <f>'Distributor Secondary'!J10*'DSR con %'!M41</f>
        <v>41.702970297029701</v>
      </c>
      <c r="N41" s="23">
        <f>'Distributor Secondary'!K10*'DSR con %'!N41</f>
        <v>55.897435897435891</v>
      </c>
      <c r="O41" s="23">
        <f>'Distributor Secondary'!L10*'DSR con %'!O41</f>
        <v>86.666666666666657</v>
      </c>
      <c r="P41" s="23">
        <f>'Distributor Secondary'!M10*'DSR con %'!P41</f>
        <v>88.4</v>
      </c>
      <c r="Q41" s="23">
        <f>'Distributor Secondary'!N10*'DSR con %'!Q41</f>
        <v>66.430769230769229</v>
      </c>
      <c r="R41" s="23">
        <f>'Distributor Secondary'!O10*'DSR con %'!R41</f>
        <v>88.25555555555556</v>
      </c>
      <c r="S41" s="23">
        <f>'Distributor Secondary'!P10*'DSR con %'!S41</f>
        <v>71.805555555555557</v>
      </c>
      <c r="T41" s="23">
        <f>'Distributor Secondary'!Q10*'DSR con %'!T41</f>
        <v>112.44444444444443</v>
      </c>
      <c r="U41" s="23">
        <f>'Distributor Secondary'!R10*'DSR con %'!U41</f>
        <v>32.194444444444443</v>
      </c>
      <c r="V41" s="23">
        <f>'Distributor Secondary'!S10*'DSR con %'!V41</f>
        <v>47.764011799410028</v>
      </c>
      <c r="W41" s="23">
        <f>'Distributor Secondary'!T10*'DSR con %'!W41</f>
        <v>69.364705882352951</v>
      </c>
      <c r="X41" s="23">
        <f>'Distributor Secondary'!U10*'DSR con %'!X41</f>
        <v>18.545454545454547</v>
      </c>
      <c r="Y41" s="23">
        <f>'Distributor Secondary'!V10*'DSR con %'!Y41</f>
        <v>30.395209580838323</v>
      </c>
      <c r="Z41" s="23">
        <f>'Distributor Secondary'!W10*'DSR con %'!Z41</f>
        <v>21.556886227544908</v>
      </c>
      <c r="AA41" s="23">
        <f>'Distributor Secondary'!X10*'DSR con %'!AA41</f>
        <v>26.962962962962962</v>
      </c>
      <c r="AB41" s="23">
        <f>'Distributor Secondary'!Y10*'DSR con %'!AB41</f>
        <v>1.4516129032258065</v>
      </c>
      <c r="AC41" s="23">
        <f>'Distributor Secondary'!Z10*'DSR con %'!AC41</f>
        <v>23.227272727272727</v>
      </c>
      <c r="AD41" s="23">
        <f>'Distributor Secondary'!AA10*'DSR con %'!AD41</f>
        <v>1.6666666666666665</v>
      </c>
      <c r="AE41" s="23">
        <f>'Distributor Secondary'!AB10*'DSR con %'!AE41</f>
        <v>6</v>
      </c>
      <c r="AF41" s="23">
        <f>'Distributor Secondary'!AC10*'DSR con %'!AF41</f>
        <v>1.2790697674418605</v>
      </c>
      <c r="AG41" s="23">
        <f>'Distributor Secondary'!AD10*'DSR con %'!AG41</f>
        <v>15.818181818181817</v>
      </c>
      <c r="AH41" s="23">
        <f>'Distributor Secondary'!AE10*'DSR con %'!AH41</f>
        <v>9.0985915492957741</v>
      </c>
      <c r="AI41" s="23">
        <f>'Distributor Secondary'!AF10*'DSR con %'!AI41</f>
        <v>8.5633802816901401</v>
      </c>
      <c r="AJ41" s="23">
        <f>'Distributor Secondary'!AG10*'DSR con %'!AJ41</f>
        <v>9.0985915492957741</v>
      </c>
      <c r="AK41" s="23">
        <f>'Distributor Secondary'!AH10*'DSR con %'!AK41</f>
        <v>9.0985915492957741</v>
      </c>
    </row>
    <row r="42" spans="1:42" s="29" customFormat="1">
      <c r="A42" s="95"/>
      <c r="B42" s="25"/>
      <c r="C42" s="24"/>
      <c r="D42" s="56"/>
      <c r="E42" s="56"/>
      <c r="F42" s="40">
        <f>SUM(F38:F41)</f>
        <v>8315670</v>
      </c>
      <c r="G42" s="54">
        <f>SUM(G38:G41)</f>
        <v>5507</v>
      </c>
      <c r="H42" s="27">
        <f>SUM(H38:H41)</f>
        <v>236</v>
      </c>
      <c r="I42" s="27">
        <f t="shared" ref="I42:AH42" si="16">SUM(I38:I41)</f>
        <v>378</v>
      </c>
      <c r="J42" s="27">
        <f t="shared" si="16"/>
        <v>472</v>
      </c>
      <c r="K42" s="27">
        <f t="shared" si="16"/>
        <v>440</v>
      </c>
      <c r="L42" s="27">
        <f t="shared" si="16"/>
        <v>397</v>
      </c>
      <c r="M42" s="27">
        <f t="shared" si="16"/>
        <v>162</v>
      </c>
      <c r="N42" s="27">
        <f t="shared" si="16"/>
        <v>218</v>
      </c>
      <c r="O42" s="27">
        <f t="shared" si="16"/>
        <v>338</v>
      </c>
      <c r="P42" s="27">
        <f t="shared" si="16"/>
        <v>338</v>
      </c>
      <c r="Q42" s="27">
        <f t="shared" si="16"/>
        <v>254</v>
      </c>
      <c r="R42" s="27">
        <f t="shared" si="16"/>
        <v>338</v>
      </c>
      <c r="S42" s="27">
        <f t="shared" si="16"/>
        <v>275</v>
      </c>
      <c r="T42" s="27">
        <f t="shared" si="16"/>
        <v>440</v>
      </c>
      <c r="U42" s="27">
        <f t="shared" si="16"/>
        <v>122</v>
      </c>
      <c r="V42" s="27">
        <f t="shared" si="16"/>
        <v>184</v>
      </c>
      <c r="W42" s="27">
        <f t="shared" si="16"/>
        <v>268</v>
      </c>
      <c r="X42" s="27">
        <f t="shared" si="16"/>
        <v>72</v>
      </c>
      <c r="Y42" s="27">
        <f t="shared" si="16"/>
        <v>108</v>
      </c>
      <c r="Z42" s="27">
        <f t="shared" si="16"/>
        <v>72</v>
      </c>
      <c r="AA42" s="27">
        <f t="shared" si="16"/>
        <v>91</v>
      </c>
      <c r="AB42" s="27">
        <f t="shared" si="16"/>
        <v>5</v>
      </c>
      <c r="AC42" s="27">
        <f t="shared" si="16"/>
        <v>73</v>
      </c>
      <c r="AD42" s="27">
        <f t="shared" si="16"/>
        <v>5</v>
      </c>
      <c r="AE42" s="27">
        <f t="shared" si="16"/>
        <v>24</v>
      </c>
      <c r="AF42" s="27">
        <f t="shared" si="16"/>
        <v>5</v>
      </c>
      <c r="AG42" s="27">
        <f t="shared" si="16"/>
        <v>58</v>
      </c>
      <c r="AH42" s="27">
        <f t="shared" si="16"/>
        <v>34</v>
      </c>
      <c r="AI42" s="27">
        <f t="shared" ref="AI42:AK42" si="17">SUM(AI38:AI41)</f>
        <v>32</v>
      </c>
      <c r="AJ42" s="27">
        <f t="shared" si="17"/>
        <v>34</v>
      </c>
      <c r="AK42" s="27">
        <f t="shared" si="17"/>
        <v>34</v>
      </c>
      <c r="AL42" s="16"/>
      <c r="AM42" s="16"/>
      <c r="AN42" s="16"/>
      <c r="AO42" s="16"/>
      <c r="AP42" s="16"/>
    </row>
    <row r="43" spans="1:42">
      <c r="A43" s="94" t="s">
        <v>18</v>
      </c>
      <c r="B43" s="19" t="s">
        <v>12</v>
      </c>
      <c r="C43" s="18" t="s">
        <v>34</v>
      </c>
      <c r="D43" s="55" t="s">
        <v>178</v>
      </c>
      <c r="E43" s="55" t="s">
        <v>179</v>
      </c>
      <c r="F43" s="21">
        <f t="shared" si="2"/>
        <v>1494051.9986821294</v>
      </c>
      <c r="G43" s="22">
        <f t="shared" si="3"/>
        <v>1114.0199384734376</v>
      </c>
      <c r="H43" s="23">
        <f>'Distributor Secondary'!E11*'DSR con %'!H43</f>
        <v>63.768115942028984</v>
      </c>
      <c r="I43" s="23">
        <f>'Distributor Secondary'!F11*'DSR con %'!I43</f>
        <v>115.19999999999999</v>
      </c>
      <c r="J43" s="23">
        <f>'Distributor Secondary'!G11*'DSR con %'!J43</f>
        <v>83.950617283950621</v>
      </c>
      <c r="K43" s="23">
        <f>'Distributor Secondary'!H11*'DSR con %'!K43</f>
        <v>67.319999999999993</v>
      </c>
      <c r="L43" s="23">
        <f>'Distributor Secondary'!I11*'DSR con %'!L43</f>
        <v>84.856557377049171</v>
      </c>
      <c r="M43" s="23">
        <f>'Distributor Secondary'!J11*'DSR con %'!M43</f>
        <v>26.506097560975611</v>
      </c>
      <c r="N43" s="23">
        <f>'Distributor Secondary'!K11*'DSR con %'!N43</f>
        <v>59.453658536585365</v>
      </c>
      <c r="O43" s="23">
        <f>'Distributor Secondary'!L11*'DSR con %'!O43</f>
        <v>95.777777777777771</v>
      </c>
      <c r="P43" s="23">
        <f>'Distributor Secondary'!M11*'DSR con %'!P43</f>
        <v>107.75</v>
      </c>
      <c r="Q43" s="23">
        <f>'Distributor Secondary'!N11*'DSR con %'!Q43</f>
        <v>28.821538461538459</v>
      </c>
      <c r="R43" s="23">
        <f>'Distributor Secondary'!O11*'DSR con %'!R43</f>
        <v>64.881720430107535</v>
      </c>
      <c r="S43" s="23">
        <f>'Distributor Secondary'!P11*'DSR con %'!S43</f>
        <v>39.252336448598129</v>
      </c>
      <c r="T43" s="23">
        <f>'Distributor Secondary'!Q11*'DSR con %'!T43</f>
        <v>56.949152542372886</v>
      </c>
      <c r="U43" s="23">
        <f>'Distributor Secondary'!R11*'DSR con %'!U43</f>
        <v>25.747572815533982</v>
      </c>
      <c r="V43" s="23">
        <f>'Distributor Secondary'!S11*'DSR con %'!V43</f>
        <v>39</v>
      </c>
      <c r="W43" s="23">
        <f>'Distributor Secondary'!T11*'DSR con %'!W43</f>
        <v>38.016891891891895</v>
      </c>
      <c r="X43" s="23">
        <f>'Distributor Secondary'!U11*'DSR con %'!X43</f>
        <v>18</v>
      </c>
      <c r="Y43" s="23">
        <f>'Distributor Secondary'!V11*'DSR con %'!Y43</f>
        <v>36</v>
      </c>
      <c r="Z43" s="23">
        <f>'Distributor Secondary'!W11*'DSR con %'!Z43</f>
        <v>10.285714285714285</v>
      </c>
      <c r="AA43" s="23">
        <f>'Distributor Secondary'!X11*'DSR con %'!AA43</f>
        <v>16.545454545454547</v>
      </c>
      <c r="AB43" s="23">
        <f>'Distributor Secondary'!Y11*'DSR con %'!AB43</f>
        <v>0.76923076923076927</v>
      </c>
      <c r="AC43" s="23">
        <f>'Distributor Secondary'!Z11*'DSR con %'!AC43</f>
        <v>8.1333333333333329</v>
      </c>
      <c r="AD43" s="23">
        <f>'Distributor Secondary'!AA11*'DSR con %'!AD43</f>
        <v>0.8571428571428571</v>
      </c>
      <c r="AE43" s="23">
        <f>'Distributor Secondary'!AB11*'DSR con %'!AE43</f>
        <v>3.0158730158730158</v>
      </c>
      <c r="AF43" s="23">
        <f>'Distributor Secondary'!AC11*'DSR con %'!AF43</f>
        <v>0.61904761904761907</v>
      </c>
      <c r="AG43" s="23">
        <f>'Distributor Secondary'!AD11*'DSR con %'!AG43</f>
        <v>7.0630630630630629</v>
      </c>
      <c r="AH43" s="23">
        <f>'Distributor Secondary'!AE11*'DSR con %'!AH43</f>
        <v>3.9401197604790417</v>
      </c>
      <c r="AI43" s="23">
        <f>'Distributor Secondary'!AF11*'DSR con %'!AI43</f>
        <v>3.658682634730539</v>
      </c>
      <c r="AJ43" s="23">
        <f>'Distributor Secondary'!AG11*'DSR con %'!AJ43</f>
        <v>3.9401197604790417</v>
      </c>
      <c r="AK43" s="23">
        <f>'Distributor Secondary'!AH11*'DSR con %'!AK43</f>
        <v>3.9401197604790417</v>
      </c>
    </row>
    <row r="44" spans="1:42">
      <c r="A44" s="94" t="s">
        <v>18</v>
      </c>
      <c r="B44" s="19" t="s">
        <v>12</v>
      </c>
      <c r="C44" s="18" t="s">
        <v>34</v>
      </c>
      <c r="D44" s="55" t="s">
        <v>180</v>
      </c>
      <c r="E44" s="55" t="s">
        <v>181</v>
      </c>
      <c r="F44" s="21">
        <f t="shared" si="2"/>
        <v>1246692.7736758736</v>
      </c>
      <c r="G44" s="22">
        <f t="shared" si="3"/>
        <v>921.68138062247635</v>
      </c>
      <c r="H44" s="23">
        <f>'Distributor Secondary'!E11*'DSR con %'!H44</f>
        <v>57.971014492753625</v>
      </c>
      <c r="I44" s="23">
        <f>'Distributor Secondary'!F11*'DSR con %'!I44</f>
        <v>88.524590163934434</v>
      </c>
      <c r="J44" s="23">
        <f>'Distributor Secondary'!G11*'DSR con %'!J44</f>
        <v>128.39506172839506</v>
      </c>
      <c r="K44" s="23">
        <f>'Distributor Secondary'!H11*'DSR con %'!K44</f>
        <v>88</v>
      </c>
      <c r="L44" s="23">
        <f>'Distributor Secondary'!I11*'DSR con %'!L44</f>
        <v>68.299180327868854</v>
      </c>
      <c r="M44" s="23">
        <f>'Distributor Secondary'!J11*'DSR con %'!M44</f>
        <v>36.603658536585364</v>
      </c>
      <c r="N44" s="23">
        <f>'Distributor Secondary'!K11*'DSR con %'!N44</f>
        <v>35.131707317073172</v>
      </c>
      <c r="O44" s="23">
        <f>'Distributor Secondary'!L11*'DSR con %'!O44</f>
        <v>47.888888888888886</v>
      </c>
      <c r="P44" s="23">
        <f>'Distributor Secondary'!M11*'DSR con %'!P44</f>
        <v>44.726415094339622</v>
      </c>
      <c r="Q44" s="23">
        <f>'Distributor Secondary'!N11*'DSR con %'!Q44</f>
        <v>26.833846153846153</v>
      </c>
      <c r="R44" s="23">
        <f>'Distributor Secondary'!O11*'DSR con %'!R44</f>
        <v>46.344086021505376</v>
      </c>
      <c r="S44" s="23">
        <f>'Distributor Secondary'!P11*'DSR con %'!S44</f>
        <v>44.704049844236756</v>
      </c>
      <c r="T44" s="23">
        <f>'Distributor Secondary'!Q11*'DSR con %'!T44</f>
        <v>56.949152542372886</v>
      </c>
      <c r="U44" s="23">
        <f>'Distributor Secondary'!R11*'DSR con %'!U44</f>
        <v>24.990291262135923</v>
      </c>
      <c r="V44" s="23">
        <f>'Distributor Secondary'!S11*'DSR con %'!V44</f>
        <v>30.642857142857146</v>
      </c>
      <c r="W44" s="23">
        <f>'Distributor Secondary'!T11*'DSR con %'!W44</f>
        <v>36.86486486486487</v>
      </c>
      <c r="X44" s="23">
        <f>'Distributor Secondary'!U11*'DSR con %'!X44</f>
        <v>9.2444444444444454</v>
      </c>
      <c r="Y44" s="23">
        <f>'Distributor Secondary'!V11*'DSR con %'!Y44</f>
        <v>9</v>
      </c>
      <c r="Z44" s="23">
        <f>'Distributor Secondary'!W11*'DSR con %'!Z44</f>
        <v>5.1428571428571423</v>
      </c>
      <c r="AA44" s="23">
        <f>'Distributor Secondary'!X11*'DSR con %'!AA44</f>
        <v>1.82</v>
      </c>
      <c r="AB44" s="23">
        <f>'Distributor Secondary'!Y11*'DSR con %'!AB44</f>
        <v>0.38461538461538464</v>
      </c>
      <c r="AC44" s="23">
        <f>'Distributor Secondary'!Z11*'DSR con %'!AC44</f>
        <v>4.0666666666666664</v>
      </c>
      <c r="AD44" s="23">
        <f>'Distributor Secondary'!AA11*'DSR con %'!AD44</f>
        <v>0.2857142857142857</v>
      </c>
      <c r="AE44" s="23">
        <f>'Distributor Secondary'!AB11*'DSR con %'!AE44</f>
        <v>4.1269841269841265</v>
      </c>
      <c r="AF44" s="23">
        <f>'Distributor Secondary'!AC11*'DSR con %'!AF44</f>
        <v>0.76190476190476186</v>
      </c>
      <c r="AG44" s="23">
        <f>'Distributor Secondary'!AD11*'DSR con %'!AG44</f>
        <v>8.8288288288288292</v>
      </c>
      <c r="AH44" s="23">
        <f>'Distributor Secondary'!AE11*'DSR con %'!AH44</f>
        <v>3.8562874251497008</v>
      </c>
      <c r="AI44" s="23">
        <f>'Distributor Secondary'!AF11*'DSR con %'!AI44</f>
        <v>3.5808383233532934</v>
      </c>
      <c r="AJ44" s="23">
        <f>'Distributor Secondary'!AG11*'DSR con %'!AJ44</f>
        <v>3.8562874251497008</v>
      </c>
      <c r="AK44" s="23">
        <f>'Distributor Secondary'!AH11*'DSR con %'!AK44</f>
        <v>3.8562874251497008</v>
      </c>
    </row>
    <row r="45" spans="1:42">
      <c r="A45" s="94" t="s">
        <v>18</v>
      </c>
      <c r="B45" s="19" t="s">
        <v>12</v>
      </c>
      <c r="C45" s="18" t="s">
        <v>34</v>
      </c>
      <c r="D45" s="55" t="s">
        <v>182</v>
      </c>
      <c r="E45" s="55" t="s">
        <v>183</v>
      </c>
      <c r="F45" s="21">
        <f t="shared" si="2"/>
        <v>2190367.9013832654</v>
      </c>
      <c r="G45" s="22">
        <f t="shared" si="3"/>
        <v>1611.170996844997</v>
      </c>
      <c r="H45" s="23">
        <f>'Distributor Secondary'!E11*'DSR con %'!H45</f>
        <v>60</v>
      </c>
      <c r="I45" s="23">
        <f>'Distributor Secondary'!F11*'DSR con %'!I45</f>
        <v>62.400000000000006</v>
      </c>
      <c r="J45" s="23">
        <f>'Distributor Secondary'!G11*'DSR con %'!J45</f>
        <v>222</v>
      </c>
      <c r="K45" s="23">
        <f>'Distributor Secondary'!H11*'DSR con %'!K45</f>
        <v>154</v>
      </c>
      <c r="L45" s="23">
        <f>'Distributor Secondary'!I11*'DSR con %'!L45</f>
        <v>103.48360655737706</v>
      </c>
      <c r="M45" s="23">
        <f>'Distributor Secondary'!J11*'DSR con %'!M45</f>
        <v>27.76829268292683</v>
      </c>
      <c r="N45" s="23">
        <f>'Distributor Secondary'!K11*'DSR con %'!N45</f>
        <v>48.643902439024387</v>
      </c>
      <c r="O45" s="23">
        <f>'Distributor Secondary'!L11*'DSR con %'!O45</f>
        <v>76.267489711934161</v>
      </c>
      <c r="P45" s="23">
        <f>'Distributor Secondary'!M11*'DSR con %'!P45</f>
        <v>93.518867924528308</v>
      </c>
      <c r="Q45" s="23">
        <f>'Distributor Secondary'!N11*'DSR con %'!Q45</f>
        <v>33.790769230769229</v>
      </c>
      <c r="R45" s="23">
        <f>'Distributor Secondary'!O11*'DSR con %'!R45</f>
        <v>129.76344086021507</v>
      </c>
      <c r="S45" s="23">
        <f>'Distributor Secondary'!P11*'DSR con %'!S45</f>
        <v>95.950155763239863</v>
      </c>
      <c r="T45" s="23">
        <f>'Distributor Secondary'!Q11*'DSR con %'!T45</f>
        <v>113.89830508474577</v>
      </c>
      <c r="U45" s="23">
        <f>'Distributor Secondary'!R11*'DSR con %'!U45</f>
        <v>31.048543689320386</v>
      </c>
      <c r="V45" s="23">
        <f>'Distributor Secondary'!S11*'DSR con %'!V45</f>
        <v>52.928571428571431</v>
      </c>
      <c r="W45" s="23">
        <f>'Distributor Secondary'!T11*'DSR con %'!W45</f>
        <v>96.77027027027026</v>
      </c>
      <c r="X45" s="23">
        <f>'Distributor Secondary'!U11*'DSR con %'!X45</f>
        <v>14.755555555555556</v>
      </c>
      <c r="Y45" s="23">
        <f>'Distributor Secondary'!V11*'DSR con %'!Y45</f>
        <v>36</v>
      </c>
      <c r="Z45" s="23">
        <f>'Distributor Secondary'!W11*'DSR con %'!Z45</f>
        <v>44.64</v>
      </c>
      <c r="AA45" s="23">
        <f>'Distributor Secondary'!X11*'DSR con %'!AA45</f>
        <v>50.050000000000004</v>
      </c>
      <c r="AB45" s="23">
        <f>'Distributor Secondary'!Y11*'DSR con %'!AB45</f>
        <v>3</v>
      </c>
      <c r="AC45" s="23">
        <f>'Distributor Secondary'!Z11*'DSR con %'!AC45</f>
        <v>28.466666666666669</v>
      </c>
      <c r="AD45" s="23">
        <f>'Distributor Secondary'!AA11*'DSR con %'!AD45</f>
        <v>2.4</v>
      </c>
      <c r="AE45" s="23">
        <f>'Distributor Secondary'!AB11*'DSR con %'!AE45</f>
        <v>3.333333333333333</v>
      </c>
      <c r="AF45" s="23">
        <f>'Distributor Secondary'!AC11*'DSR con %'!AF45</f>
        <v>0.8571428571428571</v>
      </c>
      <c r="AG45" s="23">
        <f>'Distributor Secondary'!AD11*'DSR con %'!AG45</f>
        <v>7.651651651651652</v>
      </c>
      <c r="AH45" s="23">
        <f>'Distributor Secondary'!AE11*'DSR con %'!AH45</f>
        <v>4.5269461077844309</v>
      </c>
      <c r="AI45" s="23">
        <f>'Distributor Secondary'!AF11*'DSR con %'!AI45</f>
        <v>4.2035928143712571</v>
      </c>
      <c r="AJ45" s="23">
        <f>'Distributor Secondary'!AG11*'DSR con %'!AJ45</f>
        <v>4.5269461077844309</v>
      </c>
      <c r="AK45" s="23">
        <f>'Distributor Secondary'!AH11*'DSR con %'!AK45</f>
        <v>4.5269461077844309</v>
      </c>
    </row>
    <row r="46" spans="1:42">
      <c r="A46" s="94" t="s">
        <v>18</v>
      </c>
      <c r="B46" s="19" t="s">
        <v>12</v>
      </c>
      <c r="C46" s="18" t="s">
        <v>34</v>
      </c>
      <c r="D46" s="55" t="s">
        <v>184</v>
      </c>
      <c r="E46" s="55" t="s">
        <v>185</v>
      </c>
      <c r="F46" s="21">
        <f t="shared" si="2"/>
        <v>1494085.5688336412</v>
      </c>
      <c r="G46" s="22">
        <f t="shared" si="3"/>
        <v>1037.2840748649205</v>
      </c>
      <c r="H46" s="23">
        <f>'Distributor Secondary'!E11*'DSR con %'!H46</f>
        <v>57</v>
      </c>
      <c r="I46" s="23">
        <f>'Distributor Secondary'!F11*'DSR con %'!I46</f>
        <v>72</v>
      </c>
      <c r="J46" s="23">
        <f>'Distributor Secondary'!G11*'DSR con %'!J46</f>
        <v>72</v>
      </c>
      <c r="K46" s="23">
        <f>'Distributor Secondary'!H11*'DSR con %'!K46</f>
        <v>123.42</v>
      </c>
      <c r="L46" s="23">
        <f>'Distributor Secondary'!I11*'DSR con %'!L46</f>
        <v>66.229508196721312</v>
      </c>
      <c r="M46" s="23">
        <f>'Distributor Secondary'!J11*'DSR con %'!M46</f>
        <v>41.652439024390247</v>
      </c>
      <c r="N46" s="23">
        <f>'Distributor Secondary'!K11*'DSR con %'!N46</f>
        <v>44.590243902439028</v>
      </c>
      <c r="O46" s="23">
        <f>'Distributor Secondary'!L11*'DSR con %'!O46</f>
        <v>69.172839506172835</v>
      </c>
      <c r="P46" s="23">
        <f>'Distributor Secondary'!M11*'DSR con %'!P46</f>
        <v>73.188679245283012</v>
      </c>
      <c r="Q46" s="23">
        <f>'Distributor Secondary'!N11*'DSR con %'!Q46</f>
        <v>87.458461538461535</v>
      </c>
      <c r="R46" s="23">
        <f>'Distributor Secondary'!O11*'DSR con %'!R46</f>
        <v>32.440860215053767</v>
      </c>
      <c r="S46" s="23">
        <f>'Distributor Secondary'!P11*'DSR con %'!S46</f>
        <v>40.342679127725859</v>
      </c>
      <c r="T46" s="23">
        <f>'Distributor Secondary'!Q11*'DSR con %'!T46</f>
        <v>104.40677966101696</v>
      </c>
      <c r="U46" s="23">
        <f>'Distributor Secondary'!R11*'DSR con %'!U46</f>
        <v>9.8446601941747574</v>
      </c>
      <c r="V46" s="23">
        <f>'Distributor Secondary'!S11*'DSR con %'!V46</f>
        <v>22.285714285714285</v>
      </c>
      <c r="W46" s="23">
        <f>'Distributor Secondary'!T11*'DSR con %'!W46</f>
        <v>42.625</v>
      </c>
      <c r="X46" s="23">
        <f>'Distributor Secondary'!U11*'DSR con %'!X46</f>
        <v>9.6</v>
      </c>
      <c r="Y46" s="23">
        <f>'Distributor Secondary'!V11*'DSR con %'!Y46</f>
        <v>9</v>
      </c>
      <c r="Z46" s="23">
        <f>'Distributor Secondary'!W11*'DSR con %'!Z46</f>
        <v>5.1428571428571423</v>
      </c>
      <c r="AA46" s="23">
        <f>'Distributor Secondary'!X11*'DSR con %'!AA46</f>
        <v>8.2727272727272734</v>
      </c>
      <c r="AB46" s="23">
        <f>'Distributor Secondary'!Y11*'DSR con %'!AB46</f>
        <v>0.38461538461538464</v>
      </c>
      <c r="AC46" s="23">
        <f>'Distributor Secondary'!Z11*'DSR con %'!AC46</f>
        <v>12.200000000000001</v>
      </c>
      <c r="AD46" s="23">
        <f>'Distributor Secondary'!AA11*'DSR con %'!AD46</f>
        <v>0.08</v>
      </c>
      <c r="AE46" s="23">
        <f>'Distributor Secondary'!AB11*'DSR con %'!AE46</f>
        <v>3.333333333333333</v>
      </c>
      <c r="AF46" s="23">
        <f>'Distributor Secondary'!AC11*'DSR con %'!AF46</f>
        <v>0.52380952380952384</v>
      </c>
      <c r="AG46" s="23">
        <f>'Distributor Secondary'!AD11*'DSR con %'!AG46</f>
        <v>8.6816816816816811</v>
      </c>
      <c r="AH46" s="23">
        <f>'Distributor Secondary'!AE11*'DSR con %'!AH46</f>
        <v>5.4491017964071862</v>
      </c>
      <c r="AI46" s="23">
        <f>'Distributor Secondary'!AF11*'DSR con %'!AI46</f>
        <v>5.0598802395209583</v>
      </c>
      <c r="AJ46" s="23">
        <f>'Distributor Secondary'!AG11*'DSR con %'!AJ46</f>
        <v>5.4491017964071862</v>
      </c>
      <c r="AK46" s="23">
        <f>'Distributor Secondary'!AH11*'DSR con %'!AK46</f>
        <v>5.4491017964071862</v>
      </c>
    </row>
    <row r="47" spans="1:42">
      <c r="A47" s="96" t="s">
        <v>18</v>
      </c>
      <c r="B47" s="19" t="s">
        <v>12</v>
      </c>
      <c r="C47" s="18" t="s">
        <v>34</v>
      </c>
      <c r="D47" s="34" t="s">
        <v>186</v>
      </c>
      <c r="E47" s="34" t="s">
        <v>187</v>
      </c>
      <c r="F47" s="21">
        <f t="shared" si="2"/>
        <v>2018104.2090434176</v>
      </c>
      <c r="G47" s="22">
        <f t="shared" si="3"/>
        <v>1469.5806811806556</v>
      </c>
      <c r="H47" s="23">
        <f>'Distributor Secondary'!E11*'DSR con %'!H47</f>
        <v>42.000000000000007</v>
      </c>
      <c r="I47" s="23">
        <f>'Distributor Secondary'!F11*'DSR con %'!I47</f>
        <v>81.600000000000009</v>
      </c>
      <c r="J47" s="23">
        <f>'Distributor Secondary'!G11*'DSR con %'!J47</f>
        <v>54</v>
      </c>
      <c r="K47" s="23">
        <f>'Distributor Secondary'!H11*'DSR con %'!K47</f>
        <v>89.76</v>
      </c>
      <c r="L47" s="23">
        <f>'Distributor Secondary'!I11*'DSR con %'!L47</f>
        <v>144.87704918032787</v>
      </c>
      <c r="M47" s="23">
        <f>'Distributor Secondary'!J11*'DSR con %'!M47</f>
        <v>49.225609756097562</v>
      </c>
      <c r="N47" s="23">
        <f>'Distributor Secondary'!K11*'DSR con %'!N47</f>
        <v>52.697560975609754</v>
      </c>
      <c r="O47" s="23">
        <f>'Distributor Secondary'!L11*'DSR con %'!O47</f>
        <v>90.456790123456784</v>
      </c>
      <c r="P47" s="23">
        <f>'Distributor Secondary'!M11*'DSR con %'!P47</f>
        <v>64.649999999999991</v>
      </c>
      <c r="Q47" s="23">
        <f>'Distributor Secondary'!N11*'DSR con %'!Q47</f>
        <v>110.31692307692308</v>
      </c>
      <c r="R47" s="23">
        <f>'Distributor Secondary'!O11*'DSR con %'!R47</f>
        <v>125.12903225806453</v>
      </c>
      <c r="S47" s="23">
        <f>'Distributor Secondary'!P11*'DSR con %'!S47</f>
        <v>98.130841121495322</v>
      </c>
      <c r="T47" s="23">
        <f>'Distributor Secondary'!Q11*'DSR con %'!T47</f>
        <v>189.83050847457628</v>
      </c>
      <c r="U47" s="23">
        <f>'Distributor Secondary'!R11*'DSR con %'!U47</f>
        <v>45.436893203883493</v>
      </c>
      <c r="V47" s="23">
        <f>'Distributor Secondary'!S11*'DSR con %'!V47</f>
        <v>62.678571428571423</v>
      </c>
      <c r="W47" s="23">
        <f>'Distributor Secondary'!T11*'DSR con %'!W47</f>
        <v>95.618243243243256</v>
      </c>
      <c r="X47" s="23">
        <f>'Distributor Secondary'!U11*'DSR con %'!X47</f>
        <v>10.799999999999999</v>
      </c>
      <c r="Y47" s="23">
        <f>'Distributor Secondary'!V11*'DSR con %'!Y47</f>
        <v>9</v>
      </c>
      <c r="Z47" s="23">
        <f>'Distributor Secondary'!W11*'DSR con %'!Z47</f>
        <v>5.0400000000000009</v>
      </c>
      <c r="AA47" s="23">
        <f>'Distributor Secondary'!X11*'DSR con %'!AA47</f>
        <v>6.370000000000001</v>
      </c>
      <c r="AB47" s="23">
        <f>'Distributor Secondary'!Y11*'DSR con %'!AB47</f>
        <v>0.35000000000000003</v>
      </c>
      <c r="AC47" s="23">
        <f>'Distributor Secondary'!Z11*'DSR con %'!AC47</f>
        <v>4.0666666666666664</v>
      </c>
      <c r="AD47" s="23">
        <f>'Distributor Secondary'!AA11*'DSR con %'!AD47</f>
        <v>0.2857142857142857</v>
      </c>
      <c r="AE47" s="23">
        <f>'Distributor Secondary'!AB11*'DSR con %'!AE47</f>
        <v>3.333333333333333</v>
      </c>
      <c r="AF47" s="23">
        <f>'Distributor Secondary'!AC11*'DSR con %'!AF47</f>
        <v>0.76190476190476186</v>
      </c>
      <c r="AG47" s="23">
        <f>'Distributor Secondary'!AD11*'DSR con %'!AG47</f>
        <v>9.123123123123122</v>
      </c>
      <c r="AH47" s="23">
        <f>'Distributor Secondary'!AE11*'DSR con %'!AH47</f>
        <v>6.1197604790419167</v>
      </c>
      <c r="AI47" s="23">
        <f>'Distributor Secondary'!AF11*'DSR con %'!AI47</f>
        <v>5.682634730538922</v>
      </c>
      <c r="AJ47" s="23">
        <f>'Distributor Secondary'!AG11*'DSR con %'!AJ47</f>
        <v>6.1197604790419167</v>
      </c>
      <c r="AK47" s="23">
        <f>'Distributor Secondary'!AH11*'DSR con %'!AK47</f>
        <v>6.1197604790419167</v>
      </c>
    </row>
    <row r="48" spans="1:42">
      <c r="A48" s="96" t="s">
        <v>18</v>
      </c>
      <c r="B48" s="19" t="s">
        <v>12</v>
      </c>
      <c r="C48" s="18" t="s">
        <v>34</v>
      </c>
      <c r="D48" s="34" t="s">
        <v>188</v>
      </c>
      <c r="E48" s="34" t="s">
        <v>189</v>
      </c>
      <c r="F48" s="21">
        <f t="shared" si="2"/>
        <v>942486.38040575443</v>
      </c>
      <c r="G48" s="22">
        <f t="shared" si="3"/>
        <v>626.52154382794538</v>
      </c>
      <c r="H48" s="23">
        <f>'Distributor Secondary'!E11*'DSR con %'!H48</f>
        <v>18</v>
      </c>
      <c r="I48" s="23">
        <f>'Distributor Secondary'!F11*'DSR con %'!I48</f>
        <v>59.016393442622949</v>
      </c>
      <c r="J48" s="23">
        <f>'Distributor Secondary'!G11*'DSR con %'!J48</f>
        <v>37.037037037037038</v>
      </c>
      <c r="K48" s="23">
        <f>'Distributor Secondary'!H11*'DSR con %'!K48</f>
        <v>39.270000000000003</v>
      </c>
      <c r="L48" s="23">
        <f>'Distributor Secondary'!I11*'DSR con %'!L48</f>
        <v>37.254098360655739</v>
      </c>
      <c r="M48" s="23">
        <f>'Distributor Secondary'!J11*'DSR con %'!M48</f>
        <v>25.243902439024389</v>
      </c>
      <c r="N48" s="23">
        <f>'Distributor Secondary'!K11*'DSR con %'!N48</f>
        <v>36.482926829268294</v>
      </c>
      <c r="O48" s="23">
        <f>'Distributor Secondary'!L11*'DSR con %'!O48</f>
        <v>51.436213991769549</v>
      </c>
      <c r="P48" s="23">
        <f>'Distributor Secondary'!M11*'DSR con %'!P48</f>
        <v>48.79245283018868</v>
      </c>
      <c r="Q48" s="23">
        <f>'Distributor Secondary'!N11*'DSR con %'!Q48</f>
        <v>35.778461538461542</v>
      </c>
      <c r="R48" s="23">
        <f>'Distributor Secondary'!O11*'DSR con %'!R48</f>
        <v>32.440860215053767</v>
      </c>
      <c r="S48" s="23">
        <f>'Distributor Secondary'!P11*'DSR con %'!S48</f>
        <v>31.619937694704049</v>
      </c>
      <c r="T48" s="23">
        <f>'Distributor Secondary'!Q11*'DSR con %'!T48</f>
        <v>37.966101694915253</v>
      </c>
      <c r="U48" s="23">
        <f>'Distributor Secondary'!R11*'DSR con %'!U48</f>
        <v>18.932038834951456</v>
      </c>
      <c r="V48" s="23">
        <f>'Distributor Secondary'!S11*'DSR con %'!V48</f>
        <v>26.464285714285715</v>
      </c>
      <c r="W48" s="23">
        <f>'Distributor Secondary'!T11*'DSR con %'!W48</f>
        <v>31.10472972972973</v>
      </c>
      <c r="X48" s="23">
        <f>'Distributor Secondary'!U11*'DSR con %'!X48</f>
        <v>9.6</v>
      </c>
      <c r="Y48" s="23">
        <f>'Distributor Secondary'!V11*'DSR con %'!Y48</f>
        <v>9</v>
      </c>
      <c r="Z48" s="23">
        <f>'Distributor Secondary'!W11*'DSR con %'!Z48</f>
        <v>1.44</v>
      </c>
      <c r="AA48" s="23">
        <f>'Distributor Secondary'!X11*'DSR con %'!AA48</f>
        <v>8.2727272727272734</v>
      </c>
      <c r="AB48" s="23">
        <f>'Distributor Secondary'!Y11*'DSR con %'!AB48</f>
        <v>0.1</v>
      </c>
      <c r="AC48" s="23">
        <f>'Distributor Secondary'!Z11*'DSR con %'!AC48</f>
        <v>4.0666666666666664</v>
      </c>
      <c r="AD48" s="23">
        <f>'Distributor Secondary'!AA11*'DSR con %'!AD48</f>
        <v>0.08</v>
      </c>
      <c r="AE48" s="23">
        <f>'Distributor Secondary'!AB11*'DSR con %'!AE48</f>
        <v>2.8571428571428568</v>
      </c>
      <c r="AF48" s="23">
        <f>'Distributor Secondary'!AC11*'DSR con %'!AF48</f>
        <v>0.47619047619047616</v>
      </c>
      <c r="AG48" s="23">
        <f>'Distributor Secondary'!AD11*'DSR con %'!AG48</f>
        <v>7.651651651651652</v>
      </c>
      <c r="AH48" s="23">
        <f>'Distributor Secondary'!AE11*'DSR con %'!AH48</f>
        <v>4.1077844311377243</v>
      </c>
      <c r="AI48" s="23">
        <f>'Distributor Secondary'!AF11*'DSR con %'!AI48</f>
        <v>3.8143712574850297</v>
      </c>
      <c r="AJ48" s="23">
        <f>'Distributor Secondary'!AG11*'DSR con %'!AJ48</f>
        <v>4.1077844311377243</v>
      </c>
      <c r="AK48" s="23">
        <f>'Distributor Secondary'!AH11*'DSR con %'!AK48</f>
        <v>4.1077844311377243</v>
      </c>
    </row>
    <row r="49" spans="1:42" s="29" customFormat="1">
      <c r="A49" s="97"/>
      <c r="B49" s="25"/>
      <c r="C49" s="24"/>
      <c r="D49" s="39"/>
      <c r="E49" s="39"/>
      <c r="F49" s="40">
        <f>SUM(F43:F48)</f>
        <v>9385788.8320240807</v>
      </c>
      <c r="G49" s="54">
        <f>SUM(G43:G48)</f>
        <v>6780.2586158144322</v>
      </c>
      <c r="H49" s="27">
        <f>SUM(H43:H48)</f>
        <v>298.73913043478262</v>
      </c>
      <c r="I49" s="27">
        <f t="shared" ref="I49:AH49" si="18">SUM(I43:I48)</f>
        <v>478.74098360655734</v>
      </c>
      <c r="J49" s="27">
        <f t="shared" si="18"/>
        <v>597.38271604938279</v>
      </c>
      <c r="K49" s="27">
        <f t="shared" si="18"/>
        <v>561.77</v>
      </c>
      <c r="L49" s="27">
        <f t="shared" si="18"/>
        <v>505.00000000000006</v>
      </c>
      <c r="M49" s="27">
        <f t="shared" si="18"/>
        <v>207</v>
      </c>
      <c r="N49" s="27">
        <f t="shared" si="18"/>
        <v>277</v>
      </c>
      <c r="O49" s="27">
        <f t="shared" si="18"/>
        <v>430.99999999999994</v>
      </c>
      <c r="P49" s="27">
        <f t="shared" si="18"/>
        <v>432.62641509433956</v>
      </c>
      <c r="Q49" s="27">
        <f t="shared" si="18"/>
        <v>323</v>
      </c>
      <c r="R49" s="27">
        <f t="shared" si="18"/>
        <v>431</v>
      </c>
      <c r="S49" s="27">
        <f t="shared" si="18"/>
        <v>349.99999999999994</v>
      </c>
      <c r="T49" s="27">
        <f t="shared" si="18"/>
        <v>560</v>
      </c>
      <c r="U49" s="27">
        <f t="shared" si="18"/>
        <v>156</v>
      </c>
      <c r="V49" s="27">
        <f t="shared" si="18"/>
        <v>234</v>
      </c>
      <c r="W49" s="27">
        <f t="shared" si="18"/>
        <v>341.00000000000006</v>
      </c>
      <c r="X49" s="27">
        <f t="shared" si="18"/>
        <v>72</v>
      </c>
      <c r="Y49" s="27">
        <f t="shared" si="18"/>
        <v>108</v>
      </c>
      <c r="Z49" s="27">
        <f t="shared" si="18"/>
        <v>71.691428571428574</v>
      </c>
      <c r="AA49" s="27">
        <f t="shared" si="18"/>
        <v>91.330909090909103</v>
      </c>
      <c r="AB49" s="27">
        <f t="shared" si="18"/>
        <v>4.9884615384615385</v>
      </c>
      <c r="AC49" s="27">
        <f t="shared" si="18"/>
        <v>61</v>
      </c>
      <c r="AD49" s="27">
        <f t="shared" si="18"/>
        <v>3.9885714285714284</v>
      </c>
      <c r="AE49" s="27">
        <f t="shared" si="18"/>
        <v>19.999999999999996</v>
      </c>
      <c r="AF49" s="27">
        <f t="shared" si="18"/>
        <v>4</v>
      </c>
      <c r="AG49" s="27">
        <f t="shared" si="18"/>
        <v>49</v>
      </c>
      <c r="AH49" s="27">
        <f t="shared" si="18"/>
        <v>28</v>
      </c>
      <c r="AI49" s="27">
        <f t="shared" ref="AI49:AK49" si="19">SUM(AI43:AI48)</f>
        <v>25.999999999999996</v>
      </c>
      <c r="AJ49" s="27">
        <f t="shared" si="19"/>
        <v>28</v>
      </c>
      <c r="AK49" s="27">
        <f t="shared" si="19"/>
        <v>28</v>
      </c>
      <c r="AL49" s="16"/>
      <c r="AM49" s="16"/>
      <c r="AN49" s="16"/>
      <c r="AO49" s="16"/>
      <c r="AP49" s="16"/>
    </row>
    <row r="50" spans="1:42">
      <c r="A50" s="94" t="s">
        <v>19</v>
      </c>
      <c r="B50" s="19" t="s">
        <v>12</v>
      </c>
      <c r="C50" s="18" t="s">
        <v>35</v>
      </c>
      <c r="D50" s="55" t="s">
        <v>152</v>
      </c>
      <c r="E50" s="55" t="s">
        <v>153</v>
      </c>
      <c r="F50" s="21">
        <f t="shared" si="2"/>
        <v>3042118.503204965</v>
      </c>
      <c r="G50" s="22">
        <f t="shared" si="3"/>
        <v>1435.7183619263687</v>
      </c>
      <c r="H50" s="23">
        <v>55.947712418300654</v>
      </c>
      <c r="I50" s="23">
        <v>88.892670157068068</v>
      </c>
      <c r="J50" s="23">
        <v>112.30366492146597</v>
      </c>
      <c r="K50" s="23">
        <v>103.60655737704919</v>
      </c>
      <c r="L50" s="23">
        <v>94.593582887700535</v>
      </c>
      <c r="M50" s="23">
        <v>38.780748663101605</v>
      </c>
      <c r="N50" s="23">
        <v>50.874999999999993</v>
      </c>
      <c r="O50" s="23">
        <v>79.138888888888886</v>
      </c>
      <c r="P50" s="23">
        <v>80.422222222222231</v>
      </c>
      <c r="Q50" s="23">
        <v>60.31666666666667</v>
      </c>
      <c r="R50" s="23">
        <v>79.783132530120483</v>
      </c>
      <c r="S50" s="23">
        <v>49.69879518072289</v>
      </c>
      <c r="T50" s="23">
        <v>79.518072289156621</v>
      </c>
      <c r="U50" s="23">
        <v>22.066265060240966</v>
      </c>
      <c r="V50" s="23">
        <v>33.613418530351439</v>
      </c>
      <c r="W50" s="23">
        <v>48.178343949044589</v>
      </c>
      <c r="X50" s="23">
        <v>25.967213114754099</v>
      </c>
      <c r="Y50" s="23">
        <v>40.058441558441558</v>
      </c>
      <c r="Z50" s="23">
        <v>26.571428571428573</v>
      </c>
      <c r="AA50" s="23">
        <v>59.145833333333336</v>
      </c>
      <c r="AB50" s="23">
        <v>2.7636363636363637</v>
      </c>
      <c r="AC50" s="23">
        <v>49.853658536585371</v>
      </c>
      <c r="AD50" s="23">
        <v>3.5</v>
      </c>
      <c r="AE50" s="23">
        <v>16.66</v>
      </c>
      <c r="AF50" s="23">
        <v>3.3766233766233764</v>
      </c>
      <c r="AG50" s="23">
        <v>39.684210526315788</v>
      </c>
      <c r="AH50" s="23">
        <v>23.023622047244096</v>
      </c>
      <c r="AI50" s="23">
        <v>21.330708661417322</v>
      </c>
      <c r="AJ50" s="23">
        <v>23.023622047244096</v>
      </c>
      <c r="AK50" s="23">
        <v>23.023622047244096</v>
      </c>
    </row>
    <row r="51" spans="1:42">
      <c r="A51" s="94" t="s">
        <v>19</v>
      </c>
      <c r="B51" s="19" t="s">
        <v>12</v>
      </c>
      <c r="C51" s="18" t="s">
        <v>35</v>
      </c>
      <c r="D51" s="55" t="s">
        <v>154</v>
      </c>
      <c r="E51" s="55" t="s">
        <v>155</v>
      </c>
      <c r="F51" s="21">
        <f t="shared" si="2"/>
        <v>2022484.1486214274</v>
      </c>
      <c r="G51" s="22">
        <f t="shared" si="3"/>
        <v>1260.4805756493299</v>
      </c>
      <c r="H51" s="23">
        <v>44.758169934640527</v>
      </c>
      <c r="I51" s="23">
        <v>71.832460732984288</v>
      </c>
      <c r="J51" s="23">
        <v>89.842931937172779</v>
      </c>
      <c r="K51" s="23">
        <v>85.245901639344254</v>
      </c>
      <c r="L51" s="23">
        <v>75.288770053475943</v>
      </c>
      <c r="M51" s="23">
        <v>30.866310160427808</v>
      </c>
      <c r="N51" s="23">
        <v>41.25</v>
      </c>
      <c r="O51" s="23">
        <v>64.166666666666671</v>
      </c>
      <c r="P51" s="23">
        <v>65.022222222222226</v>
      </c>
      <c r="Q51" s="23">
        <v>48.766666666666666</v>
      </c>
      <c r="R51" s="23">
        <v>64.939759036144579</v>
      </c>
      <c r="S51" s="23">
        <v>72.289156626506028</v>
      </c>
      <c r="T51" s="23">
        <v>115.66265060240963</v>
      </c>
      <c r="U51" s="23">
        <v>32.096385542168676</v>
      </c>
      <c r="V51" s="23">
        <v>48.552715654952074</v>
      </c>
      <c r="W51" s="23">
        <v>71.490445859872608</v>
      </c>
      <c r="X51" s="23">
        <v>38.950819672131146</v>
      </c>
      <c r="Y51" s="23">
        <v>58.149350649350644</v>
      </c>
      <c r="Z51" s="23">
        <v>38.571428571428569</v>
      </c>
      <c r="AA51" s="23">
        <v>20.875</v>
      </c>
      <c r="AB51" s="23">
        <v>1.1636363636363636</v>
      </c>
      <c r="AC51" s="23">
        <v>17.804878048780488</v>
      </c>
      <c r="AD51" s="23">
        <v>1.5</v>
      </c>
      <c r="AE51" s="23">
        <v>6.86</v>
      </c>
      <c r="AF51" s="23">
        <v>1.4285714285714284</v>
      </c>
      <c r="AG51" s="23">
        <v>15.263157894736841</v>
      </c>
      <c r="AH51" s="23">
        <v>9.6377952755905518</v>
      </c>
      <c r="AI51" s="23">
        <v>8.9291338582677167</v>
      </c>
      <c r="AJ51" s="23">
        <v>9.6377952755905518</v>
      </c>
      <c r="AK51" s="23">
        <v>9.6377952755905518</v>
      </c>
    </row>
    <row r="52" spans="1:42">
      <c r="A52" s="94" t="s">
        <v>19</v>
      </c>
      <c r="B52" s="19" t="s">
        <v>12</v>
      </c>
      <c r="C52" s="18" t="s">
        <v>35</v>
      </c>
      <c r="D52" s="55" t="s">
        <v>156</v>
      </c>
      <c r="E52" s="55" t="s">
        <v>157</v>
      </c>
      <c r="F52" s="21">
        <f t="shared" si="2"/>
        <v>2300218.0189651074</v>
      </c>
      <c r="G52" s="22">
        <f t="shared" si="3"/>
        <v>1323.1265611074291</v>
      </c>
      <c r="H52" s="23">
        <v>51.751633986928105</v>
      </c>
      <c r="I52" s="23">
        <v>82.607329842931932</v>
      </c>
      <c r="J52" s="23">
        <v>103.31937172774869</v>
      </c>
      <c r="K52" s="23">
        <v>95.73770491803279</v>
      </c>
      <c r="L52" s="23">
        <v>86.871657754010698</v>
      </c>
      <c r="M52" s="23">
        <v>35.614973262032088</v>
      </c>
      <c r="N52" s="23">
        <v>48.125</v>
      </c>
      <c r="O52" s="23">
        <v>74.861111111111114</v>
      </c>
      <c r="P52" s="23">
        <v>73.577777777777783</v>
      </c>
      <c r="Q52" s="23">
        <v>55.183333333333337</v>
      </c>
      <c r="R52" s="23">
        <v>74.216867469879517</v>
      </c>
      <c r="S52" s="23">
        <v>60.24096385542169</v>
      </c>
      <c r="T52" s="23">
        <v>96.385542168674704</v>
      </c>
      <c r="U52" s="23">
        <v>26.746987951807228</v>
      </c>
      <c r="V52" s="23">
        <v>40.015974440894567</v>
      </c>
      <c r="W52" s="23">
        <v>59.057324840764331</v>
      </c>
      <c r="X52" s="23">
        <v>32.459016393442624</v>
      </c>
      <c r="Y52" s="23">
        <v>47.811688311688314</v>
      </c>
      <c r="Z52" s="23">
        <v>31.714285714285715</v>
      </c>
      <c r="AA52" s="23">
        <v>31.3125</v>
      </c>
      <c r="AB52" s="23">
        <v>1.4545454545454546</v>
      </c>
      <c r="AC52" s="23">
        <v>28.487804878048781</v>
      </c>
      <c r="AD52" s="23">
        <v>2</v>
      </c>
      <c r="AE52" s="23">
        <v>9.8000000000000007</v>
      </c>
      <c r="AF52" s="23">
        <v>1.948051948051948</v>
      </c>
      <c r="AG52" s="23">
        <v>21.368421052631579</v>
      </c>
      <c r="AH52" s="23">
        <v>12.850393700787402</v>
      </c>
      <c r="AI52" s="23">
        <v>11.905511811023622</v>
      </c>
      <c r="AJ52" s="23">
        <v>12.850393700787402</v>
      </c>
      <c r="AK52" s="23">
        <v>12.850393700787402</v>
      </c>
    </row>
    <row r="53" spans="1:42">
      <c r="A53" s="94" t="s">
        <v>19</v>
      </c>
      <c r="B53" s="19" t="s">
        <v>12</v>
      </c>
      <c r="C53" s="18" t="s">
        <v>35</v>
      </c>
      <c r="D53" s="55" t="s">
        <v>158</v>
      </c>
      <c r="E53" s="55" t="s">
        <v>159</v>
      </c>
      <c r="F53" s="21">
        <f t="shared" si="2"/>
        <v>3250999.3292085007</v>
      </c>
      <c r="G53" s="22">
        <f t="shared" si="3"/>
        <v>1636.6745013168729</v>
      </c>
      <c r="H53" s="23">
        <v>61.542483660130713</v>
      </c>
      <c r="I53" s="23">
        <v>99.667539267015712</v>
      </c>
      <c r="J53" s="23">
        <v>123.53403141361258</v>
      </c>
      <c r="K53" s="23">
        <v>115.40983606557378</v>
      </c>
      <c r="L53" s="23">
        <v>104.24598930481282</v>
      </c>
      <c r="M53" s="23">
        <v>42.737967914438499</v>
      </c>
      <c r="N53" s="23">
        <v>57.750000000000007</v>
      </c>
      <c r="O53" s="23">
        <v>89.833333333333343</v>
      </c>
      <c r="P53" s="23">
        <v>88.977777777777774</v>
      </c>
      <c r="Q53" s="23">
        <v>66.73333333333332</v>
      </c>
      <c r="R53" s="23">
        <v>89.060240963855421</v>
      </c>
      <c r="S53" s="23">
        <v>67.771084337349393</v>
      </c>
      <c r="T53" s="23">
        <v>108.43373493975903</v>
      </c>
      <c r="U53" s="23">
        <v>30.090361445783131</v>
      </c>
      <c r="V53" s="23">
        <v>44.817891373801913</v>
      </c>
      <c r="W53" s="23">
        <v>65.273885350318466</v>
      </c>
      <c r="X53" s="23">
        <v>34.622950819672134</v>
      </c>
      <c r="Y53" s="23">
        <v>52.980519480519476</v>
      </c>
      <c r="Z53" s="23">
        <v>35.142857142857139</v>
      </c>
      <c r="AA53" s="23">
        <v>55.666666666666664</v>
      </c>
      <c r="AB53" s="23">
        <v>2.6181818181818182</v>
      </c>
      <c r="AC53" s="23">
        <v>49.853658536585371</v>
      </c>
      <c r="AD53" s="23">
        <v>3</v>
      </c>
      <c r="AE53" s="23">
        <v>15.68</v>
      </c>
      <c r="AF53" s="23">
        <v>3.2467532467532467</v>
      </c>
      <c r="AG53" s="23">
        <v>39.684210526315788</v>
      </c>
      <c r="AH53" s="23">
        <v>22.488188976377955</v>
      </c>
      <c r="AI53" s="23">
        <v>20.834645669291341</v>
      </c>
      <c r="AJ53" s="23">
        <v>22.488188976377955</v>
      </c>
      <c r="AK53" s="23">
        <v>22.488188976377955</v>
      </c>
    </row>
    <row r="54" spans="1:42" s="29" customFormat="1">
      <c r="A54" s="95"/>
      <c r="B54" s="25"/>
      <c r="C54" s="24"/>
      <c r="D54" s="56"/>
      <c r="E54" s="56"/>
      <c r="F54" s="40">
        <f>SUM(F50:F53)</f>
        <v>10615820</v>
      </c>
      <c r="G54" s="54">
        <f>SUM(G50:G53)</f>
        <v>5656</v>
      </c>
      <c r="H54" s="27">
        <f>SUM(H50:H53)</f>
        <v>214</v>
      </c>
      <c r="I54" s="27">
        <f t="shared" ref="I54:AH54" si="20">SUM(I50:I53)</f>
        <v>343</v>
      </c>
      <c r="J54" s="27">
        <f t="shared" si="20"/>
        <v>429.00000000000006</v>
      </c>
      <c r="K54" s="27">
        <f t="shared" si="20"/>
        <v>400</v>
      </c>
      <c r="L54" s="27">
        <f t="shared" si="20"/>
        <v>361</v>
      </c>
      <c r="M54" s="27">
        <f t="shared" si="20"/>
        <v>148</v>
      </c>
      <c r="N54" s="27">
        <f t="shared" si="20"/>
        <v>198</v>
      </c>
      <c r="O54" s="27">
        <f t="shared" si="20"/>
        <v>308</v>
      </c>
      <c r="P54" s="27">
        <f t="shared" si="20"/>
        <v>308</v>
      </c>
      <c r="Q54" s="27">
        <f t="shared" si="20"/>
        <v>231</v>
      </c>
      <c r="R54" s="27">
        <f t="shared" si="20"/>
        <v>308</v>
      </c>
      <c r="S54" s="27">
        <f t="shared" si="20"/>
        <v>250</v>
      </c>
      <c r="T54" s="27">
        <f t="shared" si="20"/>
        <v>400</v>
      </c>
      <c r="U54" s="27">
        <f t="shared" si="20"/>
        <v>111</v>
      </c>
      <c r="V54" s="27">
        <f t="shared" si="20"/>
        <v>167</v>
      </c>
      <c r="W54" s="27">
        <f t="shared" si="20"/>
        <v>244</v>
      </c>
      <c r="X54" s="27">
        <f t="shared" si="20"/>
        <v>132</v>
      </c>
      <c r="Y54" s="27">
        <f t="shared" si="20"/>
        <v>199</v>
      </c>
      <c r="Z54" s="27">
        <f t="shared" si="20"/>
        <v>132</v>
      </c>
      <c r="AA54" s="27">
        <f t="shared" si="20"/>
        <v>167</v>
      </c>
      <c r="AB54" s="27">
        <f t="shared" si="20"/>
        <v>8</v>
      </c>
      <c r="AC54" s="27">
        <f t="shared" si="20"/>
        <v>146</v>
      </c>
      <c r="AD54" s="27">
        <f t="shared" si="20"/>
        <v>10</v>
      </c>
      <c r="AE54" s="27">
        <f t="shared" si="20"/>
        <v>49</v>
      </c>
      <c r="AF54" s="27">
        <f t="shared" si="20"/>
        <v>10</v>
      </c>
      <c r="AG54" s="27">
        <f t="shared" si="20"/>
        <v>116</v>
      </c>
      <c r="AH54" s="27">
        <f t="shared" si="20"/>
        <v>68</v>
      </c>
      <c r="AI54" s="27">
        <f t="shared" ref="AI54:AK54" si="21">SUM(AI50:AI53)</f>
        <v>63</v>
      </c>
      <c r="AJ54" s="27">
        <f t="shared" si="21"/>
        <v>68</v>
      </c>
      <c r="AK54" s="27">
        <f t="shared" si="21"/>
        <v>68</v>
      </c>
      <c r="AL54" s="16"/>
      <c r="AM54" s="16"/>
      <c r="AN54" s="16"/>
      <c r="AO54" s="16"/>
      <c r="AP54" s="16"/>
    </row>
    <row r="55" spans="1:42">
      <c r="A55" s="96" t="s">
        <v>20</v>
      </c>
      <c r="B55" s="19" t="s">
        <v>12</v>
      </c>
      <c r="C55" s="18" t="s">
        <v>35</v>
      </c>
      <c r="D55" s="34" t="s">
        <v>160</v>
      </c>
      <c r="E55" s="34" t="s">
        <v>161</v>
      </c>
      <c r="F55" s="21">
        <f t="shared" si="2"/>
        <v>3590850.0227917512</v>
      </c>
      <c r="G55" s="22">
        <f t="shared" si="3"/>
        <v>1849.5648374571356</v>
      </c>
      <c r="H55" s="23">
        <v>67.137254901960787</v>
      </c>
      <c r="I55" s="23">
        <v>106.85078534031415</v>
      </c>
      <c r="J55" s="23">
        <v>132.51832460732984</v>
      </c>
      <c r="K55" s="23">
        <v>129.8360655737705</v>
      </c>
      <c r="L55" s="23">
        <v>111.96791443850267</v>
      </c>
      <c r="M55" s="23">
        <v>37.989304812834227</v>
      </c>
      <c r="N55" s="23">
        <v>64.625</v>
      </c>
      <c r="O55" s="23">
        <v>98.388888888888886</v>
      </c>
      <c r="P55" s="23">
        <v>99.244444444444454</v>
      </c>
      <c r="Q55" s="23">
        <v>74.433333333333337</v>
      </c>
      <c r="R55" s="23">
        <v>98.337349397590359</v>
      </c>
      <c r="S55" s="23">
        <v>81.325301204819269</v>
      </c>
      <c r="T55" s="23">
        <v>127.71084337349396</v>
      </c>
      <c r="U55" s="23">
        <v>35.439759036144572</v>
      </c>
      <c r="V55" s="23">
        <v>53.35463258785942</v>
      </c>
      <c r="W55" s="23">
        <v>77.70700636942675</v>
      </c>
      <c r="X55" s="23">
        <v>47.540983606557376</v>
      </c>
      <c r="Y55" s="23">
        <v>70.454545454545453</v>
      </c>
      <c r="Z55" s="23">
        <v>44.253246753246749</v>
      </c>
      <c r="AA55" s="23">
        <v>71.372549019607845</v>
      </c>
      <c r="AB55" s="23">
        <v>3.5689655172413794</v>
      </c>
      <c r="AC55" s="23">
        <v>59.727272727272734</v>
      </c>
      <c r="AD55" s="23">
        <v>4.0909090909090908</v>
      </c>
      <c r="AE55" s="23">
        <v>17.566037735849054</v>
      </c>
      <c r="AF55" s="23">
        <v>3.5365853658536581</v>
      </c>
      <c r="AG55" s="23">
        <v>39.609756097560975</v>
      </c>
      <c r="AH55" s="23">
        <v>23.170370370370371</v>
      </c>
      <c r="AI55" s="23">
        <v>21.466666666666665</v>
      </c>
      <c r="AJ55" s="23">
        <v>23.170370370370371</v>
      </c>
      <c r="AK55" s="23">
        <v>23.170370370370371</v>
      </c>
    </row>
    <row r="56" spans="1:42">
      <c r="A56" s="96" t="s">
        <v>20</v>
      </c>
      <c r="B56" s="19" t="s">
        <v>12</v>
      </c>
      <c r="C56" s="18" t="s">
        <v>35</v>
      </c>
      <c r="D56" s="34" t="s">
        <v>162</v>
      </c>
      <c r="E56" s="34" t="s">
        <v>163</v>
      </c>
      <c r="F56" s="21">
        <f t="shared" si="2"/>
        <v>2371655.9056382133</v>
      </c>
      <c r="G56" s="22">
        <f t="shared" si="3"/>
        <v>1316.7362409496388</v>
      </c>
      <c r="H56" s="23">
        <v>51.751633986928105</v>
      </c>
      <c r="I56" s="23">
        <v>81.709424083769633</v>
      </c>
      <c r="J56" s="23">
        <v>103.31937172774869</v>
      </c>
      <c r="K56" s="23">
        <v>94.426229508196727</v>
      </c>
      <c r="L56" s="23">
        <v>86.871657754010698</v>
      </c>
      <c r="M56" s="23">
        <v>37.197860962566843</v>
      </c>
      <c r="N56" s="23">
        <v>45.375</v>
      </c>
      <c r="O56" s="23">
        <v>72.722222222222214</v>
      </c>
      <c r="P56" s="23">
        <v>70.155555555555551</v>
      </c>
      <c r="Q56" s="23">
        <v>52.616666666666667</v>
      </c>
      <c r="R56" s="23">
        <v>70.506024096385545</v>
      </c>
      <c r="S56" s="23">
        <v>57.2289156626506</v>
      </c>
      <c r="T56" s="23">
        <v>91.566265060240966</v>
      </c>
      <c r="U56" s="23">
        <v>25.743975903614459</v>
      </c>
      <c r="V56" s="23">
        <v>38.415335463258785</v>
      </c>
      <c r="W56" s="23">
        <v>57.503184713375795</v>
      </c>
      <c r="X56" s="23">
        <v>33.278688524590166</v>
      </c>
      <c r="Y56" s="23">
        <v>49.318181818181813</v>
      </c>
      <c r="Z56" s="23">
        <v>34.837662337662337</v>
      </c>
      <c r="AA56" s="23">
        <v>35.686274509803923</v>
      </c>
      <c r="AB56" s="23">
        <v>1.8620689655172413</v>
      </c>
      <c r="AC56" s="23">
        <v>29.863636363636367</v>
      </c>
      <c r="AD56" s="23">
        <v>1.8181818181818183</v>
      </c>
      <c r="AE56" s="23">
        <v>10.169811320754718</v>
      </c>
      <c r="AF56" s="23">
        <v>1.9512195121951219</v>
      </c>
      <c r="AG56" s="23">
        <v>25.463414634146343</v>
      </c>
      <c r="AH56" s="23">
        <v>14.103703703703703</v>
      </c>
      <c r="AI56" s="23">
        <v>13.066666666666666</v>
      </c>
      <c r="AJ56" s="23">
        <v>14.103703703703703</v>
      </c>
      <c r="AK56" s="23">
        <v>14.103703703703703</v>
      </c>
    </row>
    <row r="57" spans="1:42">
      <c r="A57" s="94" t="s">
        <v>20</v>
      </c>
      <c r="B57" s="19" t="s">
        <v>12</v>
      </c>
      <c r="C57" s="18" t="s">
        <v>35</v>
      </c>
      <c r="D57" s="55" t="s">
        <v>164</v>
      </c>
      <c r="E57" s="55" t="s">
        <v>165</v>
      </c>
      <c r="F57" s="21">
        <f t="shared" si="2"/>
        <v>2403520.9803161137</v>
      </c>
      <c r="G57" s="22">
        <f t="shared" si="3"/>
        <v>1263.4491942003235</v>
      </c>
      <c r="H57" s="23">
        <v>48.954248366013069</v>
      </c>
      <c r="I57" s="23">
        <v>79.015706806282722</v>
      </c>
      <c r="J57" s="23">
        <v>98.827225130890056</v>
      </c>
      <c r="K57" s="23">
        <v>90.491803278688522</v>
      </c>
      <c r="L57" s="23">
        <v>83.01069518716578</v>
      </c>
      <c r="M57" s="23">
        <v>34.032085561497325</v>
      </c>
      <c r="N57" s="23">
        <v>41.25</v>
      </c>
      <c r="O57" s="23">
        <v>64.166666666666671</v>
      </c>
      <c r="P57" s="23">
        <v>65.022222222222226</v>
      </c>
      <c r="Q57" s="23">
        <v>48.766666666666666</v>
      </c>
      <c r="R57" s="23">
        <v>64.939759036144579</v>
      </c>
      <c r="S57" s="23">
        <v>52.710843373493979</v>
      </c>
      <c r="T57" s="23">
        <v>84.337349397590373</v>
      </c>
      <c r="U57" s="23">
        <v>23.069277108433734</v>
      </c>
      <c r="V57" s="23">
        <v>34.680511182108624</v>
      </c>
      <c r="W57" s="23">
        <v>51.28662420382166</v>
      </c>
      <c r="X57" s="23">
        <v>30.901639344262293</v>
      </c>
      <c r="Y57" s="23">
        <v>45.090909090909093</v>
      </c>
      <c r="Z57" s="23">
        <v>31.071428571428569</v>
      </c>
      <c r="AA57" s="23">
        <v>49.960784313725497</v>
      </c>
      <c r="AB57" s="23">
        <v>2.327586206896552</v>
      </c>
      <c r="AC57" s="23">
        <v>36.5</v>
      </c>
      <c r="AD57" s="23">
        <v>2.7272727272727271</v>
      </c>
      <c r="AE57" s="23">
        <v>11.09433962264151</v>
      </c>
      <c r="AF57" s="23">
        <v>2.4390243902439024</v>
      </c>
      <c r="AG57" s="23">
        <v>25.463414634146343</v>
      </c>
      <c r="AH57" s="23">
        <v>15.614814814814814</v>
      </c>
      <c r="AI57" s="23">
        <v>14.466666666666667</v>
      </c>
      <c r="AJ57" s="23">
        <v>15.614814814814814</v>
      </c>
      <c r="AK57" s="23">
        <v>15.614814814814814</v>
      </c>
    </row>
    <row r="58" spans="1:42">
      <c r="A58" s="94" t="s">
        <v>20</v>
      </c>
      <c r="B58" s="19" t="s">
        <v>12</v>
      </c>
      <c r="C58" s="18" t="s">
        <v>35</v>
      </c>
      <c r="D58" s="55" t="s">
        <v>166</v>
      </c>
      <c r="E58" s="55" t="s">
        <v>167</v>
      </c>
      <c r="F58" s="21">
        <f t="shared" si="2"/>
        <v>2331293.0912539219</v>
      </c>
      <c r="G58" s="22">
        <f t="shared" si="3"/>
        <v>1286.2497273929021</v>
      </c>
      <c r="H58" s="23">
        <v>46.156862745098039</v>
      </c>
      <c r="I58" s="23">
        <v>75.424083769633512</v>
      </c>
      <c r="J58" s="23">
        <v>94.335078534031425</v>
      </c>
      <c r="K58" s="23">
        <v>85.245901639344254</v>
      </c>
      <c r="L58" s="23">
        <v>79.149732620320847</v>
      </c>
      <c r="M58" s="23">
        <v>38.780748663101605</v>
      </c>
      <c r="N58" s="23">
        <v>46.75</v>
      </c>
      <c r="O58" s="23">
        <v>72.722222222222214</v>
      </c>
      <c r="P58" s="23">
        <v>73.577777777777783</v>
      </c>
      <c r="Q58" s="23">
        <v>55.183333333333337</v>
      </c>
      <c r="R58" s="23">
        <v>74.216867469879517</v>
      </c>
      <c r="S58" s="23">
        <v>58.734939759036145</v>
      </c>
      <c r="T58" s="23">
        <v>96.385542168674704</v>
      </c>
      <c r="U58" s="23">
        <v>26.746987951807228</v>
      </c>
      <c r="V58" s="23">
        <v>40.549520766773163</v>
      </c>
      <c r="W58" s="23">
        <v>57.503184713375795</v>
      </c>
      <c r="X58" s="23">
        <v>33.278688524590166</v>
      </c>
      <c r="Y58" s="23">
        <v>52.136363636363633</v>
      </c>
      <c r="Z58" s="23">
        <v>34.837662337662337</v>
      </c>
      <c r="AA58" s="23">
        <v>24.980392156862749</v>
      </c>
      <c r="AB58" s="23">
        <v>1.2413793103448276</v>
      </c>
      <c r="AC58" s="23">
        <v>19.909090909090907</v>
      </c>
      <c r="AD58" s="23">
        <v>1.3636363636363635</v>
      </c>
      <c r="AE58" s="23">
        <v>10.169811320754718</v>
      </c>
      <c r="AF58" s="23">
        <v>2.0731707317073171</v>
      </c>
      <c r="AG58" s="23">
        <v>25.463414634146343</v>
      </c>
      <c r="AH58" s="23">
        <v>15.111111111111111</v>
      </c>
      <c r="AI58" s="23">
        <v>14</v>
      </c>
      <c r="AJ58" s="23">
        <v>15.111111111111111</v>
      </c>
      <c r="AK58" s="23">
        <v>15.111111111111111</v>
      </c>
    </row>
    <row r="59" spans="1:42" s="29" customFormat="1">
      <c r="A59" s="95"/>
      <c r="B59" s="25"/>
      <c r="C59" s="24"/>
      <c r="D59" s="56"/>
      <c r="E59" s="56"/>
      <c r="F59" s="40">
        <f>SUM(F55:F58)</f>
        <v>10697320</v>
      </c>
      <c r="G59" s="54">
        <f>SUM(G55:G58)</f>
        <v>5716</v>
      </c>
      <c r="H59" s="27">
        <f>SUM(H55:H58)</f>
        <v>214</v>
      </c>
      <c r="I59" s="27">
        <f t="shared" ref="I59:AH59" si="22">SUM(I55:I58)</f>
        <v>343</v>
      </c>
      <c r="J59" s="27">
        <f t="shared" si="22"/>
        <v>429</v>
      </c>
      <c r="K59" s="27">
        <f t="shared" si="22"/>
        <v>400</v>
      </c>
      <c r="L59" s="27">
        <f t="shared" si="22"/>
        <v>361</v>
      </c>
      <c r="M59" s="27">
        <f t="shared" si="22"/>
        <v>148</v>
      </c>
      <c r="N59" s="27">
        <f t="shared" si="22"/>
        <v>198</v>
      </c>
      <c r="O59" s="27">
        <f t="shared" si="22"/>
        <v>308</v>
      </c>
      <c r="P59" s="27">
        <f t="shared" si="22"/>
        <v>308</v>
      </c>
      <c r="Q59" s="27">
        <f t="shared" si="22"/>
        <v>231</v>
      </c>
      <c r="R59" s="27">
        <f t="shared" si="22"/>
        <v>308</v>
      </c>
      <c r="S59" s="27">
        <f t="shared" si="22"/>
        <v>250</v>
      </c>
      <c r="T59" s="27">
        <f t="shared" si="22"/>
        <v>400</v>
      </c>
      <c r="U59" s="27">
        <f t="shared" si="22"/>
        <v>111</v>
      </c>
      <c r="V59" s="27">
        <f t="shared" si="22"/>
        <v>167</v>
      </c>
      <c r="W59" s="27">
        <f t="shared" si="22"/>
        <v>244</v>
      </c>
      <c r="X59" s="27">
        <f t="shared" si="22"/>
        <v>145</v>
      </c>
      <c r="Y59" s="27">
        <f t="shared" si="22"/>
        <v>217</v>
      </c>
      <c r="Z59" s="27">
        <f t="shared" si="22"/>
        <v>145</v>
      </c>
      <c r="AA59" s="27">
        <f t="shared" si="22"/>
        <v>182</v>
      </c>
      <c r="AB59" s="27">
        <f t="shared" si="22"/>
        <v>9</v>
      </c>
      <c r="AC59" s="27">
        <f t="shared" si="22"/>
        <v>146</v>
      </c>
      <c r="AD59" s="27">
        <f t="shared" si="22"/>
        <v>10</v>
      </c>
      <c r="AE59" s="27">
        <f t="shared" si="22"/>
        <v>49</v>
      </c>
      <c r="AF59" s="27">
        <f t="shared" si="22"/>
        <v>10</v>
      </c>
      <c r="AG59" s="27">
        <f t="shared" si="22"/>
        <v>116.00000000000001</v>
      </c>
      <c r="AH59" s="27">
        <f t="shared" si="22"/>
        <v>68</v>
      </c>
      <c r="AI59" s="27">
        <f t="shared" ref="AI59:AK59" si="23">SUM(AI55:AI58)</f>
        <v>63</v>
      </c>
      <c r="AJ59" s="27">
        <f t="shared" si="23"/>
        <v>68</v>
      </c>
      <c r="AK59" s="27">
        <f t="shared" si="23"/>
        <v>68</v>
      </c>
      <c r="AL59" s="16"/>
      <c r="AM59" s="16"/>
      <c r="AN59" s="16"/>
      <c r="AO59" s="16"/>
      <c r="AP59" s="16"/>
    </row>
    <row r="60" spans="1:42">
      <c r="A60" s="49" t="s">
        <v>21</v>
      </c>
      <c r="B60" s="19" t="s">
        <v>12</v>
      </c>
      <c r="C60" s="18" t="s">
        <v>12</v>
      </c>
      <c r="D60" s="50" t="s">
        <v>46</v>
      </c>
      <c r="E60" s="49" t="s">
        <v>47</v>
      </c>
      <c r="F60" s="21">
        <f t="shared" si="2"/>
        <v>5582968.2471264359</v>
      </c>
      <c r="G60" s="22">
        <f t="shared" si="3"/>
        <v>3148.7011494252865</v>
      </c>
      <c r="H60" s="23">
        <f>'Distributor Secondary'!E14*'DSR con %'!H60</f>
        <v>123.42528735632183</v>
      </c>
      <c r="I60" s="23">
        <f>'Distributor Secondary'!F14*'DSR con %'!I60</f>
        <v>197.68390804597701</v>
      </c>
      <c r="J60" s="23">
        <f>'Distributor Secondary'!G14*'DSR con %'!J60</f>
        <v>247.18965517241378</v>
      </c>
      <c r="K60" s="23">
        <f>'Distributor Secondary'!H14*'DSR con %'!K60</f>
        <v>230.91379310344826</v>
      </c>
      <c r="L60" s="23">
        <f>'Distributor Secondary'!I14*'DSR con %'!L60</f>
        <v>207.85632183908044</v>
      </c>
      <c r="M60" s="23">
        <f>'Distributor Secondary'!J14*'DSR con %'!M60</f>
        <v>85.109195402298838</v>
      </c>
      <c r="N60" s="23">
        <f>'Distributor Secondary'!K14*'DSR con %'!N60</f>
        <v>113.93103448275861</v>
      </c>
      <c r="O60" s="23">
        <f>'Distributor Secondary'!L14*'DSR con %'!O60</f>
        <v>177.33908045977009</v>
      </c>
      <c r="P60" s="23">
        <f>'Distributor Secondary'!M14*'DSR con %'!P60</f>
        <v>177.33908045977009</v>
      </c>
      <c r="Q60" s="23">
        <f>'Distributor Secondary'!N14*'DSR con %'!Q60</f>
        <v>132.91954022988506</v>
      </c>
      <c r="R60" s="23">
        <f>'Distributor Secondary'!O14*'DSR con %'!R60</f>
        <v>177.33908045977009</v>
      </c>
      <c r="S60" s="23">
        <f>'Distributor Secondary'!P14*'DSR con %'!S60</f>
        <v>144.10919540229884</v>
      </c>
      <c r="T60" s="23">
        <f>'Distributor Secondary'!Q14*'DSR con %'!T60</f>
        <v>230.57471264367814</v>
      </c>
      <c r="U60" s="23">
        <f>'Distributor Secondary'!R14*'DSR con %'!U60</f>
        <v>64.086206896551715</v>
      </c>
      <c r="V60" s="23">
        <f>'Distributor Secondary'!S14*'DSR con %'!V60</f>
        <v>96.298850574712631</v>
      </c>
      <c r="W60" s="23">
        <f>'Distributor Secondary'!T14*'DSR con %'!W60</f>
        <v>140.37931034482759</v>
      </c>
      <c r="X60" s="23">
        <f>'Distributor Secondary'!U14*'DSR con %'!X60</f>
        <v>65.44252873563218</v>
      </c>
      <c r="Y60" s="23">
        <f>'Distributor Secondary'!V14*'DSR con %'!Y60</f>
        <v>97.994252873563212</v>
      </c>
      <c r="Z60" s="23">
        <f>'Distributor Secondary'!W14*'DSR con %'!Z60</f>
        <v>65.44252873563218</v>
      </c>
      <c r="AA60" s="23">
        <f>'Distributor Secondary'!X14*'DSR con %'!AA60</f>
        <v>82.396551724137922</v>
      </c>
      <c r="AB60" s="23">
        <f>'Distributor Secondary'!Y14*'DSR con %'!AB60</f>
        <v>4.068965517241379</v>
      </c>
      <c r="AC60" s="23">
        <f>'Distributor Secondary'!Z14*'DSR con %'!AC60</f>
        <v>69.850574712643677</v>
      </c>
      <c r="AD60" s="23">
        <f>'Distributor Secondary'!AA14*'DSR con %'!AD60</f>
        <v>4.7471264367816088</v>
      </c>
      <c r="AE60" s="23">
        <f>'Distributor Secondary'!AB14*'DSR con %'!AE60</f>
        <v>23.396551724137929</v>
      </c>
      <c r="AF60" s="23">
        <f>'Distributor Secondary'!AC14*'DSR con %'!AF60</f>
        <v>4.7471264367816088</v>
      </c>
      <c r="AG60" s="23">
        <f>'Distributor Secondary'!AD14*'DSR con %'!AG60</f>
        <v>55.948275862068961</v>
      </c>
      <c r="AH60" s="23">
        <f>'Distributor Secondary'!AE14*'DSR con %'!AH60</f>
        <v>32.551724137931032</v>
      </c>
      <c r="AI60" s="23">
        <f>'Distributor Secondary'!AF14*'DSR con %'!AI60</f>
        <v>30.517241379310342</v>
      </c>
      <c r="AJ60" s="23">
        <f>'Distributor Secondary'!AG14*'DSR con %'!AJ60</f>
        <v>32.551724137931032</v>
      </c>
      <c r="AK60" s="23">
        <f>'Distributor Secondary'!AH14*'DSR con %'!AK60</f>
        <v>32.551724137931032</v>
      </c>
    </row>
    <row r="61" spans="1:42">
      <c r="A61" s="49" t="s">
        <v>21</v>
      </c>
      <c r="B61" s="19" t="s">
        <v>12</v>
      </c>
      <c r="C61" s="18" t="s">
        <v>12</v>
      </c>
      <c r="D61" s="50" t="s">
        <v>48</v>
      </c>
      <c r="E61" s="49" t="s">
        <v>49</v>
      </c>
      <c r="F61" s="21">
        <f t="shared" si="2"/>
        <v>2081784.7701149425</v>
      </c>
      <c r="G61" s="22">
        <f t="shared" si="3"/>
        <v>1174.0919540229886</v>
      </c>
      <c r="H61" s="23">
        <f>'Distributor Secondary'!E14*'DSR con %'!H61</f>
        <v>46.022988505747129</v>
      </c>
      <c r="I61" s="23">
        <f>'Distributor Secondary'!F14*'DSR con %'!I61</f>
        <v>73.71264367816093</v>
      </c>
      <c r="J61" s="23">
        <f>'Distributor Secondary'!G14*'DSR con %'!J61</f>
        <v>92.172413793103459</v>
      </c>
      <c r="K61" s="23">
        <f>'Distributor Secondary'!H14*'DSR con %'!K61</f>
        <v>86.103448275862078</v>
      </c>
      <c r="L61" s="23">
        <f>'Distributor Secondary'!I14*'DSR con %'!L61</f>
        <v>77.505747126436788</v>
      </c>
      <c r="M61" s="23">
        <f>'Distributor Secondary'!J14*'DSR con %'!M61</f>
        <v>31.735632183908049</v>
      </c>
      <c r="N61" s="23">
        <f>'Distributor Secondary'!K14*'DSR con %'!N61</f>
        <v>42.482758620689658</v>
      </c>
      <c r="O61" s="23">
        <f>'Distributor Secondary'!L14*'DSR con %'!O61</f>
        <v>66.1264367816092</v>
      </c>
      <c r="P61" s="23">
        <f>'Distributor Secondary'!M14*'DSR con %'!P61</f>
        <v>66.1264367816092</v>
      </c>
      <c r="Q61" s="23">
        <f>'Distributor Secondary'!N14*'DSR con %'!Q61</f>
        <v>49.5632183908046</v>
      </c>
      <c r="R61" s="23">
        <f>'Distributor Secondary'!O14*'DSR con %'!R61</f>
        <v>66.1264367816092</v>
      </c>
      <c r="S61" s="23">
        <f>'Distributor Secondary'!P14*'DSR con %'!S61</f>
        <v>53.735632183908052</v>
      </c>
      <c r="T61" s="23">
        <f>'Distributor Secondary'!Q14*'DSR con %'!T61</f>
        <v>85.977011494252878</v>
      </c>
      <c r="U61" s="23">
        <f>'Distributor Secondary'!R14*'DSR con %'!U61</f>
        <v>23.896551724137932</v>
      </c>
      <c r="V61" s="23">
        <f>'Distributor Secondary'!S14*'DSR con %'!V61</f>
        <v>35.908045977011497</v>
      </c>
      <c r="W61" s="23">
        <f>'Distributor Secondary'!T14*'DSR con %'!W61</f>
        <v>52.344827586206904</v>
      </c>
      <c r="X61" s="23">
        <f>'Distributor Secondary'!U14*'DSR con %'!X61</f>
        <v>24.402298850574716</v>
      </c>
      <c r="Y61" s="23">
        <f>'Distributor Secondary'!V14*'DSR con %'!Y61</f>
        <v>36.540229885057478</v>
      </c>
      <c r="Z61" s="23">
        <f>'Distributor Secondary'!W14*'DSR con %'!Z61</f>
        <v>24.402298850574716</v>
      </c>
      <c r="AA61" s="23">
        <f>'Distributor Secondary'!X14*'DSR con %'!AA61</f>
        <v>30.724137931034484</v>
      </c>
      <c r="AB61" s="23">
        <f>'Distributor Secondary'!Y14*'DSR con %'!AB61</f>
        <v>1.517241379310345</v>
      </c>
      <c r="AC61" s="23">
        <f>'Distributor Secondary'!Z14*'DSR con %'!AC61</f>
        <v>26.045977011494255</v>
      </c>
      <c r="AD61" s="23">
        <f>'Distributor Secondary'!AA14*'DSR con %'!AD61</f>
        <v>1.7701149425287359</v>
      </c>
      <c r="AE61" s="23">
        <f>'Distributor Secondary'!AB14*'DSR con %'!AE61</f>
        <v>8.724137931034484</v>
      </c>
      <c r="AF61" s="23">
        <f>'Distributor Secondary'!AC14*'DSR con %'!AF61</f>
        <v>1.7701149425287359</v>
      </c>
      <c r="AG61" s="23">
        <f>'Distributor Secondary'!AD14*'DSR con %'!AG61</f>
        <v>20.862068965517242</v>
      </c>
      <c r="AH61" s="23">
        <f>'Distributor Secondary'!AE14*'DSR con %'!AH61</f>
        <v>12.13793103448276</v>
      </c>
      <c r="AI61" s="23">
        <f>'Distributor Secondary'!AF14*'DSR con %'!AI61</f>
        <v>11.379310344827587</v>
      </c>
      <c r="AJ61" s="23">
        <f>'Distributor Secondary'!AG14*'DSR con %'!AJ61</f>
        <v>12.13793103448276</v>
      </c>
      <c r="AK61" s="23">
        <f>'Distributor Secondary'!AH14*'DSR con %'!AK61</f>
        <v>12.13793103448276</v>
      </c>
    </row>
    <row r="62" spans="1:42">
      <c r="A62" s="49" t="s">
        <v>21</v>
      </c>
      <c r="B62" s="19" t="s">
        <v>12</v>
      </c>
      <c r="C62" s="18" t="s">
        <v>12</v>
      </c>
      <c r="D62" s="50" t="s">
        <v>50</v>
      </c>
      <c r="E62" s="49" t="s">
        <v>51</v>
      </c>
      <c r="F62" s="21">
        <f t="shared" si="2"/>
        <v>2838797.4137931047</v>
      </c>
      <c r="G62" s="22">
        <f t="shared" si="3"/>
        <v>1601.0344827586207</v>
      </c>
      <c r="H62" s="23">
        <f>'Distributor Secondary'!E14*'DSR con %'!H62</f>
        <v>62.758620689655174</v>
      </c>
      <c r="I62" s="23">
        <f>'Distributor Secondary'!F14*'DSR con %'!I62</f>
        <v>100.51724137931035</v>
      </c>
      <c r="J62" s="23">
        <f>'Distributor Secondary'!G14*'DSR con %'!J62</f>
        <v>125.68965517241381</v>
      </c>
      <c r="K62" s="23">
        <f>'Distributor Secondary'!H14*'DSR con %'!K62</f>
        <v>117.41379310344828</v>
      </c>
      <c r="L62" s="23">
        <f>'Distributor Secondary'!I14*'DSR con %'!L62</f>
        <v>105.68965517241379</v>
      </c>
      <c r="M62" s="23">
        <f>'Distributor Secondary'!J14*'DSR con %'!M62</f>
        <v>43.275862068965523</v>
      </c>
      <c r="N62" s="23">
        <f>'Distributor Secondary'!K14*'DSR con %'!N62</f>
        <v>57.931034482758626</v>
      </c>
      <c r="O62" s="23">
        <f>'Distributor Secondary'!L14*'DSR con %'!O62</f>
        <v>90.172413793103459</v>
      </c>
      <c r="P62" s="23">
        <f>'Distributor Secondary'!M14*'DSR con %'!P62</f>
        <v>90.172413793103459</v>
      </c>
      <c r="Q62" s="23">
        <f>'Distributor Secondary'!N14*'DSR con %'!Q62</f>
        <v>67.58620689655173</v>
      </c>
      <c r="R62" s="23">
        <f>'Distributor Secondary'!O14*'DSR con %'!R62</f>
        <v>90.172413793103459</v>
      </c>
      <c r="S62" s="23">
        <f>'Distributor Secondary'!P14*'DSR con %'!S62</f>
        <v>73.275862068965523</v>
      </c>
      <c r="T62" s="23">
        <f>'Distributor Secondary'!Q14*'DSR con %'!T62</f>
        <v>117.24137931034484</v>
      </c>
      <c r="U62" s="23">
        <f>'Distributor Secondary'!R14*'DSR con %'!U62</f>
        <v>32.58620689655173</v>
      </c>
      <c r="V62" s="23">
        <f>'Distributor Secondary'!S14*'DSR con %'!V62</f>
        <v>48.965517241379317</v>
      </c>
      <c r="W62" s="23">
        <f>'Distributor Secondary'!T14*'DSR con %'!W62</f>
        <v>71.379310344827587</v>
      </c>
      <c r="X62" s="23">
        <f>'Distributor Secondary'!U14*'DSR con %'!X62</f>
        <v>33.275862068965516</v>
      </c>
      <c r="Y62" s="23">
        <f>'Distributor Secondary'!V14*'DSR con %'!Y62</f>
        <v>49.827586206896555</v>
      </c>
      <c r="Z62" s="23">
        <f>'Distributor Secondary'!W14*'DSR con %'!Z62</f>
        <v>33.275862068965516</v>
      </c>
      <c r="AA62" s="23">
        <f>'Distributor Secondary'!X14*'DSR con %'!AA62</f>
        <v>41.896551724137936</v>
      </c>
      <c r="AB62" s="23">
        <f>'Distributor Secondary'!Y14*'DSR con %'!AB62</f>
        <v>2.0689655172413794</v>
      </c>
      <c r="AC62" s="23">
        <f>'Distributor Secondary'!Z14*'DSR con %'!AC62</f>
        <v>35.517241379310349</v>
      </c>
      <c r="AD62" s="23">
        <f>'Distributor Secondary'!AA14*'DSR con %'!AD62</f>
        <v>2.4137931034482758</v>
      </c>
      <c r="AE62" s="23">
        <f>'Distributor Secondary'!AB14*'DSR con %'!AE62</f>
        <v>11.896551724137932</v>
      </c>
      <c r="AF62" s="23">
        <f>'Distributor Secondary'!AC14*'DSR con %'!AF62</f>
        <v>2.4137931034482758</v>
      </c>
      <c r="AG62" s="23">
        <f>'Distributor Secondary'!AD14*'DSR con %'!AG62</f>
        <v>28.448275862068968</v>
      </c>
      <c r="AH62" s="23">
        <f>'Distributor Secondary'!AE14*'DSR con %'!AH62</f>
        <v>16.551724137931036</v>
      </c>
      <c r="AI62" s="23">
        <f>'Distributor Secondary'!AF14*'DSR con %'!AI62</f>
        <v>15.517241379310345</v>
      </c>
      <c r="AJ62" s="23">
        <f>'Distributor Secondary'!AG14*'DSR con %'!AJ62</f>
        <v>16.551724137931036</v>
      </c>
      <c r="AK62" s="23">
        <f>'Distributor Secondary'!AH14*'DSR con %'!AK62</f>
        <v>16.551724137931036</v>
      </c>
    </row>
    <row r="63" spans="1:42">
      <c r="A63" s="49" t="s">
        <v>21</v>
      </c>
      <c r="B63" s="19" t="s">
        <v>12</v>
      </c>
      <c r="C63" s="18" t="s">
        <v>12</v>
      </c>
      <c r="D63" s="50" t="s">
        <v>52</v>
      </c>
      <c r="E63" s="49" t="s">
        <v>53</v>
      </c>
      <c r="F63" s="21">
        <f t="shared" si="2"/>
        <v>2271037.9310344825</v>
      </c>
      <c r="G63" s="22">
        <f t="shared" si="3"/>
        <v>1280.8275862068963</v>
      </c>
      <c r="H63" s="23">
        <f>'Distributor Secondary'!E14*'DSR con %'!H63</f>
        <v>50.206896551724135</v>
      </c>
      <c r="I63" s="23">
        <f>'Distributor Secondary'!F14*'DSR con %'!I63</f>
        <v>80.41379310344827</v>
      </c>
      <c r="J63" s="23">
        <f>'Distributor Secondary'!G14*'DSR con %'!J63</f>
        <v>100.55172413793103</v>
      </c>
      <c r="K63" s="23">
        <f>'Distributor Secondary'!H14*'DSR con %'!K63</f>
        <v>93.931034482758619</v>
      </c>
      <c r="L63" s="23">
        <f>'Distributor Secondary'!I14*'DSR con %'!L63</f>
        <v>84.551724137931032</v>
      </c>
      <c r="M63" s="23">
        <f>'Distributor Secondary'!J14*'DSR con %'!M63</f>
        <v>34.620689655172413</v>
      </c>
      <c r="N63" s="23">
        <f>'Distributor Secondary'!K14*'DSR con %'!N63</f>
        <v>46.344827586206897</v>
      </c>
      <c r="O63" s="23">
        <f>'Distributor Secondary'!L14*'DSR con %'!O63</f>
        <v>72.137931034482762</v>
      </c>
      <c r="P63" s="23">
        <f>'Distributor Secondary'!M14*'DSR con %'!P63</f>
        <v>72.137931034482762</v>
      </c>
      <c r="Q63" s="23">
        <f>'Distributor Secondary'!N14*'DSR con %'!Q63</f>
        <v>54.068965517241381</v>
      </c>
      <c r="R63" s="23">
        <f>'Distributor Secondary'!O14*'DSR con %'!R63</f>
        <v>72.137931034482762</v>
      </c>
      <c r="S63" s="23">
        <f>'Distributor Secondary'!P14*'DSR con %'!S63</f>
        <v>58.620689655172413</v>
      </c>
      <c r="T63" s="23">
        <f>'Distributor Secondary'!Q14*'DSR con %'!T63</f>
        <v>93.793103448275858</v>
      </c>
      <c r="U63" s="23">
        <f>'Distributor Secondary'!R14*'DSR con %'!U63</f>
        <v>26.068965517241377</v>
      </c>
      <c r="V63" s="23">
        <f>'Distributor Secondary'!S14*'DSR con %'!V63</f>
        <v>39.172413793103445</v>
      </c>
      <c r="W63" s="23">
        <f>'Distributor Secondary'!T14*'DSR con %'!W63</f>
        <v>57.103448275862071</v>
      </c>
      <c r="X63" s="23">
        <f>'Distributor Secondary'!U14*'DSR con %'!X63</f>
        <v>26.620689655172413</v>
      </c>
      <c r="Y63" s="23">
        <f>'Distributor Secondary'!V14*'DSR con %'!Y63</f>
        <v>39.862068965517238</v>
      </c>
      <c r="Z63" s="23">
        <f>'Distributor Secondary'!W14*'DSR con %'!Z63</f>
        <v>26.620689655172413</v>
      </c>
      <c r="AA63" s="23">
        <f>'Distributor Secondary'!X14*'DSR con %'!AA63</f>
        <v>33.517241379310342</v>
      </c>
      <c r="AB63" s="23">
        <f>'Distributor Secondary'!Y14*'DSR con %'!AB63</f>
        <v>1.6551724137931034</v>
      </c>
      <c r="AC63" s="23">
        <f>'Distributor Secondary'!Z14*'DSR con %'!AC63</f>
        <v>28.413793103448274</v>
      </c>
      <c r="AD63" s="23">
        <f>'Distributor Secondary'!AA14*'DSR con %'!AD63</f>
        <v>1.9310344827586206</v>
      </c>
      <c r="AE63" s="23">
        <f>'Distributor Secondary'!AB14*'DSR con %'!AE63</f>
        <v>9.5172413793103452</v>
      </c>
      <c r="AF63" s="23">
        <f>'Distributor Secondary'!AC14*'DSR con %'!AF63</f>
        <v>1.9310344827586206</v>
      </c>
      <c r="AG63" s="23">
        <f>'Distributor Secondary'!AD14*'DSR con %'!AG63</f>
        <v>22.758620689655171</v>
      </c>
      <c r="AH63" s="23">
        <f>'Distributor Secondary'!AE14*'DSR con %'!AH63</f>
        <v>13.241379310344827</v>
      </c>
      <c r="AI63" s="23">
        <f>'Distributor Secondary'!AF14*'DSR con %'!AI63</f>
        <v>12.413793103448276</v>
      </c>
      <c r="AJ63" s="23">
        <f>'Distributor Secondary'!AG14*'DSR con %'!AJ63</f>
        <v>13.241379310344827</v>
      </c>
      <c r="AK63" s="23">
        <f>'Distributor Secondary'!AH14*'DSR con %'!AK63</f>
        <v>13.241379310344827</v>
      </c>
    </row>
    <row r="64" spans="1:42">
      <c r="A64" s="49" t="s">
        <v>21</v>
      </c>
      <c r="B64" s="19" t="s">
        <v>12</v>
      </c>
      <c r="C64" s="18" t="s">
        <v>12</v>
      </c>
      <c r="D64" s="55" t="s">
        <v>36</v>
      </c>
      <c r="E64" s="55" t="s">
        <v>139</v>
      </c>
      <c r="F64" s="21">
        <f t="shared" si="2"/>
        <v>1135518.9655172413</v>
      </c>
      <c r="G64" s="22">
        <f t="shared" si="3"/>
        <v>640.41379310344814</v>
      </c>
      <c r="H64" s="23">
        <f>'Distributor Secondary'!E14*'DSR con %'!H64</f>
        <v>25.103448275862068</v>
      </c>
      <c r="I64" s="23">
        <f>'Distributor Secondary'!F14*'DSR con %'!I64</f>
        <v>40.206896551724135</v>
      </c>
      <c r="J64" s="23">
        <f>'Distributor Secondary'!G14*'DSR con %'!J64</f>
        <v>50.275862068965516</v>
      </c>
      <c r="K64" s="23">
        <f>'Distributor Secondary'!H14*'DSR con %'!K64</f>
        <v>46.96551724137931</v>
      </c>
      <c r="L64" s="23">
        <f>'Distributor Secondary'!I14*'DSR con %'!L64</f>
        <v>42.275862068965516</v>
      </c>
      <c r="M64" s="23">
        <f>'Distributor Secondary'!J14*'DSR con %'!M64</f>
        <v>17.310344827586206</v>
      </c>
      <c r="N64" s="23">
        <f>'Distributor Secondary'!K14*'DSR con %'!N64</f>
        <v>23.172413793103448</v>
      </c>
      <c r="O64" s="23">
        <f>'Distributor Secondary'!L14*'DSR con %'!O64</f>
        <v>36.068965517241381</v>
      </c>
      <c r="P64" s="23">
        <f>'Distributor Secondary'!M14*'DSR con %'!P64</f>
        <v>36.068965517241381</v>
      </c>
      <c r="Q64" s="23">
        <f>'Distributor Secondary'!N14*'DSR con %'!Q64</f>
        <v>27.03448275862069</v>
      </c>
      <c r="R64" s="23">
        <f>'Distributor Secondary'!O14*'DSR con %'!R64</f>
        <v>36.068965517241381</v>
      </c>
      <c r="S64" s="23">
        <f>'Distributor Secondary'!P14*'DSR con %'!S64</f>
        <v>29.310344827586206</v>
      </c>
      <c r="T64" s="23">
        <f>'Distributor Secondary'!Q14*'DSR con %'!T64</f>
        <v>46.896551724137929</v>
      </c>
      <c r="U64" s="23">
        <f>'Distributor Secondary'!R14*'DSR con %'!U64</f>
        <v>13.034482758620689</v>
      </c>
      <c r="V64" s="23">
        <f>'Distributor Secondary'!S14*'DSR con %'!V64</f>
        <v>19.586206896551722</v>
      </c>
      <c r="W64" s="23">
        <f>'Distributor Secondary'!T14*'DSR con %'!W64</f>
        <v>28.551724137931036</v>
      </c>
      <c r="X64" s="23">
        <f>'Distributor Secondary'!U14*'DSR con %'!X64</f>
        <v>13.310344827586206</v>
      </c>
      <c r="Y64" s="23">
        <f>'Distributor Secondary'!V14*'DSR con %'!Y64</f>
        <v>19.931034482758619</v>
      </c>
      <c r="Z64" s="23">
        <f>'Distributor Secondary'!W14*'DSR con %'!Z64</f>
        <v>13.310344827586206</v>
      </c>
      <c r="AA64" s="23">
        <f>'Distributor Secondary'!X14*'DSR con %'!AA64</f>
        <v>16.758620689655171</v>
      </c>
      <c r="AB64" s="23">
        <f>'Distributor Secondary'!Y14*'DSR con %'!AB64</f>
        <v>0.82758620689655171</v>
      </c>
      <c r="AC64" s="23">
        <f>'Distributor Secondary'!Z14*'DSR con %'!AC64</f>
        <v>14.206896551724137</v>
      </c>
      <c r="AD64" s="23">
        <f>'Distributor Secondary'!AA14*'DSR con %'!AD64</f>
        <v>0.96551724137931028</v>
      </c>
      <c r="AE64" s="23">
        <f>'Distributor Secondary'!AB14*'DSR con %'!AE64</f>
        <v>4.7586206896551726</v>
      </c>
      <c r="AF64" s="23">
        <f>'Distributor Secondary'!AC14*'DSR con %'!AF64</f>
        <v>0.96551724137931028</v>
      </c>
      <c r="AG64" s="23">
        <f>'Distributor Secondary'!AD14*'DSR con %'!AG64</f>
        <v>11.379310344827585</v>
      </c>
      <c r="AH64" s="23">
        <f>'Distributor Secondary'!AE14*'DSR con %'!AH64</f>
        <v>6.6206896551724137</v>
      </c>
      <c r="AI64" s="23">
        <f>'Distributor Secondary'!AF14*'DSR con %'!AI64</f>
        <v>6.2068965517241379</v>
      </c>
      <c r="AJ64" s="23">
        <f>'Distributor Secondary'!AG14*'DSR con %'!AJ64</f>
        <v>6.6206896551724137</v>
      </c>
      <c r="AK64" s="23">
        <f>'Distributor Secondary'!AH14*'DSR con %'!AK64</f>
        <v>6.6206896551724137</v>
      </c>
    </row>
    <row r="65" spans="1:42">
      <c r="A65" s="49" t="s">
        <v>21</v>
      </c>
      <c r="B65" s="19" t="s">
        <v>12</v>
      </c>
      <c r="C65" s="18" t="s">
        <v>12</v>
      </c>
      <c r="D65" s="55" t="s">
        <v>37</v>
      </c>
      <c r="E65" s="55" t="s">
        <v>129</v>
      </c>
      <c r="F65" s="21">
        <f t="shared" si="2"/>
        <v>1230145.5459770118</v>
      </c>
      <c r="G65" s="22">
        <f t="shared" si="3"/>
        <v>693.78160919540244</v>
      </c>
      <c r="H65" s="23">
        <f>'Distributor Secondary'!E14*'DSR con %'!H65</f>
        <v>27.195402298850578</v>
      </c>
      <c r="I65" s="23">
        <f>'Distributor Secondary'!F14*'DSR con %'!I65</f>
        <v>43.55747126436782</v>
      </c>
      <c r="J65" s="23">
        <f>'Distributor Secondary'!G14*'DSR con %'!J65</f>
        <v>54.465517241379317</v>
      </c>
      <c r="K65" s="23">
        <f>'Distributor Secondary'!H14*'DSR con %'!K65</f>
        <v>50.879310344827587</v>
      </c>
      <c r="L65" s="23">
        <f>'Distributor Secondary'!I14*'DSR con %'!L65</f>
        <v>45.798850574712645</v>
      </c>
      <c r="M65" s="23">
        <f>'Distributor Secondary'!J14*'DSR con %'!M65</f>
        <v>18.752873563218394</v>
      </c>
      <c r="N65" s="23">
        <f>'Distributor Secondary'!K14*'DSR con %'!N65</f>
        <v>25.103448275862071</v>
      </c>
      <c r="O65" s="23">
        <f>'Distributor Secondary'!L14*'DSR con %'!O65</f>
        <v>39.074712643678161</v>
      </c>
      <c r="P65" s="23">
        <f>'Distributor Secondary'!M14*'DSR con %'!P65</f>
        <v>39.074712643678161</v>
      </c>
      <c r="Q65" s="23">
        <f>'Distributor Secondary'!N14*'DSR con %'!Q65</f>
        <v>29.287356321839084</v>
      </c>
      <c r="R65" s="23">
        <f>'Distributor Secondary'!O14*'DSR con %'!R65</f>
        <v>39.074712643678161</v>
      </c>
      <c r="S65" s="23">
        <f>'Distributor Secondary'!P14*'DSR con %'!S65</f>
        <v>31.752873563218394</v>
      </c>
      <c r="T65" s="23">
        <f>'Distributor Secondary'!Q14*'DSR con %'!T65</f>
        <v>50.804597701149426</v>
      </c>
      <c r="U65" s="23">
        <f>'Distributor Secondary'!R14*'DSR con %'!U65</f>
        <v>14.120689655172415</v>
      </c>
      <c r="V65" s="23">
        <f>'Distributor Secondary'!S14*'DSR con %'!V65</f>
        <v>21.218390804597703</v>
      </c>
      <c r="W65" s="23">
        <f>'Distributor Secondary'!T14*'DSR con %'!W65</f>
        <v>30.931034482758623</v>
      </c>
      <c r="X65" s="23">
        <f>'Distributor Secondary'!U14*'DSR con %'!X65</f>
        <v>14.419540229885058</v>
      </c>
      <c r="Y65" s="23">
        <f>'Distributor Secondary'!V14*'DSR con %'!Y65</f>
        <v>21.591954022988507</v>
      </c>
      <c r="Z65" s="23">
        <f>'Distributor Secondary'!W14*'DSR con %'!Z65</f>
        <v>14.419540229885058</v>
      </c>
      <c r="AA65" s="23">
        <f>'Distributor Secondary'!X14*'DSR con %'!AA65</f>
        <v>18.155172413793103</v>
      </c>
      <c r="AB65" s="23">
        <f>'Distributor Secondary'!Y14*'DSR con %'!AB65</f>
        <v>0.89655172413793105</v>
      </c>
      <c r="AC65" s="23">
        <f>'Distributor Secondary'!Z14*'DSR con %'!AC65</f>
        <v>15.39080459770115</v>
      </c>
      <c r="AD65" s="23">
        <f>'Distributor Secondary'!AA14*'DSR con %'!AD65</f>
        <v>1.045977011494253</v>
      </c>
      <c r="AE65" s="23">
        <f>'Distributor Secondary'!AB14*'DSR con %'!AE65</f>
        <v>5.1551724137931041</v>
      </c>
      <c r="AF65" s="23">
        <f>'Distributor Secondary'!AC14*'DSR con %'!AF65</f>
        <v>1.045977011494253</v>
      </c>
      <c r="AG65" s="23">
        <f>'Distributor Secondary'!AD14*'DSR con %'!AG65</f>
        <v>12.327586206896553</v>
      </c>
      <c r="AH65" s="23">
        <f>'Distributor Secondary'!AE14*'DSR con %'!AH65</f>
        <v>7.1724137931034484</v>
      </c>
      <c r="AI65" s="23">
        <f>'Distributor Secondary'!AF14*'DSR con %'!AI65</f>
        <v>6.7241379310344831</v>
      </c>
      <c r="AJ65" s="23">
        <f>'Distributor Secondary'!AG14*'DSR con %'!AJ65</f>
        <v>7.1724137931034484</v>
      </c>
      <c r="AK65" s="23">
        <f>'Distributor Secondary'!AH14*'DSR con %'!AK65</f>
        <v>7.1724137931034484</v>
      </c>
    </row>
    <row r="66" spans="1:42">
      <c r="A66" s="49" t="s">
        <v>21</v>
      </c>
      <c r="B66" s="19" t="s">
        <v>12</v>
      </c>
      <c r="C66" s="18" t="s">
        <v>12</v>
      </c>
      <c r="D66" s="55" t="s">
        <v>38</v>
      </c>
      <c r="E66" s="55" t="s">
        <v>130</v>
      </c>
      <c r="F66" s="21">
        <f t="shared" si="2"/>
        <v>1324772.1264367816</v>
      </c>
      <c r="G66" s="22">
        <f t="shared" si="3"/>
        <v>747.14942528735651</v>
      </c>
      <c r="H66" s="23">
        <f>'Distributor Secondary'!E14*'DSR con %'!H66</f>
        <v>29.287356321839081</v>
      </c>
      <c r="I66" s="23">
        <f>'Distributor Secondary'!F14*'DSR con %'!I66</f>
        <v>46.908045977011497</v>
      </c>
      <c r="J66" s="23">
        <f>'Distributor Secondary'!G14*'DSR con %'!J66</f>
        <v>58.655172413793103</v>
      </c>
      <c r="K66" s="23">
        <f>'Distributor Secondary'!H14*'DSR con %'!K66</f>
        <v>54.793103448275865</v>
      </c>
      <c r="L66" s="23">
        <f>'Distributor Secondary'!I14*'DSR con %'!L66</f>
        <v>49.321839080459768</v>
      </c>
      <c r="M66" s="23">
        <f>'Distributor Secondary'!J14*'DSR con %'!M66</f>
        <v>20.195402298850574</v>
      </c>
      <c r="N66" s="23">
        <f>'Distributor Secondary'!K14*'DSR con %'!N66</f>
        <v>27.03448275862069</v>
      </c>
      <c r="O66" s="23">
        <f>'Distributor Secondary'!L14*'DSR con %'!O66</f>
        <v>42.080459770114942</v>
      </c>
      <c r="P66" s="23">
        <f>'Distributor Secondary'!M14*'DSR con %'!P66</f>
        <v>42.080459770114942</v>
      </c>
      <c r="Q66" s="23">
        <f>'Distributor Secondary'!N14*'DSR con %'!Q66</f>
        <v>31.540229885057471</v>
      </c>
      <c r="R66" s="23">
        <f>'Distributor Secondary'!O14*'DSR con %'!R66</f>
        <v>42.080459770114942</v>
      </c>
      <c r="S66" s="23">
        <f>'Distributor Secondary'!P14*'DSR con %'!S66</f>
        <v>34.195402298850574</v>
      </c>
      <c r="T66" s="23">
        <f>'Distributor Secondary'!Q14*'DSR con %'!T66</f>
        <v>54.712643678160916</v>
      </c>
      <c r="U66" s="23">
        <f>'Distributor Secondary'!R14*'DSR con %'!U66</f>
        <v>15.206896551724137</v>
      </c>
      <c r="V66" s="23">
        <f>'Distributor Secondary'!S14*'DSR con %'!V66</f>
        <v>22.850574712643677</v>
      </c>
      <c r="W66" s="23">
        <f>'Distributor Secondary'!T14*'DSR con %'!W66</f>
        <v>33.310344827586206</v>
      </c>
      <c r="X66" s="23">
        <f>'Distributor Secondary'!U14*'DSR con %'!X66</f>
        <v>15.528735632183908</v>
      </c>
      <c r="Y66" s="23">
        <f>'Distributor Secondary'!V14*'DSR con %'!Y66</f>
        <v>23.25287356321839</v>
      </c>
      <c r="Z66" s="23">
        <f>'Distributor Secondary'!W14*'DSR con %'!Z66</f>
        <v>15.528735632183908</v>
      </c>
      <c r="AA66" s="23">
        <f>'Distributor Secondary'!X14*'DSR con %'!AA66</f>
        <v>19.551724137931036</v>
      </c>
      <c r="AB66" s="23">
        <f>'Distributor Secondary'!Y14*'DSR con %'!AB66</f>
        <v>0.96551724137931028</v>
      </c>
      <c r="AC66" s="23">
        <f>'Distributor Secondary'!Z14*'DSR con %'!AC66</f>
        <v>16.574712643678161</v>
      </c>
      <c r="AD66" s="23">
        <f>'Distributor Secondary'!AA14*'DSR con %'!AD66</f>
        <v>1.1264367816091954</v>
      </c>
      <c r="AE66" s="23">
        <f>'Distributor Secondary'!AB14*'DSR con %'!AE66</f>
        <v>5.5517241379310347</v>
      </c>
      <c r="AF66" s="23">
        <f>'Distributor Secondary'!AC14*'DSR con %'!AF66</f>
        <v>1.1264367816091954</v>
      </c>
      <c r="AG66" s="23">
        <f>'Distributor Secondary'!AD14*'DSR con %'!AG66</f>
        <v>13.275862068965518</v>
      </c>
      <c r="AH66" s="23">
        <f>'Distributor Secondary'!AE14*'DSR con %'!AH66</f>
        <v>7.7241379310344822</v>
      </c>
      <c r="AI66" s="23">
        <f>'Distributor Secondary'!AF14*'DSR con %'!AI66</f>
        <v>7.2413793103448274</v>
      </c>
      <c r="AJ66" s="23">
        <f>'Distributor Secondary'!AG14*'DSR con %'!AJ66</f>
        <v>7.7241379310344822</v>
      </c>
      <c r="AK66" s="23">
        <f>'Distributor Secondary'!AH14*'DSR con %'!AK66</f>
        <v>7.7241379310344822</v>
      </c>
    </row>
    <row r="67" spans="1:42" s="29" customFormat="1">
      <c r="A67" s="52"/>
      <c r="B67" s="25"/>
      <c r="C67" s="24"/>
      <c r="D67" s="53"/>
      <c r="E67" s="52"/>
      <c r="F67" s="40">
        <f>SUM(F60:F66)</f>
        <v>16465025</v>
      </c>
      <c r="G67" s="40">
        <f t="shared" ref="G67:AH67" si="24">SUM(G60:G66)</f>
        <v>9285.9999999999982</v>
      </c>
      <c r="H67" s="40">
        <f t="shared" si="24"/>
        <v>364</v>
      </c>
      <c r="I67" s="40">
        <f t="shared" si="24"/>
        <v>583</v>
      </c>
      <c r="J67" s="40">
        <f t="shared" si="24"/>
        <v>729</v>
      </c>
      <c r="K67" s="40">
        <f t="shared" si="24"/>
        <v>680.99999999999989</v>
      </c>
      <c r="L67" s="40">
        <f t="shared" si="24"/>
        <v>613</v>
      </c>
      <c r="M67" s="40">
        <f t="shared" si="24"/>
        <v>251.00000000000003</v>
      </c>
      <c r="N67" s="40">
        <f t="shared" si="24"/>
        <v>336</v>
      </c>
      <c r="O67" s="40">
        <f t="shared" si="24"/>
        <v>523</v>
      </c>
      <c r="P67" s="40">
        <f t="shared" si="24"/>
        <v>523</v>
      </c>
      <c r="Q67" s="40">
        <f t="shared" si="24"/>
        <v>392</v>
      </c>
      <c r="R67" s="40">
        <f t="shared" si="24"/>
        <v>523</v>
      </c>
      <c r="S67" s="40">
        <f t="shared" si="24"/>
        <v>425.00000000000006</v>
      </c>
      <c r="T67" s="40">
        <f t="shared" si="24"/>
        <v>680</v>
      </c>
      <c r="U67" s="40">
        <f t="shared" si="24"/>
        <v>189</v>
      </c>
      <c r="V67" s="40">
        <f t="shared" si="24"/>
        <v>283.99999999999994</v>
      </c>
      <c r="W67" s="40">
        <f t="shared" si="24"/>
        <v>414.00000000000006</v>
      </c>
      <c r="X67" s="40">
        <f t="shared" si="24"/>
        <v>193</v>
      </c>
      <c r="Y67" s="40">
        <f t="shared" si="24"/>
        <v>289</v>
      </c>
      <c r="Z67" s="40">
        <f t="shared" si="24"/>
        <v>193</v>
      </c>
      <c r="AA67" s="40">
        <f t="shared" si="24"/>
        <v>243.00000000000003</v>
      </c>
      <c r="AB67" s="40">
        <f t="shared" si="24"/>
        <v>11.999999999999998</v>
      </c>
      <c r="AC67" s="40">
        <f t="shared" si="24"/>
        <v>206.00000000000003</v>
      </c>
      <c r="AD67" s="40">
        <f t="shared" si="24"/>
        <v>14</v>
      </c>
      <c r="AE67" s="40">
        <f t="shared" si="24"/>
        <v>69.000000000000014</v>
      </c>
      <c r="AF67" s="40">
        <f t="shared" si="24"/>
        <v>14</v>
      </c>
      <c r="AG67" s="40">
        <f t="shared" si="24"/>
        <v>165</v>
      </c>
      <c r="AH67" s="40">
        <f t="shared" si="24"/>
        <v>95.999999999999986</v>
      </c>
      <c r="AI67" s="40">
        <f t="shared" ref="AI67:AK67" si="25">SUM(AI60:AI66)</f>
        <v>89.999999999999986</v>
      </c>
      <c r="AJ67" s="40">
        <f t="shared" si="25"/>
        <v>95.999999999999986</v>
      </c>
      <c r="AK67" s="40">
        <f t="shared" si="25"/>
        <v>95.999999999999986</v>
      </c>
      <c r="AL67" s="16"/>
      <c r="AM67" s="16"/>
      <c r="AN67" s="16"/>
      <c r="AO67" s="16"/>
      <c r="AP67" s="16"/>
    </row>
    <row r="68" spans="1:42">
      <c r="A68" s="94" t="s">
        <v>22</v>
      </c>
      <c r="B68" s="19" t="s">
        <v>12</v>
      </c>
      <c r="C68" s="18" t="s">
        <v>35</v>
      </c>
      <c r="D68" s="55" t="s">
        <v>168</v>
      </c>
      <c r="E68" s="55" t="s">
        <v>169</v>
      </c>
      <c r="F68" s="21">
        <f t="shared" si="2"/>
        <v>1612176.2803493999</v>
      </c>
      <c r="G68" s="22">
        <f t="shared" si="3"/>
        <v>1075.6607892361617</v>
      </c>
      <c r="H68" s="23">
        <f>'Distributor Secondary'!E15*'DSR con %'!H68</f>
        <v>41.85</v>
      </c>
      <c r="I68" s="23">
        <f>'Distributor Secondary'!F15*'DSR con %'!I68</f>
        <v>66.262857142857143</v>
      </c>
      <c r="J68" s="23">
        <f>'Distributor Secondary'!G15*'DSR con %'!J68</f>
        <v>82.754285714285714</v>
      </c>
      <c r="K68" s="23">
        <f>'Distributor Secondary'!H15*'DSR con %'!K68</f>
        <v>78.149999999999991</v>
      </c>
      <c r="L68" s="23">
        <f>'Distributor Secondary'!I15*'DSR con %'!L68</f>
        <v>71.309941520467831</v>
      </c>
      <c r="M68" s="23">
        <f>'Distributor Secondary'!J15*'DSR con %'!M68</f>
        <v>29.192982456140349</v>
      </c>
      <c r="N68" s="23">
        <f>'Distributor Secondary'!K15*'DSR con %'!N68</f>
        <v>38.939393939393938</v>
      </c>
      <c r="O68" s="23">
        <f>'Distributor Secondary'!L15*'DSR con %'!O68</f>
        <v>60.606060606060609</v>
      </c>
      <c r="P68" s="23">
        <f>'Distributor Secondary'!M15*'DSR con %'!P68</f>
        <v>60.606060606060609</v>
      </c>
      <c r="Q68" s="23">
        <f>'Distributor Secondary'!N15*'DSR con %'!Q68</f>
        <v>45.454545454545453</v>
      </c>
      <c r="R68" s="23">
        <f>'Distributor Secondary'!O15*'DSR con %'!R68</f>
        <v>76.31578947368422</v>
      </c>
      <c r="S68" s="23">
        <f>'Distributor Secondary'!P15*'DSR con %'!S68</f>
        <v>62.006578947368425</v>
      </c>
      <c r="T68" s="23">
        <f>'Distributor Secondary'!Q15*'DSR con %'!T68</f>
        <v>99.21052631578948</v>
      </c>
      <c r="U68" s="23">
        <f>'Distributor Secondary'!R15*'DSR con %'!U68</f>
        <v>27.94736842105263</v>
      </c>
      <c r="V68" s="23">
        <f>'Distributor Secondary'!S15*'DSR con %'!V68</f>
        <v>40.829268292682926</v>
      </c>
      <c r="W68" s="23">
        <f>'Distributor Secondary'!T15*'DSR con %'!W68</f>
        <v>61.638888888888893</v>
      </c>
      <c r="X68" s="23">
        <f>'Distributor Secondary'!U15*'DSR con %'!X68</f>
        <v>17.454545454545453</v>
      </c>
      <c r="Y68" s="23">
        <f>'Distributor Secondary'!V15*'DSR con %'!Y68</f>
        <v>25.709219858156029</v>
      </c>
      <c r="Z68" s="23">
        <f>'Distributor Secondary'!W15*'DSR con %'!Z68</f>
        <v>15.659574468085108</v>
      </c>
      <c r="AA68" s="23">
        <f>'Distributor Secondary'!X15*'DSR con %'!AA68</f>
        <v>17.794117647058822</v>
      </c>
      <c r="AB68" s="23">
        <f>'Distributor Secondary'!Y15*'DSR con %'!AB68</f>
        <v>0.78947368421052633</v>
      </c>
      <c r="AC68" s="23">
        <f>'Distributor Secondary'!Z15*'DSR con %'!AC68</f>
        <v>13.379310344827585</v>
      </c>
      <c r="AD68" s="23">
        <f>'Distributor Secondary'!AA15*'DSR con %'!AD68</f>
        <v>0.78</v>
      </c>
      <c r="AE68" s="23">
        <f>'Distributor Secondary'!AB15*'DSR con %'!AE68</f>
        <v>4.4800000000000004</v>
      </c>
      <c r="AF68" s="23">
        <f>'Distributor Secondary'!AC15*'DSR con %'!AF68</f>
        <v>0.84000000000000008</v>
      </c>
      <c r="AG68" s="23">
        <f>'Distributor Secondary'!AD15*'DSR con %'!AG68</f>
        <v>10.920000000000002</v>
      </c>
      <c r="AH68" s="23">
        <f>'Distributor Secondary'!AE15*'DSR con %'!AH68</f>
        <v>6.3000000000000007</v>
      </c>
      <c r="AI68" s="23">
        <f>'Distributor Secondary'!AF15*'DSR con %'!AI68</f>
        <v>5.8800000000000008</v>
      </c>
      <c r="AJ68" s="23">
        <f>'Distributor Secondary'!AG15*'DSR con %'!AJ68</f>
        <v>6.3000000000000007</v>
      </c>
      <c r="AK68" s="23">
        <f>'Distributor Secondary'!AH15*'DSR con %'!AK68</f>
        <v>6.3000000000000007</v>
      </c>
    </row>
    <row r="69" spans="1:42">
      <c r="A69" s="94" t="s">
        <v>22</v>
      </c>
      <c r="B69" s="19" t="s">
        <v>12</v>
      </c>
      <c r="C69" s="18" t="s">
        <v>35</v>
      </c>
      <c r="D69" s="55" t="s">
        <v>170</v>
      </c>
      <c r="E69" s="55" t="s">
        <v>171</v>
      </c>
      <c r="F69" s="21">
        <f t="shared" si="2"/>
        <v>1343563.7928839342</v>
      </c>
      <c r="G69" s="22">
        <f t="shared" si="3"/>
        <v>1050.6098451735354</v>
      </c>
      <c r="H69" s="23">
        <f>'Distributor Secondary'!E15*'DSR con %'!H69</f>
        <v>49.821428571428569</v>
      </c>
      <c r="I69" s="23">
        <f>'Distributor Secondary'!F15*'DSR con %'!I69</f>
        <v>80.28</v>
      </c>
      <c r="J69" s="23">
        <f>'Distributor Secondary'!G15*'DSR con %'!J69</f>
        <v>98.668571428571425</v>
      </c>
      <c r="K69" s="23">
        <f>'Distributor Secondary'!H15*'DSR con %'!K69</f>
        <v>89.314285714285717</v>
      </c>
      <c r="L69" s="23">
        <f>'Distributor Secondary'!I15*'DSR con %'!L69</f>
        <v>82.280701754385959</v>
      </c>
      <c r="M69" s="23">
        <f>'Distributor Secondary'!J15*'DSR con %'!M69</f>
        <v>33.684210526315788</v>
      </c>
      <c r="N69" s="23">
        <f>'Distributor Secondary'!K15*'DSR con %'!N69</f>
        <v>44.780303030303031</v>
      </c>
      <c r="O69" s="23">
        <f>'Distributor Secondary'!L15*'DSR con %'!O69</f>
        <v>69.696969696969703</v>
      </c>
      <c r="P69" s="23">
        <f>'Distributor Secondary'!M15*'DSR con %'!P69</f>
        <v>72.727272727272734</v>
      </c>
      <c r="Q69" s="23">
        <f>'Distributor Secondary'!N15*'DSR con %'!Q69</f>
        <v>52.727272727272727</v>
      </c>
      <c r="R69" s="23">
        <f>'Distributor Secondary'!O15*'DSR con %'!R69</f>
        <v>63.157894736842103</v>
      </c>
      <c r="S69" s="23">
        <f>'Distributor Secondary'!P15*'DSR con %'!S69</f>
        <v>51.315789473684205</v>
      </c>
      <c r="T69" s="23">
        <f>'Distributor Secondary'!Q15*'DSR con %'!T69</f>
        <v>78.684210526315795</v>
      </c>
      <c r="U69" s="23">
        <f>'Distributor Secondary'!R15*'DSR con %'!U69</f>
        <v>22.263157894736842</v>
      </c>
      <c r="V69" s="23">
        <f>'Distributor Secondary'!S15*'DSR con %'!V69</f>
        <v>34.024390243902438</v>
      </c>
      <c r="W69" s="23">
        <f>'Distributor Secondary'!T15*'DSR con %'!W69</f>
        <v>52.833333333333329</v>
      </c>
      <c r="X69" s="23">
        <f>'Distributor Secondary'!U15*'DSR con %'!X69</f>
        <v>15.709090909090909</v>
      </c>
      <c r="Y69" s="23">
        <f>'Distributor Secondary'!V15*'DSR con %'!Y69</f>
        <v>13.368794326241133</v>
      </c>
      <c r="Z69" s="23">
        <f>'Distributor Secondary'!W15*'DSR con %'!Z69</f>
        <v>8.8510638297872326</v>
      </c>
      <c r="AA69" s="23">
        <f>'Distributor Secondary'!X15*'DSR con %'!AA69</f>
        <v>10.676470588235295</v>
      </c>
      <c r="AB69" s="23">
        <f>'Distributor Secondary'!Y15*'DSR con %'!AB69</f>
        <v>0.63157894736842102</v>
      </c>
      <c r="AC69" s="23">
        <f>'Distributor Secondary'!Z15*'DSR con %'!AC69</f>
        <v>10.03448275862069</v>
      </c>
      <c r="AD69" s="23">
        <f>'Distributor Secondary'!AA15*'DSR con %'!AD69</f>
        <v>0.42857142857142855</v>
      </c>
      <c r="AE69" s="23">
        <f>'Distributor Secondary'!AB15*'DSR con %'!AE69</f>
        <v>1.6</v>
      </c>
      <c r="AF69" s="23">
        <f>'Distributor Secondary'!AC15*'DSR con %'!AF69</f>
        <v>0.30000000000000004</v>
      </c>
      <c r="AG69" s="23">
        <f>'Distributor Secondary'!AD15*'DSR con %'!AG69</f>
        <v>3.9000000000000004</v>
      </c>
      <c r="AH69" s="23">
        <f>'Distributor Secondary'!AE15*'DSR con %'!AH69</f>
        <v>2.25</v>
      </c>
      <c r="AI69" s="23">
        <f>'Distributor Secondary'!AF15*'DSR con %'!AI69</f>
        <v>2.1</v>
      </c>
      <c r="AJ69" s="23">
        <f>'Distributor Secondary'!AG15*'DSR con %'!AJ69</f>
        <v>2.25</v>
      </c>
      <c r="AK69" s="23">
        <f>'Distributor Secondary'!AH15*'DSR con %'!AK69</f>
        <v>2.25</v>
      </c>
    </row>
    <row r="70" spans="1:42">
      <c r="A70" s="94" t="s">
        <v>22</v>
      </c>
      <c r="B70" s="19" t="s">
        <v>12</v>
      </c>
      <c r="C70" s="18" t="s">
        <v>35</v>
      </c>
      <c r="D70" s="55" t="s">
        <v>172</v>
      </c>
      <c r="E70" s="55" t="s">
        <v>173</v>
      </c>
      <c r="F70" s="21">
        <f t="shared" si="2"/>
        <v>1738719.0250889803</v>
      </c>
      <c r="G70" s="22">
        <f t="shared" si="3"/>
        <v>1200.7949824898255</v>
      </c>
      <c r="H70" s="23">
        <f>'Distributor Secondary'!E15*'DSR con %'!H70</f>
        <v>55.800000000000004</v>
      </c>
      <c r="I70" s="23">
        <f>'Distributor Secondary'!F15*'DSR con %'!I70</f>
        <v>89.2</v>
      </c>
      <c r="J70" s="23">
        <f>'Distributor Secondary'!G15*'DSR con %'!J70</f>
        <v>111.4</v>
      </c>
      <c r="K70" s="23">
        <f>'Distributor Secondary'!H15*'DSR con %'!K70</f>
        <v>106.06071428571428</v>
      </c>
      <c r="L70" s="23">
        <f>'Distributor Secondary'!I15*'DSR con %'!L70</f>
        <v>93.251461988304087</v>
      </c>
      <c r="M70" s="23">
        <f>'Distributor Secondary'!J15*'DSR con %'!M70</f>
        <v>38.175438596491226</v>
      </c>
      <c r="N70" s="23">
        <f>'Distributor Secondary'!K15*'DSR con %'!N70</f>
        <v>50.621212121212118</v>
      </c>
      <c r="O70" s="23">
        <f>'Distributor Secondary'!L15*'DSR con %'!O70</f>
        <v>81.818181818181827</v>
      </c>
      <c r="P70" s="23">
        <f>'Distributor Secondary'!M15*'DSR con %'!P70</f>
        <v>80</v>
      </c>
      <c r="Q70" s="23">
        <f>'Distributor Secondary'!N15*'DSR con %'!Q70</f>
        <v>60</v>
      </c>
      <c r="R70" s="23">
        <f>'Distributor Secondary'!O15*'DSR con %'!R70</f>
        <v>68.421052631578945</v>
      </c>
      <c r="S70" s="23">
        <f>'Distributor Secondary'!P15*'DSR con %'!S70</f>
        <v>55.592105263157897</v>
      </c>
      <c r="T70" s="23">
        <f>'Distributor Secondary'!Q15*'DSR con %'!T70</f>
        <v>88.94736842105263</v>
      </c>
      <c r="U70" s="23">
        <f>'Distributor Secondary'!R15*'DSR con %'!U70</f>
        <v>24.157894736842103</v>
      </c>
      <c r="V70" s="23">
        <f>'Distributor Secondary'!S15*'DSR con %'!V70</f>
        <v>37.048780487804883</v>
      </c>
      <c r="W70" s="23">
        <f>'Distributor Secondary'!T15*'DSR con %'!W70</f>
        <v>52.833333333333329</v>
      </c>
      <c r="X70" s="23">
        <f>'Distributor Secondary'!U15*'DSR con %'!X70</f>
        <v>15.709090909090909</v>
      </c>
      <c r="Y70" s="23">
        <f>'Distributor Secondary'!V15*'DSR con %'!Y70</f>
        <v>16.453900709219859</v>
      </c>
      <c r="Z70" s="23">
        <f>'Distributor Secondary'!W15*'DSR con %'!Z70</f>
        <v>9.5319148936170208</v>
      </c>
      <c r="AA70" s="23">
        <f>'Distributor Secondary'!X15*'DSR con %'!AA70</f>
        <v>10.676470588235295</v>
      </c>
      <c r="AB70" s="23">
        <f>'Distributor Secondary'!Y15*'DSR con %'!AB70</f>
        <v>0.63157894736842102</v>
      </c>
      <c r="AC70" s="23">
        <f>'Distributor Secondary'!Z15*'DSR con %'!AC70</f>
        <v>10.03448275862069</v>
      </c>
      <c r="AD70" s="23">
        <f>'Distributor Secondary'!AA15*'DSR con %'!AD70</f>
        <v>0.48</v>
      </c>
      <c r="AE70" s="23">
        <f>'Distributor Secondary'!AB15*'DSR con %'!AE70</f>
        <v>4.8</v>
      </c>
      <c r="AF70" s="23">
        <f>'Distributor Secondary'!AC15*'DSR con %'!AF70</f>
        <v>0.89999999999999991</v>
      </c>
      <c r="AG70" s="23">
        <f>'Distributor Secondary'!AD15*'DSR con %'!AG70</f>
        <v>11.7</v>
      </c>
      <c r="AH70" s="23">
        <f>'Distributor Secondary'!AE15*'DSR con %'!AH70</f>
        <v>6.75</v>
      </c>
      <c r="AI70" s="23">
        <f>'Distributor Secondary'!AF15*'DSR con %'!AI70</f>
        <v>6.3</v>
      </c>
      <c r="AJ70" s="23">
        <f>'Distributor Secondary'!AG15*'DSR con %'!AJ70</f>
        <v>6.75</v>
      </c>
      <c r="AK70" s="23">
        <f>'Distributor Secondary'!AH15*'DSR con %'!AK70</f>
        <v>6.75</v>
      </c>
    </row>
    <row r="71" spans="1:42">
      <c r="A71" s="94" t="s">
        <v>22</v>
      </c>
      <c r="B71" s="19" t="s">
        <v>12</v>
      </c>
      <c r="C71" s="18" t="s">
        <v>35</v>
      </c>
      <c r="D71" s="55" t="s">
        <v>174</v>
      </c>
      <c r="E71" s="55" t="s">
        <v>175</v>
      </c>
      <c r="F71" s="21">
        <f t="shared" si="2"/>
        <v>1653199.712512797</v>
      </c>
      <c r="G71" s="22">
        <f t="shared" si="3"/>
        <v>1185.0509203071258</v>
      </c>
      <c r="H71" s="23">
        <f>'Distributor Secondary'!E15*'DSR con %'!H71</f>
        <v>53.807142857142857</v>
      </c>
      <c r="I71" s="23">
        <f>'Distributor Secondary'!F15*'DSR con %'!I71</f>
        <v>84.102857142857147</v>
      </c>
      <c r="J71" s="23">
        <f>'Distributor Secondary'!G15*'DSR con %'!J71</f>
        <v>105.03428571428572</v>
      </c>
      <c r="K71" s="23">
        <f>'Distributor Secondary'!H15*'DSR con %'!K71</f>
        <v>100.47857142857143</v>
      </c>
      <c r="L71" s="23">
        <f>'Distributor Secondary'!I15*'DSR con %'!L71</f>
        <v>90.508771929824562</v>
      </c>
      <c r="M71" s="23">
        <f>'Distributor Secondary'!J15*'DSR con %'!M71</f>
        <v>37.05263157894737</v>
      </c>
      <c r="N71" s="23">
        <f>'Distributor Secondary'!K15*'DSR con %'!N71</f>
        <v>48.674242424242422</v>
      </c>
      <c r="O71" s="23">
        <f>'Distributor Secondary'!L15*'DSR con %'!O71</f>
        <v>75.757575757575751</v>
      </c>
      <c r="P71" s="23">
        <f>'Distributor Secondary'!M15*'DSR con %'!P71</f>
        <v>75.151515151515142</v>
      </c>
      <c r="Q71" s="23">
        <f>'Distributor Secondary'!N15*'DSR con %'!Q71</f>
        <v>56.36363636363636</v>
      </c>
      <c r="R71" s="23">
        <f>'Distributor Secondary'!O15*'DSR con %'!R71</f>
        <v>71.05263157894737</v>
      </c>
      <c r="S71" s="23">
        <f>'Distributor Secondary'!P15*'DSR con %'!S71</f>
        <v>57.730263157894733</v>
      </c>
      <c r="T71" s="23">
        <f>'Distributor Secondary'!Q15*'DSR con %'!T71</f>
        <v>95.78947368421052</v>
      </c>
      <c r="U71" s="23">
        <f>'Distributor Secondary'!R15*'DSR con %'!U71</f>
        <v>26.526315789473681</v>
      </c>
      <c r="V71" s="23">
        <f>'Distributor Secondary'!S15*'DSR con %'!V71</f>
        <v>40.073170731707322</v>
      </c>
      <c r="W71" s="23">
        <f>'Distributor Secondary'!T15*'DSR con %'!W71</f>
        <v>57.236111111111107</v>
      </c>
      <c r="X71" s="23">
        <f>'Distributor Secondary'!U15*'DSR con %'!X71</f>
        <v>17.454545454545453</v>
      </c>
      <c r="Y71" s="23">
        <f>'Distributor Secondary'!V15*'DSR con %'!Y71</f>
        <v>18.51063829787234</v>
      </c>
      <c r="Z71" s="23">
        <f>'Distributor Secondary'!W15*'DSR con %'!Z71</f>
        <v>12.25531914893617</v>
      </c>
      <c r="AA71" s="23">
        <f>'Distributor Secondary'!X15*'DSR con %'!AA71</f>
        <v>14.235294117647058</v>
      </c>
      <c r="AB71" s="23">
        <f>'Distributor Secondary'!Y15*'DSR con %'!AB71</f>
        <v>0.78947368421052633</v>
      </c>
      <c r="AC71" s="23">
        <f>'Distributor Secondary'!Z15*'DSR con %'!AC71</f>
        <v>13.379310344827585</v>
      </c>
      <c r="AD71" s="23">
        <f>'Distributor Secondary'!AA15*'DSR con %'!AD71</f>
        <v>0.8571428571428571</v>
      </c>
      <c r="AE71" s="23">
        <f>'Distributor Secondary'!AB15*'DSR con %'!AE71</f>
        <v>3.52</v>
      </c>
      <c r="AF71" s="23">
        <f>'Distributor Secondary'!AC15*'DSR con %'!AF71</f>
        <v>0.66</v>
      </c>
      <c r="AG71" s="23">
        <f>'Distributor Secondary'!AD15*'DSR con %'!AG71</f>
        <v>8.58</v>
      </c>
      <c r="AH71" s="23">
        <f>'Distributor Secondary'!AE15*'DSR con %'!AH71</f>
        <v>4.95</v>
      </c>
      <c r="AI71" s="23">
        <f>'Distributor Secondary'!AF15*'DSR con %'!AI71</f>
        <v>4.62</v>
      </c>
      <c r="AJ71" s="23">
        <f>'Distributor Secondary'!AG15*'DSR con %'!AJ71</f>
        <v>4.95</v>
      </c>
      <c r="AK71" s="23">
        <f>'Distributor Secondary'!AH15*'DSR con %'!AK71</f>
        <v>4.95</v>
      </c>
    </row>
    <row r="72" spans="1:42">
      <c r="A72" s="94" t="s">
        <v>22</v>
      </c>
      <c r="B72" s="19" t="s">
        <v>12</v>
      </c>
      <c r="C72" s="18" t="s">
        <v>35</v>
      </c>
      <c r="D72" s="55" t="s">
        <v>176</v>
      </c>
      <c r="E72" s="55" t="s">
        <v>177</v>
      </c>
      <c r="F72" s="21">
        <f t="shared" ref="F72:F105" si="26">SUMPRODUCT(H72:AK72,$H$1:$AK$1)</f>
        <v>3892742.246307746</v>
      </c>
      <c r="G72" s="22">
        <f t="shared" ref="G72:G105" si="27">SUM(H72:AK72)</f>
        <v>2091.8577485076376</v>
      </c>
      <c r="H72" s="23">
        <f>'Distributor Secondary'!E15*'DSR con %'!H72</f>
        <v>77.721428571428575</v>
      </c>
      <c r="I72" s="23">
        <f>'Distributor Secondary'!F15*'DSR con %'!I72</f>
        <v>126.15428571428572</v>
      </c>
      <c r="J72" s="23">
        <f>'Distributor Secondary'!G15*'DSR con %'!J72</f>
        <v>159.14285714285714</v>
      </c>
      <c r="K72" s="23">
        <f>'Distributor Secondary'!H15*'DSR con %'!K72</f>
        <v>146.99642857142857</v>
      </c>
      <c r="L72" s="23">
        <f>'Distributor Secondary'!I15*'DSR con %'!L72</f>
        <v>131.64912280701753</v>
      </c>
      <c r="M72" s="23">
        <f>'Distributor Secondary'!J15*'DSR con %'!M72</f>
        <v>53.89473684210526</v>
      </c>
      <c r="N72" s="23">
        <f>'Distributor Secondary'!K15*'DSR con %'!N72</f>
        <v>73.984848484848484</v>
      </c>
      <c r="O72" s="23">
        <f>'Distributor Secondary'!L15*'DSR con %'!O72</f>
        <v>112.12121212121211</v>
      </c>
      <c r="P72" s="23">
        <f>'Distributor Secondary'!M15*'DSR con %'!P72</f>
        <v>111.51515151515153</v>
      </c>
      <c r="Q72" s="23">
        <f>'Distributor Secondary'!N15*'DSR con %'!Q72</f>
        <v>85.454545454545453</v>
      </c>
      <c r="R72" s="23">
        <f>'Distributor Secondary'!O15*'DSR con %'!R72</f>
        <v>121.05263157894737</v>
      </c>
      <c r="S72" s="23">
        <f>'Distributor Secondary'!P15*'DSR con %'!S72</f>
        <v>98.35526315789474</v>
      </c>
      <c r="T72" s="23">
        <f>'Distributor Secondary'!Q15*'DSR con %'!T72</f>
        <v>157.36842105263159</v>
      </c>
      <c r="U72" s="23">
        <f>'Distributor Secondary'!R15*'DSR con %'!U72</f>
        <v>43.10526315789474</v>
      </c>
      <c r="V72" s="23">
        <f>'Distributor Secondary'!S15*'DSR con %'!V72</f>
        <v>65.024390243902431</v>
      </c>
      <c r="W72" s="23">
        <f>'Distributor Secondary'!T15*'DSR con %'!W72</f>
        <v>92.458333333333343</v>
      </c>
      <c r="X72" s="23">
        <f>'Distributor Secondary'!U15*'DSR con %'!X72</f>
        <v>29.672727272727272</v>
      </c>
      <c r="Y72" s="23">
        <f>'Distributor Secondary'!V15*'DSR con %'!Y72</f>
        <v>70.957446808510639</v>
      </c>
      <c r="Z72" s="23">
        <f>'Distributor Secondary'!W15*'DSR con %'!Z72</f>
        <v>49.702127659574465</v>
      </c>
      <c r="AA72" s="23">
        <f>'Distributor Secondary'!X15*'DSR con %'!AA72</f>
        <v>67.617647058823536</v>
      </c>
      <c r="AB72" s="23">
        <f>'Distributor Secondary'!Y15*'DSR con %'!AB72</f>
        <v>3.1578947368421053</v>
      </c>
      <c r="AC72" s="23">
        <f>'Distributor Secondary'!Z15*'DSR con %'!AC72</f>
        <v>50.172413793103452</v>
      </c>
      <c r="AD72" s="23">
        <f>'Distributor Secondary'!AA15*'DSR con %'!AD72</f>
        <v>3.4285714285714284</v>
      </c>
      <c r="AE72" s="23">
        <f>'Distributor Secondary'!AB15*'DSR con %'!AE72</f>
        <v>17.600000000000001</v>
      </c>
      <c r="AF72" s="23">
        <f>'Distributor Secondary'!AC15*'DSR con %'!AF72</f>
        <v>3.3000000000000003</v>
      </c>
      <c r="AG72" s="23">
        <f>'Distributor Secondary'!AD15*'DSR con %'!AG72</f>
        <v>42.900000000000006</v>
      </c>
      <c r="AH72" s="23">
        <f>'Distributor Secondary'!AE15*'DSR con %'!AH72</f>
        <v>24.750000000000004</v>
      </c>
      <c r="AI72" s="23">
        <f>'Distributor Secondary'!AF15*'DSR con %'!AI72</f>
        <v>23.1</v>
      </c>
      <c r="AJ72" s="23">
        <f>'Distributor Secondary'!AG15*'DSR con %'!AJ72</f>
        <v>24.750000000000004</v>
      </c>
      <c r="AK72" s="23">
        <f>'Distributor Secondary'!AH15*'DSR con %'!AK72</f>
        <v>24.750000000000004</v>
      </c>
    </row>
    <row r="73" spans="1:42" s="29" customFormat="1">
      <c r="A73" s="95"/>
      <c r="B73" s="25"/>
      <c r="C73" s="24"/>
      <c r="D73" s="56"/>
      <c r="E73" s="56"/>
      <c r="F73" s="40">
        <f>SUM(F68:F72)</f>
        <v>10240401.057142857</v>
      </c>
      <c r="G73" s="54">
        <f>SUM(G68:G72)</f>
        <v>6603.9742857142855</v>
      </c>
      <c r="H73" s="27">
        <f>SUM(H68:H72)</f>
        <v>279</v>
      </c>
      <c r="I73" s="27">
        <f t="shared" ref="I73:AH73" si="28">SUM(I68:I72)</f>
        <v>446</v>
      </c>
      <c r="J73" s="27">
        <f t="shared" si="28"/>
        <v>557</v>
      </c>
      <c r="K73" s="27">
        <f t="shared" si="28"/>
        <v>521</v>
      </c>
      <c r="L73" s="27">
        <f t="shared" si="28"/>
        <v>468.99999999999994</v>
      </c>
      <c r="M73" s="27">
        <f t="shared" si="28"/>
        <v>192</v>
      </c>
      <c r="N73" s="27">
        <f t="shared" si="28"/>
        <v>257</v>
      </c>
      <c r="O73" s="27">
        <f t="shared" si="28"/>
        <v>400</v>
      </c>
      <c r="P73" s="27">
        <f t="shared" si="28"/>
        <v>400</v>
      </c>
      <c r="Q73" s="27">
        <f t="shared" si="28"/>
        <v>300</v>
      </c>
      <c r="R73" s="27">
        <f t="shared" si="28"/>
        <v>400</v>
      </c>
      <c r="S73" s="27">
        <f t="shared" si="28"/>
        <v>325</v>
      </c>
      <c r="T73" s="27">
        <f t="shared" si="28"/>
        <v>520</v>
      </c>
      <c r="U73" s="27">
        <f t="shared" si="28"/>
        <v>144</v>
      </c>
      <c r="V73" s="27">
        <f t="shared" si="28"/>
        <v>217</v>
      </c>
      <c r="W73" s="27">
        <f t="shared" si="28"/>
        <v>317</v>
      </c>
      <c r="X73" s="27">
        <f t="shared" si="28"/>
        <v>96</v>
      </c>
      <c r="Y73" s="27">
        <f t="shared" si="28"/>
        <v>145</v>
      </c>
      <c r="Z73" s="27">
        <f t="shared" si="28"/>
        <v>96</v>
      </c>
      <c r="AA73" s="27">
        <f t="shared" si="28"/>
        <v>121</v>
      </c>
      <c r="AB73" s="27">
        <f t="shared" si="28"/>
        <v>6</v>
      </c>
      <c r="AC73" s="27">
        <f t="shared" si="28"/>
        <v>97</v>
      </c>
      <c r="AD73" s="27">
        <f t="shared" si="28"/>
        <v>5.9742857142857142</v>
      </c>
      <c r="AE73" s="27">
        <f t="shared" si="28"/>
        <v>32</v>
      </c>
      <c r="AF73" s="27">
        <f t="shared" si="28"/>
        <v>6</v>
      </c>
      <c r="AG73" s="27">
        <f t="shared" si="28"/>
        <v>78</v>
      </c>
      <c r="AH73" s="27">
        <f t="shared" si="28"/>
        <v>45</v>
      </c>
      <c r="AI73" s="27">
        <f t="shared" ref="AI73:AK73" si="29">SUM(AI68:AI72)</f>
        <v>42</v>
      </c>
      <c r="AJ73" s="27">
        <f t="shared" si="29"/>
        <v>45</v>
      </c>
      <c r="AK73" s="27">
        <f t="shared" si="29"/>
        <v>45</v>
      </c>
      <c r="AL73" s="16"/>
      <c r="AM73" s="16"/>
      <c r="AN73" s="16"/>
      <c r="AO73" s="16"/>
      <c r="AP73" s="16"/>
    </row>
    <row r="74" spans="1:42">
      <c r="A74" s="94" t="s">
        <v>23</v>
      </c>
      <c r="B74" s="19" t="s">
        <v>12</v>
      </c>
      <c r="C74" s="18" t="s">
        <v>12</v>
      </c>
      <c r="D74" s="55" t="s">
        <v>39</v>
      </c>
      <c r="E74" s="55" t="s">
        <v>143</v>
      </c>
      <c r="F74" s="21">
        <f t="shared" si="26"/>
        <v>2045260</v>
      </c>
      <c r="G74" s="22">
        <f t="shared" si="27"/>
        <v>1212.5749999999998</v>
      </c>
      <c r="H74" s="23">
        <f>'Distributor Secondary'!E16*'DSR con %'!H74</f>
        <v>48.824999999999996</v>
      </c>
      <c r="I74" s="23">
        <f>'Distributor Secondary'!F16*'DSR con %'!I74</f>
        <v>78.05</v>
      </c>
      <c r="J74" s="23">
        <f>'Distributor Secondary'!G16*'DSR con %'!J74</f>
        <v>97.474999999999994</v>
      </c>
      <c r="K74" s="23">
        <f>'Distributor Secondary'!H16*'DSR con %'!K74</f>
        <v>91.174999999999997</v>
      </c>
      <c r="L74" s="23">
        <f>'Distributor Secondary'!I16*'DSR con %'!L74</f>
        <v>82.074999999999989</v>
      </c>
      <c r="M74" s="23">
        <f>'Distributor Secondary'!J16*'DSR con %'!M74</f>
        <v>33.599999999999994</v>
      </c>
      <c r="N74" s="23">
        <f>'Distributor Secondary'!K16*'DSR con %'!N74</f>
        <v>44.974999999999994</v>
      </c>
      <c r="O74" s="23">
        <f>'Distributor Secondary'!L16*'DSR con %'!O74</f>
        <v>70</v>
      </c>
      <c r="P74" s="23">
        <f>'Distributor Secondary'!M16*'DSR con %'!P74</f>
        <v>70</v>
      </c>
      <c r="Q74" s="23">
        <f>'Distributor Secondary'!N16*'DSR con %'!Q74</f>
        <v>52.5</v>
      </c>
      <c r="R74" s="23">
        <f>'Distributor Secondary'!O16*'DSR con %'!R74</f>
        <v>70</v>
      </c>
      <c r="S74" s="23">
        <f>'Distributor Secondary'!P16*'DSR con %'!S74</f>
        <v>56.874999999999993</v>
      </c>
      <c r="T74" s="23">
        <f>'Distributor Secondary'!Q16*'DSR con %'!T74</f>
        <v>91</v>
      </c>
      <c r="U74" s="23">
        <f>'Distributor Secondary'!R16*'DSR con %'!U74</f>
        <v>25.2</v>
      </c>
      <c r="V74" s="23">
        <f>'Distributor Secondary'!S16*'DSR con %'!V74</f>
        <v>37.974999999999994</v>
      </c>
      <c r="W74" s="23">
        <f>'Distributor Secondary'!T16*'DSR con %'!W74</f>
        <v>55.474999999999994</v>
      </c>
      <c r="X74" s="23">
        <f>'Distributor Secondary'!U16*'DSR con %'!X74</f>
        <v>23.099999999999998</v>
      </c>
      <c r="Y74" s="23">
        <f>'Distributor Secondary'!V16*'DSR con %'!Y74</f>
        <v>34.824999999999996</v>
      </c>
      <c r="Z74" s="23">
        <f>'Distributor Secondary'!W16*'DSR con %'!Z74</f>
        <v>23.099999999999998</v>
      </c>
      <c r="AA74" s="23">
        <f>'Distributor Secondary'!X16*'DSR con %'!AA74</f>
        <v>29.224999999999998</v>
      </c>
      <c r="AB74" s="23">
        <f>'Distributor Secondary'!Y16*'DSR con %'!AB74</f>
        <v>1.4</v>
      </c>
      <c r="AC74" s="23">
        <f>'Distributor Secondary'!Z16*'DSR con %'!AC74</f>
        <v>23.45</v>
      </c>
      <c r="AD74" s="23">
        <f>'Distributor Secondary'!AA16*'DSR con %'!AD74</f>
        <v>1.575</v>
      </c>
      <c r="AE74" s="23">
        <f>'Distributor Secondary'!AB16*'DSR con %'!AE74</f>
        <v>7.6999999999999993</v>
      </c>
      <c r="AF74" s="23">
        <f>'Distributor Secondary'!AC16*'DSR con %'!AF74</f>
        <v>1.575</v>
      </c>
      <c r="AG74" s="23">
        <f>'Distributor Secondary'!AD16*'DSR con %'!AG74</f>
        <v>18.724999999999998</v>
      </c>
      <c r="AH74" s="23">
        <f>'Distributor Secondary'!AE16*'DSR con %'!AH74</f>
        <v>10.85</v>
      </c>
      <c r="AI74" s="23">
        <f>'Distributor Secondary'!AF16*'DSR con %'!AI74</f>
        <v>10.149999999999999</v>
      </c>
      <c r="AJ74" s="23">
        <f>'Distributor Secondary'!AG16*'DSR con %'!AJ74</f>
        <v>10.85</v>
      </c>
      <c r="AK74" s="23">
        <f>'Distributor Secondary'!AH16*'DSR con %'!AK74</f>
        <v>10.85</v>
      </c>
    </row>
    <row r="75" spans="1:42">
      <c r="A75" s="94" t="s">
        <v>23</v>
      </c>
      <c r="B75" s="19" t="s">
        <v>12</v>
      </c>
      <c r="C75" s="18" t="s">
        <v>12</v>
      </c>
      <c r="D75" s="55" t="s">
        <v>40</v>
      </c>
      <c r="E75" s="55" t="s">
        <v>41</v>
      </c>
      <c r="F75" s="21">
        <f t="shared" si="26"/>
        <v>2863364.0000000005</v>
      </c>
      <c r="G75" s="22">
        <f t="shared" si="27"/>
        <v>1697.6049999999998</v>
      </c>
      <c r="H75" s="23">
        <f>'Distributor Secondary'!E16*'DSR con %'!H75</f>
        <v>68.355000000000004</v>
      </c>
      <c r="I75" s="23">
        <f>'Distributor Secondary'!F16*'DSR con %'!I75</f>
        <v>109.27</v>
      </c>
      <c r="J75" s="23">
        <f>'Distributor Secondary'!G16*'DSR con %'!J75</f>
        <v>136.465</v>
      </c>
      <c r="K75" s="23">
        <f>'Distributor Secondary'!H16*'DSR con %'!K75</f>
        <v>127.645</v>
      </c>
      <c r="L75" s="23">
        <f>'Distributor Secondary'!I16*'DSR con %'!L75</f>
        <v>114.905</v>
      </c>
      <c r="M75" s="23">
        <f>'Distributor Secondary'!J16*'DSR con %'!M75</f>
        <v>47.04</v>
      </c>
      <c r="N75" s="23">
        <f>'Distributor Secondary'!K16*'DSR con %'!N75</f>
        <v>62.964999999999996</v>
      </c>
      <c r="O75" s="23">
        <f>'Distributor Secondary'!L16*'DSR con %'!O75</f>
        <v>98</v>
      </c>
      <c r="P75" s="23">
        <f>'Distributor Secondary'!M16*'DSR con %'!P75</f>
        <v>98</v>
      </c>
      <c r="Q75" s="23">
        <f>'Distributor Secondary'!N16*'DSR con %'!Q75</f>
        <v>73.5</v>
      </c>
      <c r="R75" s="23">
        <f>'Distributor Secondary'!O16*'DSR con %'!R75</f>
        <v>98</v>
      </c>
      <c r="S75" s="23">
        <f>'Distributor Secondary'!P16*'DSR con %'!S75</f>
        <v>79.625</v>
      </c>
      <c r="T75" s="23">
        <f>'Distributor Secondary'!Q16*'DSR con %'!T75</f>
        <v>127.39999999999999</v>
      </c>
      <c r="U75" s="23">
        <f>'Distributor Secondary'!R16*'DSR con %'!U75</f>
        <v>35.28</v>
      </c>
      <c r="V75" s="23">
        <f>'Distributor Secondary'!S16*'DSR con %'!V75</f>
        <v>53.164999999999999</v>
      </c>
      <c r="W75" s="23">
        <f>'Distributor Secondary'!T16*'DSR con %'!W75</f>
        <v>77.664999999999992</v>
      </c>
      <c r="X75" s="23">
        <f>'Distributor Secondary'!U16*'DSR con %'!X75</f>
        <v>32.339999999999996</v>
      </c>
      <c r="Y75" s="23">
        <f>'Distributor Secondary'!V16*'DSR con %'!Y75</f>
        <v>48.755000000000003</v>
      </c>
      <c r="Z75" s="23">
        <f>'Distributor Secondary'!W16*'DSR con %'!Z75</f>
        <v>32.339999999999996</v>
      </c>
      <c r="AA75" s="23">
        <f>'Distributor Secondary'!X16*'DSR con %'!AA75</f>
        <v>40.914999999999999</v>
      </c>
      <c r="AB75" s="23">
        <f>'Distributor Secondary'!Y16*'DSR con %'!AB75</f>
        <v>1.96</v>
      </c>
      <c r="AC75" s="23">
        <f>'Distributor Secondary'!Z16*'DSR con %'!AC75</f>
        <v>32.83</v>
      </c>
      <c r="AD75" s="23">
        <f>'Distributor Secondary'!AA16*'DSR con %'!AD75</f>
        <v>2.2050000000000001</v>
      </c>
      <c r="AE75" s="23">
        <f>'Distributor Secondary'!AB16*'DSR con %'!AE75</f>
        <v>10.78</v>
      </c>
      <c r="AF75" s="23">
        <f>'Distributor Secondary'!AC16*'DSR con %'!AF75</f>
        <v>2.2050000000000001</v>
      </c>
      <c r="AG75" s="23">
        <f>'Distributor Secondary'!AD16*'DSR con %'!AG75</f>
        <v>26.215</v>
      </c>
      <c r="AH75" s="23">
        <f>'Distributor Secondary'!AE16*'DSR con %'!AH75</f>
        <v>15.19</v>
      </c>
      <c r="AI75" s="23">
        <f>'Distributor Secondary'!AF16*'DSR con %'!AI75</f>
        <v>14.209999999999999</v>
      </c>
      <c r="AJ75" s="23">
        <f>'Distributor Secondary'!AG16*'DSR con %'!AJ75</f>
        <v>15.19</v>
      </c>
      <c r="AK75" s="23">
        <f>'Distributor Secondary'!AH16*'DSR con %'!AK75</f>
        <v>15.19</v>
      </c>
    </row>
    <row r="76" spans="1:42">
      <c r="A76" s="94" t="s">
        <v>23</v>
      </c>
      <c r="B76" s="19" t="s">
        <v>12</v>
      </c>
      <c r="C76" s="18" t="s">
        <v>12</v>
      </c>
      <c r="D76" s="55" t="s">
        <v>42</v>
      </c>
      <c r="E76" s="55" t="s">
        <v>43</v>
      </c>
      <c r="F76" s="21">
        <f t="shared" si="26"/>
        <v>2045260</v>
      </c>
      <c r="G76" s="22">
        <f t="shared" si="27"/>
        <v>1212.5749999999998</v>
      </c>
      <c r="H76" s="23">
        <f>'Distributor Secondary'!E16*'DSR con %'!H76</f>
        <v>48.824999999999996</v>
      </c>
      <c r="I76" s="23">
        <f>'Distributor Secondary'!F16*'DSR con %'!I76</f>
        <v>78.05</v>
      </c>
      <c r="J76" s="23">
        <f>'Distributor Secondary'!G16*'DSR con %'!J76</f>
        <v>97.474999999999994</v>
      </c>
      <c r="K76" s="23">
        <f>'Distributor Secondary'!H16*'DSR con %'!K76</f>
        <v>91.174999999999997</v>
      </c>
      <c r="L76" s="23">
        <f>'Distributor Secondary'!I16*'DSR con %'!L76</f>
        <v>82.074999999999989</v>
      </c>
      <c r="M76" s="23">
        <f>'Distributor Secondary'!J16*'DSR con %'!M76</f>
        <v>33.599999999999994</v>
      </c>
      <c r="N76" s="23">
        <f>'Distributor Secondary'!K16*'DSR con %'!N76</f>
        <v>44.974999999999994</v>
      </c>
      <c r="O76" s="23">
        <f>'Distributor Secondary'!L16*'DSR con %'!O76</f>
        <v>70</v>
      </c>
      <c r="P76" s="23">
        <f>'Distributor Secondary'!M16*'DSR con %'!P76</f>
        <v>70</v>
      </c>
      <c r="Q76" s="23">
        <f>'Distributor Secondary'!N16*'DSR con %'!Q76</f>
        <v>52.5</v>
      </c>
      <c r="R76" s="23">
        <f>'Distributor Secondary'!O16*'DSR con %'!R76</f>
        <v>70</v>
      </c>
      <c r="S76" s="23">
        <f>'Distributor Secondary'!P16*'DSR con %'!S76</f>
        <v>56.874999999999993</v>
      </c>
      <c r="T76" s="23">
        <f>'Distributor Secondary'!Q16*'DSR con %'!T76</f>
        <v>91</v>
      </c>
      <c r="U76" s="23">
        <f>'Distributor Secondary'!R16*'DSR con %'!U76</f>
        <v>25.2</v>
      </c>
      <c r="V76" s="23">
        <f>'Distributor Secondary'!S16*'DSR con %'!V76</f>
        <v>37.974999999999994</v>
      </c>
      <c r="W76" s="23">
        <f>'Distributor Secondary'!T16*'DSR con %'!W76</f>
        <v>55.474999999999994</v>
      </c>
      <c r="X76" s="23">
        <f>'Distributor Secondary'!U16*'DSR con %'!X76</f>
        <v>23.099999999999998</v>
      </c>
      <c r="Y76" s="23">
        <f>'Distributor Secondary'!V16*'DSR con %'!Y76</f>
        <v>34.824999999999996</v>
      </c>
      <c r="Z76" s="23">
        <f>'Distributor Secondary'!W16*'DSR con %'!Z76</f>
        <v>23.099999999999998</v>
      </c>
      <c r="AA76" s="23">
        <f>'Distributor Secondary'!X16*'DSR con %'!AA76</f>
        <v>29.224999999999998</v>
      </c>
      <c r="AB76" s="23">
        <f>'Distributor Secondary'!Y16*'DSR con %'!AB76</f>
        <v>1.4</v>
      </c>
      <c r="AC76" s="23">
        <f>'Distributor Secondary'!Z16*'DSR con %'!AC76</f>
        <v>23.45</v>
      </c>
      <c r="AD76" s="23">
        <f>'Distributor Secondary'!AA16*'DSR con %'!AD76</f>
        <v>1.575</v>
      </c>
      <c r="AE76" s="23">
        <f>'Distributor Secondary'!AB16*'DSR con %'!AE76</f>
        <v>7.6999999999999993</v>
      </c>
      <c r="AF76" s="23">
        <f>'Distributor Secondary'!AC16*'DSR con %'!AF76</f>
        <v>1.575</v>
      </c>
      <c r="AG76" s="23">
        <f>'Distributor Secondary'!AD16*'DSR con %'!AG76</f>
        <v>18.724999999999998</v>
      </c>
      <c r="AH76" s="23">
        <f>'Distributor Secondary'!AE16*'DSR con %'!AH76</f>
        <v>10.85</v>
      </c>
      <c r="AI76" s="23">
        <f>'Distributor Secondary'!AF16*'DSR con %'!AI76</f>
        <v>10.149999999999999</v>
      </c>
      <c r="AJ76" s="23">
        <f>'Distributor Secondary'!AG16*'DSR con %'!AJ76</f>
        <v>10.85</v>
      </c>
      <c r="AK76" s="23">
        <f>'Distributor Secondary'!AH16*'DSR con %'!AK76</f>
        <v>10.85</v>
      </c>
    </row>
    <row r="77" spans="1:42">
      <c r="A77" s="94" t="s">
        <v>23</v>
      </c>
      <c r="B77" s="19" t="s">
        <v>12</v>
      </c>
      <c r="C77" s="18" t="s">
        <v>12</v>
      </c>
      <c r="D77" s="55" t="s">
        <v>44</v>
      </c>
      <c r="E77" s="55" t="s">
        <v>45</v>
      </c>
      <c r="F77" s="21">
        <f t="shared" si="26"/>
        <v>2980235.9999999995</v>
      </c>
      <c r="G77" s="22">
        <f t="shared" si="27"/>
        <v>1766.8950000000002</v>
      </c>
      <c r="H77" s="23">
        <f>'Distributor Secondary'!E16*'DSR con %'!H77</f>
        <v>71.144999999999996</v>
      </c>
      <c r="I77" s="23">
        <f>'Distributor Secondary'!F16*'DSR con %'!I77</f>
        <v>113.73</v>
      </c>
      <c r="J77" s="23">
        <f>'Distributor Secondary'!G16*'DSR con %'!J77</f>
        <v>142.035</v>
      </c>
      <c r="K77" s="23">
        <f>'Distributor Secondary'!H16*'DSR con %'!K77</f>
        <v>132.85499999999999</v>
      </c>
      <c r="L77" s="23">
        <f>'Distributor Secondary'!I16*'DSR con %'!L77</f>
        <v>119.595</v>
      </c>
      <c r="M77" s="23">
        <f>'Distributor Secondary'!J16*'DSR con %'!M77</f>
        <v>48.96</v>
      </c>
      <c r="N77" s="23">
        <f>'Distributor Secondary'!K16*'DSR con %'!N77</f>
        <v>65.534999999999997</v>
      </c>
      <c r="O77" s="23">
        <f>'Distributor Secondary'!L16*'DSR con %'!O77</f>
        <v>102</v>
      </c>
      <c r="P77" s="23">
        <f>'Distributor Secondary'!M16*'DSR con %'!P77</f>
        <v>102</v>
      </c>
      <c r="Q77" s="23">
        <f>'Distributor Secondary'!N16*'DSR con %'!Q77</f>
        <v>76.5</v>
      </c>
      <c r="R77" s="23">
        <f>'Distributor Secondary'!O16*'DSR con %'!R77</f>
        <v>102</v>
      </c>
      <c r="S77" s="23">
        <f>'Distributor Secondary'!P16*'DSR con %'!S77</f>
        <v>82.875</v>
      </c>
      <c r="T77" s="23">
        <f>'Distributor Secondary'!Q16*'DSR con %'!T77</f>
        <v>132.6</v>
      </c>
      <c r="U77" s="23">
        <f>'Distributor Secondary'!R16*'DSR con %'!U77</f>
        <v>36.72</v>
      </c>
      <c r="V77" s="23">
        <f>'Distributor Secondary'!S16*'DSR con %'!V77</f>
        <v>55.335000000000001</v>
      </c>
      <c r="W77" s="23">
        <f>'Distributor Secondary'!T16*'DSR con %'!W77</f>
        <v>80.835000000000008</v>
      </c>
      <c r="X77" s="23">
        <f>'Distributor Secondary'!U16*'DSR con %'!X77</f>
        <v>33.660000000000004</v>
      </c>
      <c r="Y77" s="23">
        <f>'Distributor Secondary'!V16*'DSR con %'!Y77</f>
        <v>50.744999999999997</v>
      </c>
      <c r="Z77" s="23">
        <f>'Distributor Secondary'!W16*'DSR con %'!Z77</f>
        <v>33.660000000000004</v>
      </c>
      <c r="AA77" s="23">
        <f>'Distributor Secondary'!X16*'DSR con %'!AA77</f>
        <v>42.585000000000001</v>
      </c>
      <c r="AB77" s="23">
        <f>'Distributor Secondary'!Y16*'DSR con %'!AB77</f>
        <v>2.04</v>
      </c>
      <c r="AC77" s="23">
        <f>'Distributor Secondary'!Z16*'DSR con %'!AC77</f>
        <v>34.17</v>
      </c>
      <c r="AD77" s="23">
        <f>'Distributor Secondary'!AA16*'DSR con %'!AD77</f>
        <v>2.2949999999999999</v>
      </c>
      <c r="AE77" s="23">
        <f>'Distributor Secondary'!AB16*'DSR con %'!AE77</f>
        <v>11.22</v>
      </c>
      <c r="AF77" s="23">
        <f>'Distributor Secondary'!AC16*'DSR con %'!AF77</f>
        <v>2.2949999999999999</v>
      </c>
      <c r="AG77" s="23">
        <f>'Distributor Secondary'!AD16*'DSR con %'!AG77</f>
        <v>27.285</v>
      </c>
      <c r="AH77" s="23">
        <f>'Distributor Secondary'!AE16*'DSR con %'!AH77</f>
        <v>15.81</v>
      </c>
      <c r="AI77" s="23">
        <f>'Distributor Secondary'!AF16*'DSR con %'!AI77</f>
        <v>14.790000000000001</v>
      </c>
      <c r="AJ77" s="23">
        <f>'Distributor Secondary'!AG16*'DSR con %'!AJ77</f>
        <v>15.81</v>
      </c>
      <c r="AK77" s="23">
        <f>'Distributor Secondary'!AH16*'DSR con %'!AK77</f>
        <v>15.81</v>
      </c>
    </row>
    <row r="78" spans="1:42">
      <c r="A78" s="49" t="s">
        <v>23</v>
      </c>
      <c r="B78" s="19" t="s">
        <v>12</v>
      </c>
      <c r="C78" s="18" t="s">
        <v>12</v>
      </c>
      <c r="D78" s="50" t="s">
        <v>131</v>
      </c>
      <c r="E78" s="49" t="s">
        <v>132</v>
      </c>
      <c r="F78" s="21">
        <f t="shared" si="26"/>
        <v>1753080</v>
      </c>
      <c r="G78" s="22">
        <f t="shared" si="27"/>
        <v>1039.3499999999999</v>
      </c>
      <c r="H78" s="23">
        <f>'Distributor Secondary'!E16*'DSR con %'!H78</f>
        <v>41.85</v>
      </c>
      <c r="I78" s="23">
        <f>'Distributor Secondary'!F16*'DSR con %'!I78</f>
        <v>66.899999999999991</v>
      </c>
      <c r="J78" s="23">
        <f>'Distributor Secondary'!G16*'DSR con %'!J78</f>
        <v>83.55</v>
      </c>
      <c r="K78" s="23">
        <f>'Distributor Secondary'!H16*'DSR con %'!K78</f>
        <v>78.149999999999991</v>
      </c>
      <c r="L78" s="23">
        <f>'Distributor Secondary'!I16*'DSR con %'!L78</f>
        <v>70.349999999999994</v>
      </c>
      <c r="M78" s="23">
        <f>'Distributor Secondary'!J16*'DSR con %'!M78</f>
        <v>28.799999999999997</v>
      </c>
      <c r="N78" s="23">
        <f>'Distributor Secondary'!K16*'DSR con %'!N78</f>
        <v>38.549999999999997</v>
      </c>
      <c r="O78" s="23">
        <f>'Distributor Secondary'!L16*'DSR con %'!O78</f>
        <v>60</v>
      </c>
      <c r="P78" s="23">
        <f>'Distributor Secondary'!M16*'DSR con %'!P78</f>
        <v>60</v>
      </c>
      <c r="Q78" s="23">
        <f>'Distributor Secondary'!N16*'DSR con %'!Q78</f>
        <v>45</v>
      </c>
      <c r="R78" s="23">
        <f>'Distributor Secondary'!O16*'DSR con %'!R78</f>
        <v>60</v>
      </c>
      <c r="S78" s="23">
        <f>'Distributor Secondary'!P16*'DSR con %'!S78</f>
        <v>48.75</v>
      </c>
      <c r="T78" s="23">
        <f>'Distributor Secondary'!Q16*'DSR con %'!T78</f>
        <v>78</v>
      </c>
      <c r="U78" s="23">
        <f>'Distributor Secondary'!R16*'DSR con %'!U78</f>
        <v>21.599999999999998</v>
      </c>
      <c r="V78" s="23">
        <f>'Distributor Secondary'!S16*'DSR con %'!V78</f>
        <v>32.549999999999997</v>
      </c>
      <c r="W78" s="23">
        <f>'Distributor Secondary'!T16*'DSR con %'!W78</f>
        <v>47.55</v>
      </c>
      <c r="X78" s="23">
        <f>'Distributor Secondary'!U16*'DSR con %'!X78</f>
        <v>19.8</v>
      </c>
      <c r="Y78" s="23">
        <f>'Distributor Secondary'!V16*'DSR con %'!Y78</f>
        <v>29.849999999999998</v>
      </c>
      <c r="Z78" s="23">
        <f>'Distributor Secondary'!W16*'DSR con %'!Z78</f>
        <v>19.8</v>
      </c>
      <c r="AA78" s="23">
        <f>'Distributor Secondary'!X16*'DSR con %'!AA78</f>
        <v>25.05</v>
      </c>
      <c r="AB78" s="23">
        <f>'Distributor Secondary'!Y16*'DSR con %'!AB78</f>
        <v>1.2</v>
      </c>
      <c r="AC78" s="23">
        <f>'Distributor Secondary'!Z16*'DSR con %'!AC78</f>
        <v>20.099999999999998</v>
      </c>
      <c r="AD78" s="23">
        <f>'Distributor Secondary'!AA16*'DSR con %'!AD78</f>
        <v>1.3499999999999999</v>
      </c>
      <c r="AE78" s="23">
        <f>'Distributor Secondary'!AB16*'DSR con %'!AE78</f>
        <v>6.6</v>
      </c>
      <c r="AF78" s="23">
        <f>'Distributor Secondary'!AC16*'DSR con %'!AF78</f>
        <v>1.3499999999999999</v>
      </c>
      <c r="AG78" s="23">
        <f>'Distributor Secondary'!AD16*'DSR con %'!AG78</f>
        <v>16.05</v>
      </c>
      <c r="AH78" s="23">
        <f>'Distributor Secondary'!AE16*'DSR con %'!AH78</f>
        <v>9.2999999999999989</v>
      </c>
      <c r="AI78" s="23">
        <f>'Distributor Secondary'!AF16*'DSR con %'!AI78</f>
        <v>8.6999999999999993</v>
      </c>
      <c r="AJ78" s="23">
        <f>'Distributor Secondary'!AG16*'DSR con %'!AJ78</f>
        <v>9.2999999999999989</v>
      </c>
      <c r="AK78" s="23">
        <f>'Distributor Secondary'!AH16*'DSR con %'!AK78</f>
        <v>9.2999999999999989</v>
      </c>
    </row>
    <row r="79" spans="1:42" s="29" customFormat="1">
      <c r="A79" s="52"/>
      <c r="B79" s="25"/>
      <c r="C79" s="24"/>
      <c r="D79" s="53"/>
      <c r="E79" s="52"/>
      <c r="F79" s="40">
        <f t="shared" ref="F79:AH79" si="30">SUM(F74:F78)</f>
        <v>11687200</v>
      </c>
      <c r="G79" s="54">
        <f t="shared" si="30"/>
        <v>6929</v>
      </c>
      <c r="H79" s="27">
        <f t="shared" si="30"/>
        <v>279</v>
      </c>
      <c r="I79" s="27">
        <f t="shared" si="30"/>
        <v>446</v>
      </c>
      <c r="J79" s="27">
        <f t="shared" si="30"/>
        <v>556.99999999999989</v>
      </c>
      <c r="K79" s="27">
        <f t="shared" si="30"/>
        <v>521</v>
      </c>
      <c r="L79" s="27">
        <f t="shared" si="30"/>
        <v>469</v>
      </c>
      <c r="M79" s="27">
        <f t="shared" si="30"/>
        <v>192</v>
      </c>
      <c r="N79" s="27">
        <f t="shared" si="30"/>
        <v>257</v>
      </c>
      <c r="O79" s="27">
        <f t="shared" si="30"/>
        <v>400</v>
      </c>
      <c r="P79" s="27">
        <f t="shared" si="30"/>
        <v>400</v>
      </c>
      <c r="Q79" s="27">
        <f t="shared" si="30"/>
        <v>300</v>
      </c>
      <c r="R79" s="27">
        <f t="shared" si="30"/>
        <v>400</v>
      </c>
      <c r="S79" s="27">
        <f t="shared" si="30"/>
        <v>325</v>
      </c>
      <c r="T79" s="27">
        <f t="shared" si="30"/>
        <v>520</v>
      </c>
      <c r="U79" s="27">
        <f t="shared" si="30"/>
        <v>144</v>
      </c>
      <c r="V79" s="27">
        <f t="shared" si="30"/>
        <v>217</v>
      </c>
      <c r="W79" s="27">
        <f t="shared" si="30"/>
        <v>317</v>
      </c>
      <c r="X79" s="27">
        <f t="shared" si="30"/>
        <v>132</v>
      </c>
      <c r="Y79" s="27">
        <f t="shared" si="30"/>
        <v>199</v>
      </c>
      <c r="Z79" s="27">
        <f t="shared" si="30"/>
        <v>132</v>
      </c>
      <c r="AA79" s="27">
        <f t="shared" si="30"/>
        <v>167</v>
      </c>
      <c r="AB79" s="27">
        <f t="shared" si="30"/>
        <v>8</v>
      </c>
      <c r="AC79" s="27">
        <f t="shared" si="30"/>
        <v>134</v>
      </c>
      <c r="AD79" s="27">
        <f t="shared" si="30"/>
        <v>9</v>
      </c>
      <c r="AE79" s="27">
        <f t="shared" si="30"/>
        <v>44</v>
      </c>
      <c r="AF79" s="27">
        <f t="shared" si="30"/>
        <v>9</v>
      </c>
      <c r="AG79" s="27">
        <f t="shared" si="30"/>
        <v>106.99999999999999</v>
      </c>
      <c r="AH79" s="27">
        <f t="shared" si="30"/>
        <v>62</v>
      </c>
      <c r="AI79" s="27">
        <f t="shared" ref="AI79:AK79" si="31">SUM(AI74:AI78)</f>
        <v>58</v>
      </c>
      <c r="AJ79" s="27">
        <f t="shared" si="31"/>
        <v>62</v>
      </c>
      <c r="AK79" s="27">
        <f t="shared" si="31"/>
        <v>62</v>
      </c>
      <c r="AL79" s="16"/>
      <c r="AM79" s="16"/>
      <c r="AN79" s="16"/>
      <c r="AO79" s="16"/>
      <c r="AP79" s="16"/>
    </row>
    <row r="80" spans="1:42">
      <c r="A80" s="94" t="s">
        <v>24</v>
      </c>
      <c r="B80" s="19" t="s">
        <v>12</v>
      </c>
      <c r="C80" s="18" t="s">
        <v>34</v>
      </c>
      <c r="D80" s="55" t="s">
        <v>190</v>
      </c>
      <c r="E80" s="55" t="s">
        <v>191</v>
      </c>
      <c r="F80" s="21">
        <f t="shared" si="26"/>
        <v>1943536.7322200763</v>
      </c>
      <c r="G80" s="22">
        <f t="shared" si="27"/>
        <v>1177.6778205013939</v>
      </c>
      <c r="H80" s="23">
        <f>'Distributor Secondary'!E17*'DSR con %'!H80</f>
        <v>48.02</v>
      </c>
      <c r="I80" s="23">
        <f>'Distributor Secondary'!F17*'DSR con %'!I80</f>
        <v>115.28999999999999</v>
      </c>
      <c r="J80" s="23">
        <f>'Distributor Secondary'!G17*'DSR con %'!J80</f>
        <v>144.06</v>
      </c>
      <c r="K80" s="23">
        <f>'Distributor Secondary'!H17*'DSR con %'!K80</f>
        <v>141.02000000000001</v>
      </c>
      <c r="L80" s="23">
        <f>'Distributor Secondary'!I17*'DSR con %'!L80</f>
        <v>86.366242038216555</v>
      </c>
      <c r="M80" s="23">
        <f>'Distributor Secondary'!J17*'DSR con %'!M80</f>
        <v>26.716981132075471</v>
      </c>
      <c r="N80" s="23">
        <f>'Distributor Secondary'!K17*'DSR con %'!N80</f>
        <v>51.632575757575758</v>
      </c>
      <c r="O80" s="23">
        <f>'Distributor Secondary'!L17*'DSR con %'!O80</f>
        <v>68.88000000000001</v>
      </c>
      <c r="P80" s="23">
        <f>'Distributor Secondary'!M17*'DSR con %'!P80</f>
        <v>34.440000000000005</v>
      </c>
      <c r="Q80" s="23">
        <f>'Distributor Secondary'!N17*'DSR con %'!Q80</f>
        <v>52.966507177033492</v>
      </c>
      <c r="R80" s="23">
        <f>'Distributor Secondary'!O17*'DSR con %'!R80</f>
        <v>34.440000000000005</v>
      </c>
      <c r="S80" s="23">
        <f>'Distributor Secondary'!P17*'DSR con %'!S80</f>
        <v>42.739726027397261</v>
      </c>
      <c r="T80" s="23">
        <f>'Distributor Secondary'!Q17*'DSR con %'!T80</f>
        <v>57.599999999999994</v>
      </c>
      <c r="U80" s="23">
        <f>'Distributor Secondary'!R17*'DSR con %'!U80</f>
        <v>23.14</v>
      </c>
      <c r="V80" s="23">
        <f>'Distributor Secondary'!S17*'DSR con %'!V80</f>
        <v>24.029999999999998</v>
      </c>
      <c r="W80" s="23">
        <f>'Distributor Secondary'!T17*'DSR con %'!W80</f>
        <v>27.300000000000004</v>
      </c>
      <c r="X80" s="23">
        <f>'Distributor Secondary'!U17*'DSR con %'!X80</f>
        <v>21.970000000000002</v>
      </c>
      <c r="Y80" s="23">
        <f>'Distributor Secondary'!V17*'DSR con %'!Y80</f>
        <v>27.830000000000002</v>
      </c>
      <c r="Z80" s="23">
        <f>'Distributor Secondary'!W17*'DSR con %'!Z80</f>
        <v>10.139999999999999</v>
      </c>
      <c r="AA80" s="23">
        <f>'Distributor Secondary'!X17*'DSR con %'!AA80</f>
        <v>39.75</v>
      </c>
      <c r="AB80" s="23">
        <f>'Distributor Secondary'!Y17*'DSR con %'!AB80</f>
        <v>1.8333333333333333</v>
      </c>
      <c r="AC80" s="23">
        <f>'Distributor Secondary'!Z17*'DSR con %'!AC80</f>
        <v>36</v>
      </c>
      <c r="AD80" s="23">
        <f>'Distributor Secondary'!AA17*'DSR con %'!AD80</f>
        <v>1.728395061728395</v>
      </c>
      <c r="AE80" s="23">
        <f>'Distributor Secondary'!AB17*'DSR con %'!AE80</f>
        <v>4.4166666666666661</v>
      </c>
      <c r="AF80" s="23">
        <f>'Distributor Secondary'!AC17*'DSR con %'!AF80</f>
        <v>1.25</v>
      </c>
      <c r="AG80" s="23">
        <f>'Distributor Secondary'!AD17*'DSR con %'!AG80</f>
        <v>15.625329815303431</v>
      </c>
      <c r="AH80" s="23">
        <f>'Distributor Secondary'!AE17*'DSR con %'!AH80</f>
        <v>9.7883597883597879</v>
      </c>
      <c r="AI80" s="23">
        <f>'Distributor Secondary'!AF17*'DSR con %'!AI80</f>
        <v>9.1269841269841265</v>
      </c>
      <c r="AJ80" s="23">
        <f>'Distributor Secondary'!AG17*'DSR con %'!AJ80</f>
        <v>9.7883597883597879</v>
      </c>
      <c r="AK80" s="23">
        <f>'Distributor Secondary'!AH17*'DSR con %'!AK80</f>
        <v>9.7883597883597879</v>
      </c>
    </row>
    <row r="81" spans="1:42">
      <c r="A81" s="94" t="s">
        <v>24</v>
      </c>
      <c r="B81" s="19" t="s">
        <v>12</v>
      </c>
      <c r="C81" s="18" t="s">
        <v>34</v>
      </c>
      <c r="D81" s="55" t="s">
        <v>192</v>
      </c>
      <c r="E81" s="55" t="s">
        <v>193</v>
      </c>
      <c r="F81" s="21">
        <f t="shared" si="26"/>
        <v>1986172.9186666226</v>
      </c>
      <c r="G81" s="22">
        <f t="shared" si="27"/>
        <v>1256.7299663515432</v>
      </c>
      <c r="H81" s="23">
        <f>'Distributor Secondary'!E17*'DSR con %'!H81</f>
        <v>54.88</v>
      </c>
      <c r="I81" s="23">
        <f>'Distributor Secondary'!F17*'DSR con %'!I81</f>
        <v>65.88</v>
      </c>
      <c r="J81" s="23">
        <f>'Distributor Secondary'!G17*'DSR con %'!J81</f>
        <v>48.02</v>
      </c>
      <c r="K81" s="23">
        <f>'Distributor Secondary'!H17*'DSR con %'!K81</f>
        <v>80.125</v>
      </c>
      <c r="L81" s="23">
        <f>'Distributor Secondary'!I17*'DSR con %'!L81</f>
        <v>98.09</v>
      </c>
      <c r="M81" s="23">
        <f>'Distributor Secondary'!J17*'DSR con %'!M81</f>
        <v>49.559999999999995</v>
      </c>
      <c r="N81" s="23">
        <f>'Distributor Secondary'!K17*'DSR con %'!N81</f>
        <v>50.72</v>
      </c>
      <c r="O81" s="23">
        <f>'Distributor Secondary'!L17*'DSR con %'!O81</f>
        <v>68.88000000000001</v>
      </c>
      <c r="P81" s="23">
        <f>'Distributor Secondary'!M17*'DSR con %'!P81</f>
        <v>67.739130434782609</v>
      </c>
      <c r="Q81" s="23">
        <f>'Distributor Secondary'!N17*'DSR con %'!Q81</f>
        <v>62.730000000000004</v>
      </c>
      <c r="R81" s="23">
        <f>'Distributor Secondary'!O17*'DSR con %'!R81</f>
        <v>103.32</v>
      </c>
      <c r="S81" s="23">
        <f>'Distributor Secondary'!P17*'DSR con %'!S81</f>
        <v>84</v>
      </c>
      <c r="T81" s="23">
        <f>'Distributor Secondary'!Q17*'DSR con %'!T81</f>
        <v>121.6</v>
      </c>
      <c r="U81" s="23">
        <f>'Distributor Secondary'!R17*'DSR con %'!U81</f>
        <v>13.751072961373392</v>
      </c>
      <c r="V81" s="23">
        <f>'Distributor Secondary'!S17*'DSR con %'!V81</f>
        <v>34.71</v>
      </c>
      <c r="W81" s="23">
        <f>'Distributor Secondary'!T17*'DSR con %'!W81</f>
        <v>54.391691394658757</v>
      </c>
      <c r="X81" s="23">
        <f>'Distributor Secondary'!U17*'DSR con %'!X81</f>
        <v>14.021834061135371</v>
      </c>
      <c r="Y81" s="23">
        <f>'Distributor Secondary'!V17*'DSR con %'!Y81</f>
        <v>47.4375</v>
      </c>
      <c r="Z81" s="23">
        <f>'Distributor Secondary'!W17*'DSR con %'!Z81</f>
        <v>27.123456790123456</v>
      </c>
      <c r="AA81" s="23">
        <f>'Distributor Secondary'!X17*'DSR con %'!AA81</f>
        <v>33.125</v>
      </c>
      <c r="AB81" s="23">
        <f>'Distributor Secondary'!Y17*'DSR con %'!AB81</f>
        <v>1.6805555555555558</v>
      </c>
      <c r="AC81" s="23">
        <f>'Distributor Secondary'!Z17*'DSR con %'!AC81</f>
        <v>20</v>
      </c>
      <c r="AD81" s="23">
        <f>'Distributor Secondary'!AA17*'DSR con %'!AD81</f>
        <v>1.9</v>
      </c>
      <c r="AE81" s="23">
        <f>'Distributor Secondary'!AB17*'DSR con %'!AE81</f>
        <v>3.1799999999999997</v>
      </c>
      <c r="AF81" s="23">
        <f>'Distributor Secondary'!AC17*'DSR con %'!AF81</f>
        <v>1.1458333333333333</v>
      </c>
      <c r="AG81" s="23">
        <f>'Distributor Secondary'!AD17*'DSR con %'!AG81</f>
        <v>7.9788918205804755</v>
      </c>
      <c r="AH81" s="23">
        <f>'Distributor Secondary'!AE17*'DSR con %'!AH81</f>
        <v>10.360000000000001</v>
      </c>
      <c r="AI81" s="23">
        <f>'Distributor Secondary'!AF17*'DSR con %'!AI81</f>
        <v>9.66</v>
      </c>
      <c r="AJ81" s="23">
        <f>'Distributor Secondary'!AG17*'DSR con %'!AJ81</f>
        <v>10.360000000000001</v>
      </c>
      <c r="AK81" s="23">
        <f>'Distributor Secondary'!AH17*'DSR con %'!AK81</f>
        <v>10.360000000000001</v>
      </c>
    </row>
    <row r="82" spans="1:42">
      <c r="A82" s="94" t="s">
        <v>24</v>
      </c>
      <c r="B82" s="19" t="s">
        <v>12</v>
      </c>
      <c r="C82" s="18" t="s">
        <v>34</v>
      </c>
      <c r="D82" s="55" t="s">
        <v>194</v>
      </c>
      <c r="E82" s="55" t="s">
        <v>195</v>
      </c>
      <c r="F82" s="21">
        <f t="shared" si="26"/>
        <v>1912118.6147382166</v>
      </c>
      <c r="G82" s="22">
        <f t="shared" si="27"/>
        <v>1227.0262793555116</v>
      </c>
      <c r="H82" s="23">
        <f>'Distributor Secondary'!E17*'DSR con %'!H82</f>
        <v>58.31</v>
      </c>
      <c r="I82" s="23">
        <f>'Distributor Secondary'!F17*'DSR con %'!I82</f>
        <v>70.159744408945684</v>
      </c>
      <c r="J82" s="23">
        <f>'Distributor Secondary'!G17*'DSR con %'!J82</f>
        <v>144.06</v>
      </c>
      <c r="K82" s="23">
        <f>'Distributor Secondary'!H17*'DSR con %'!K82</f>
        <v>96.149999999999991</v>
      </c>
      <c r="L82" s="23">
        <f>'Distributor Secondary'!I17*'DSR con %'!L82</f>
        <v>77.178343949044589</v>
      </c>
      <c r="M82" s="23">
        <f>'Distributor Secondary'!J17*'DSR con %'!M82</f>
        <v>30.056603773584907</v>
      </c>
      <c r="N82" s="23">
        <f>'Distributor Secondary'!K17*'DSR con %'!N82</f>
        <v>39.625</v>
      </c>
      <c r="O82" s="23">
        <f>'Distributor Secondary'!L17*'DSR con %'!O82</f>
        <v>88.56</v>
      </c>
      <c r="P82" s="23">
        <f>'Distributor Secondary'!M17*'DSR con %'!P82</f>
        <v>68.88000000000001</v>
      </c>
      <c r="Q82" s="23">
        <f>'Distributor Secondary'!N17*'DSR con %'!Q82</f>
        <v>60.911483253588514</v>
      </c>
      <c r="R82" s="23">
        <f>'Distributor Secondary'!O17*'DSR con %'!R82</f>
        <v>93.48</v>
      </c>
      <c r="S82" s="23">
        <f>'Distributor Secondary'!P17*'DSR con %'!S82</f>
        <v>44</v>
      </c>
      <c r="T82" s="23">
        <f>'Distributor Secondary'!Q17*'DSR con %'!T82</f>
        <v>76.8</v>
      </c>
      <c r="U82" s="23">
        <f>'Distributor Secondary'!R17*'DSR con %'!U82</f>
        <v>33.82</v>
      </c>
      <c r="V82" s="23">
        <f>'Distributor Secondary'!S17*'DSR con %'!V82</f>
        <v>34.71</v>
      </c>
      <c r="W82" s="23">
        <f>'Distributor Secondary'!T17*'DSR con %'!W82</f>
        <v>42.9</v>
      </c>
      <c r="X82" s="23">
        <f>'Distributor Secondary'!U17*'DSR con %'!X82</f>
        <v>21.970000000000002</v>
      </c>
      <c r="Y82" s="23">
        <f>'Distributor Secondary'!V17*'DSR con %'!Y82</f>
        <v>20.240000000000002</v>
      </c>
      <c r="Z82" s="23">
        <f>'Distributor Secondary'!W17*'DSR con %'!Z82</f>
        <v>33.800000000000004</v>
      </c>
      <c r="AA82" s="23">
        <f>'Distributor Secondary'!X17*'DSR con %'!AA82</f>
        <v>13.25</v>
      </c>
      <c r="AB82" s="23">
        <f>'Distributor Secondary'!Y17*'DSR con %'!AB82</f>
        <v>1.0694444444444444</v>
      </c>
      <c r="AC82" s="23">
        <f>'Distributor Secondary'!Z17*'DSR con %'!AC82</f>
        <v>24</v>
      </c>
      <c r="AD82" s="23">
        <f>'Distributor Secondary'!AA17*'DSR con %'!AD82</f>
        <v>1.1111111111111112</v>
      </c>
      <c r="AE82" s="23">
        <f>'Distributor Secondary'!AB17*'DSR con %'!AE82</f>
        <v>4.4166666666666661</v>
      </c>
      <c r="AF82" s="23">
        <f>'Distributor Secondary'!AC17*'DSR con %'!AF82</f>
        <v>0.72916666666666674</v>
      </c>
      <c r="AG82" s="23">
        <f>'Distributor Secondary'!AD17*'DSR con %'!AG82</f>
        <v>12.965699208443271</v>
      </c>
      <c r="AH82" s="23">
        <f>'Distributor Secondary'!AE17*'DSR con %'!AH82</f>
        <v>8.6137566137566139</v>
      </c>
      <c r="AI82" s="23">
        <f>'Distributor Secondary'!AF17*'DSR con %'!AI82</f>
        <v>8.0317460317460316</v>
      </c>
      <c r="AJ82" s="23">
        <f>'Distributor Secondary'!AG17*'DSR con %'!AJ82</f>
        <v>8.6137566137566139</v>
      </c>
      <c r="AK82" s="23">
        <f>'Distributor Secondary'!AH17*'DSR con %'!AK82</f>
        <v>8.6137566137566139</v>
      </c>
    </row>
    <row r="83" spans="1:42">
      <c r="A83" s="94" t="s">
        <v>24</v>
      </c>
      <c r="B83" s="19" t="s">
        <v>12</v>
      </c>
      <c r="C83" s="18" t="s">
        <v>34</v>
      </c>
      <c r="D83" s="55" t="s">
        <v>196</v>
      </c>
      <c r="E83" s="55" t="s">
        <v>197</v>
      </c>
      <c r="F83" s="21">
        <f t="shared" si="26"/>
        <v>1904410.0500219325</v>
      </c>
      <c r="G83" s="22">
        <f t="shared" si="27"/>
        <v>1167.3633243206264</v>
      </c>
      <c r="H83" s="23">
        <f>'Distributor Secondary'!E17*'DSR con %'!H83</f>
        <v>30.869999999999997</v>
      </c>
      <c r="I83" s="23">
        <f>'Distributor Secondary'!F17*'DSR con %'!I83</f>
        <v>60.39</v>
      </c>
      <c r="J83" s="23">
        <f>'Distributor Secondary'!G17*'DSR con %'!J83</f>
        <v>82.32</v>
      </c>
      <c r="K83" s="23">
        <f>'Distributor Secondary'!H17*'DSR con %'!K83</f>
        <v>38.46</v>
      </c>
      <c r="L83" s="23">
        <f>'Distributor Secondary'!I17*'DSR con %'!L83</f>
        <v>51.93</v>
      </c>
      <c r="M83" s="23">
        <f>'Distributor Secondary'!J17*'DSR con %'!M83</f>
        <v>28.32</v>
      </c>
      <c r="N83" s="23">
        <f>'Distributor Secondary'!K17*'DSR con %'!N83</f>
        <v>40.825757575757578</v>
      </c>
      <c r="O83" s="23">
        <f>'Distributor Secondary'!L17*'DSR con %'!O83</f>
        <v>44.28</v>
      </c>
      <c r="P83" s="23">
        <f>'Distributor Secondary'!M17*'DSR con %'!P83</f>
        <v>60.608695652173914</v>
      </c>
      <c r="Q83" s="23">
        <f>'Distributor Secondary'!N17*'DSR con %'!Q83</f>
        <v>47.97</v>
      </c>
      <c r="R83" s="23">
        <f>'Distributor Secondary'!O17*'DSR con %'!R83</f>
        <v>83.64</v>
      </c>
      <c r="S83" s="23">
        <f>'Distributor Secondary'!P17*'DSR con %'!S83</f>
        <v>56.000000000000007</v>
      </c>
      <c r="T83" s="23">
        <f>'Distributor Secondary'!Q17*'DSR con %'!T83</f>
        <v>112.94117647058825</v>
      </c>
      <c r="U83" s="23">
        <f>'Distributor Secondary'!R17*'DSR con %'!U83</f>
        <v>47.36480686695279</v>
      </c>
      <c r="V83" s="23">
        <f>'Distributor Secondary'!S17*'DSR con %'!V83</f>
        <v>58.103626943005182</v>
      </c>
      <c r="W83" s="23">
        <f>'Distributor Secondary'!T17*'DSR con %'!W83</f>
        <v>83.323442136498514</v>
      </c>
      <c r="X83" s="23">
        <f>'Distributor Secondary'!U17*'DSR con %'!X83</f>
        <v>19.925764192139738</v>
      </c>
      <c r="Y83" s="23">
        <f>'Distributor Secondary'!V17*'DSR con %'!Y83</f>
        <v>51.390625</v>
      </c>
      <c r="Z83" s="23">
        <f>'Distributor Secondary'!W17*'DSR con %'!Z83</f>
        <v>39.641975308641975</v>
      </c>
      <c r="AA83" s="23">
        <f>'Distributor Secondary'!X17*'DSR con %'!AA83</f>
        <v>49.6875</v>
      </c>
      <c r="AB83" s="23">
        <f>'Distributor Secondary'!Y17*'DSR con %'!AB83</f>
        <v>1.8333333333333333</v>
      </c>
      <c r="AC83" s="23">
        <f>'Distributor Secondary'!Z17*'DSR con %'!AC83</f>
        <v>18</v>
      </c>
      <c r="AD83" s="23">
        <f>'Distributor Secondary'!AA17*'DSR con %'!AD83</f>
        <v>1.4814814814814814</v>
      </c>
      <c r="AE83" s="23">
        <f>'Distributor Secondary'!AB17*'DSR con %'!AE83</f>
        <v>6.625</v>
      </c>
      <c r="AF83" s="23">
        <f>'Distributor Secondary'!AC17*'DSR con %'!AF83</f>
        <v>1.3541666666666665</v>
      </c>
      <c r="AG83" s="23">
        <f>'Distributor Secondary'!AD17*'DSR con %'!AG83</f>
        <v>19.282321899736147</v>
      </c>
      <c r="AH83" s="23">
        <f>'Distributor Secondary'!AE17*'DSR con %'!AH83</f>
        <v>7.8306878306878307</v>
      </c>
      <c r="AI83" s="23">
        <f>'Distributor Secondary'!AF17*'DSR con %'!AI83</f>
        <v>7.3015873015873014</v>
      </c>
      <c r="AJ83" s="23">
        <f>'Distributor Secondary'!AG17*'DSR con %'!AJ83</f>
        <v>7.8306878306878307</v>
      </c>
      <c r="AK83" s="23">
        <f>'Distributor Secondary'!AH17*'DSR con %'!AK83</f>
        <v>7.8306878306878307</v>
      </c>
    </row>
    <row r="84" spans="1:42">
      <c r="A84" s="94" t="s">
        <v>24</v>
      </c>
      <c r="B84" s="19" t="s">
        <v>12</v>
      </c>
      <c r="C84" s="18" t="s">
        <v>34</v>
      </c>
      <c r="D84" s="55" t="s">
        <v>198</v>
      </c>
      <c r="E84" s="55" t="s">
        <v>199</v>
      </c>
      <c r="F84" s="21">
        <f t="shared" si="26"/>
        <v>2331974.2999999998</v>
      </c>
      <c r="G84" s="22">
        <f t="shared" si="27"/>
        <v>1277.8800000000006</v>
      </c>
      <c r="H84" s="23">
        <f>'Distributor Secondary'!E17*'DSR con %'!H84</f>
        <v>41.16</v>
      </c>
      <c r="I84" s="23">
        <f>'Distributor Secondary'!F17*'DSR con %'!I84</f>
        <v>65.88</v>
      </c>
      <c r="J84" s="23">
        <f>'Distributor Secondary'!G17*'DSR con %'!J84</f>
        <v>68.600000000000009</v>
      </c>
      <c r="K84" s="23">
        <f>'Distributor Secondary'!H17*'DSR con %'!K84</f>
        <v>57.69</v>
      </c>
      <c r="L84" s="23">
        <f>'Distributor Secondary'!I17*'DSR con %'!L84</f>
        <v>86.55</v>
      </c>
      <c r="M84" s="23">
        <f>'Distributor Secondary'!J17*'DSR con %'!M84</f>
        <v>30.68</v>
      </c>
      <c r="N84" s="23">
        <f>'Distributor Secondary'!K17*'DSR con %'!N84</f>
        <v>72.91</v>
      </c>
      <c r="O84" s="23">
        <f>'Distributor Secondary'!L17*'DSR con %'!O84</f>
        <v>78.72</v>
      </c>
      <c r="P84" s="23">
        <f>'Distributor Secondary'!M17*'DSR con %'!P84</f>
        <v>73.8</v>
      </c>
      <c r="Q84" s="23">
        <f>'Distributor Secondary'!N17*'DSR con %'!Q84</f>
        <v>73.8</v>
      </c>
      <c r="R84" s="23">
        <f>'Distributor Secondary'!O17*'DSR con %'!R84</f>
        <v>108.24</v>
      </c>
      <c r="S84" s="23">
        <f>'Distributor Secondary'!P17*'DSR con %'!S84</f>
        <v>64</v>
      </c>
      <c r="T84" s="23">
        <f>'Distributor Secondary'!Q17*'DSR con %'!T84</f>
        <v>121.6</v>
      </c>
      <c r="U84" s="23">
        <f>'Distributor Secondary'!R17*'DSR con %'!U84</f>
        <v>12.46</v>
      </c>
      <c r="V84" s="23">
        <f>'Distributor Secondary'!S17*'DSR con %'!V84</f>
        <v>53.400000000000006</v>
      </c>
      <c r="W84" s="23">
        <f>'Distributor Secondary'!T17*'DSR con %'!W84</f>
        <v>62.4</v>
      </c>
      <c r="X84" s="23">
        <f>'Distributor Secondary'!U17*'DSR con %'!X84</f>
        <v>38.870000000000005</v>
      </c>
      <c r="Y84" s="23">
        <f>'Distributor Secondary'!V17*'DSR con %'!Y84</f>
        <v>20.240000000000002</v>
      </c>
      <c r="Z84" s="23">
        <f>'Distributor Secondary'!W17*'DSR con %'!Z84</f>
        <v>11.830000000000002</v>
      </c>
      <c r="AA84" s="23">
        <f>'Distributor Secondary'!X17*'DSR con %'!AA84</f>
        <v>16.96</v>
      </c>
      <c r="AB84" s="23">
        <f>'Distributor Secondary'!Y17*'DSR con %'!AB84</f>
        <v>0.88</v>
      </c>
      <c r="AC84" s="23">
        <f>'Distributor Secondary'!Z17*'DSR con %'!AC84</f>
        <v>14.219999999999999</v>
      </c>
      <c r="AD84" s="23">
        <f>'Distributor Secondary'!AA17*'DSR con %'!AD84</f>
        <v>0.89999999999999991</v>
      </c>
      <c r="AE84" s="23">
        <f>'Distributor Secondary'!AB17*'DSR con %'!AE84</f>
        <v>15.899999999999999</v>
      </c>
      <c r="AF84" s="23">
        <f>'Distributor Secondary'!AC17*'DSR con %'!AF84</f>
        <v>2.4</v>
      </c>
      <c r="AG84" s="23">
        <f>'Distributor Secondary'!AD17*'DSR con %'!AG84</f>
        <v>22.68</v>
      </c>
      <c r="AH84" s="23">
        <f>'Distributor Secondary'!AE17*'DSR con %'!AH84</f>
        <v>15.54</v>
      </c>
      <c r="AI84" s="23">
        <f>'Distributor Secondary'!AF17*'DSR con %'!AI84</f>
        <v>14.49</v>
      </c>
      <c r="AJ84" s="23">
        <f>'Distributor Secondary'!AG17*'DSR con %'!AJ84</f>
        <v>15.54</v>
      </c>
      <c r="AK84" s="23">
        <f>'Distributor Secondary'!AH17*'DSR con %'!AK84</f>
        <v>15.54</v>
      </c>
    </row>
    <row r="85" spans="1:42">
      <c r="A85" s="94" t="s">
        <v>24</v>
      </c>
      <c r="B85" s="19" t="s">
        <v>12</v>
      </c>
      <c r="C85" s="18" t="s">
        <v>34</v>
      </c>
      <c r="D85" s="55" t="s">
        <v>200</v>
      </c>
      <c r="E85" s="55" t="s">
        <v>201</v>
      </c>
      <c r="F85" s="21">
        <f t="shared" si="26"/>
        <v>1707744.5696843422</v>
      </c>
      <c r="G85" s="22">
        <f t="shared" si="27"/>
        <v>1069.1548336596991</v>
      </c>
      <c r="H85" s="23">
        <f>'Distributor Secondary'!E17*'DSR con %'!H85</f>
        <v>51.449999999999996</v>
      </c>
      <c r="I85" s="23">
        <f>'Distributor Secondary'!F17*'DSR con %'!I85</f>
        <v>76.860000000000014</v>
      </c>
      <c r="J85" s="23">
        <f>'Distributor Secondary'!G17*'DSR con %'!J85</f>
        <v>102.89999999999999</v>
      </c>
      <c r="K85" s="23">
        <f>'Distributor Secondary'!H17*'DSR con %'!K85</f>
        <v>70.109375</v>
      </c>
      <c r="L85" s="23">
        <f>'Distributor Secondary'!I17*'DSR con %'!L85</f>
        <v>88.203821656050948</v>
      </c>
      <c r="M85" s="23">
        <f>'Distributor Secondary'!J17*'DSR con %'!M85</f>
        <v>44.84</v>
      </c>
      <c r="N85" s="23">
        <f>'Distributor Secondary'!K17*'DSR con %'!N85</f>
        <v>19.02</v>
      </c>
      <c r="O85" s="23">
        <f>'Distributor Secondary'!L17*'DSR con %'!O85</f>
        <v>73.8</v>
      </c>
      <c r="P85" s="23">
        <f>'Distributor Secondary'!M17*'DSR con %'!P85</f>
        <v>127.92</v>
      </c>
      <c r="Q85" s="23">
        <f>'Distributor Secondary'!N17*'DSR con %'!Q85</f>
        <v>29.52</v>
      </c>
      <c r="R85" s="23">
        <f>'Distributor Secondary'!O17*'DSR con %'!R85</f>
        <v>34.440000000000005</v>
      </c>
      <c r="S85" s="23">
        <f>'Distributor Secondary'!P17*'DSR con %'!S85</f>
        <v>28.000000000000004</v>
      </c>
      <c r="T85" s="23">
        <f>'Distributor Secondary'!Q17*'DSR con %'!T85</f>
        <v>44.800000000000004</v>
      </c>
      <c r="U85" s="23">
        <f>'Distributor Secondary'!R17*'DSR con %'!U85</f>
        <v>26.7</v>
      </c>
      <c r="V85" s="23">
        <f>'Distributor Secondary'!S17*'DSR con %'!V85</f>
        <v>45.39</v>
      </c>
      <c r="W85" s="23">
        <f>'Distributor Secondary'!T17*'DSR con %'!W85</f>
        <v>42.9</v>
      </c>
      <c r="X85" s="23">
        <f>'Distributor Secondary'!U17*'DSR con %'!X85</f>
        <v>16.900000000000002</v>
      </c>
      <c r="Y85" s="23">
        <f>'Distributor Secondary'!V17*'DSR con %'!Y85</f>
        <v>35.578125</v>
      </c>
      <c r="Z85" s="23">
        <f>'Distributor Secondary'!W17*'DSR con %'!Z85</f>
        <v>14.604938271604938</v>
      </c>
      <c r="AA85" s="23">
        <f>'Distributor Secondary'!X17*'DSR con %'!AA85</f>
        <v>16.5625</v>
      </c>
      <c r="AB85" s="23">
        <f>'Distributor Secondary'!Y17*'DSR con %'!AB85</f>
        <v>1.0694444444444444</v>
      </c>
      <c r="AC85" s="23">
        <f>'Distributor Secondary'!Z17*'DSR con %'!AC85</f>
        <v>22</v>
      </c>
      <c r="AD85" s="23">
        <f>'Distributor Secondary'!AA17*'DSR con %'!AD85</f>
        <v>1</v>
      </c>
      <c r="AE85" s="23">
        <f>'Distributor Secondary'!AB17*'DSR con %'!AE85</f>
        <v>9.01</v>
      </c>
      <c r="AF85" s="23">
        <f>'Distributor Secondary'!AC17*'DSR con %'!AF85</f>
        <v>0.9375</v>
      </c>
      <c r="AG85" s="23">
        <f>'Distributor Secondary'!AD17*'DSR con %'!AG85</f>
        <v>24.269129287598943</v>
      </c>
      <c r="AH85" s="23">
        <f>'Distributor Secondary'!AE17*'DSR con %'!AH85</f>
        <v>5.1800000000000006</v>
      </c>
      <c r="AI85" s="23">
        <f>'Distributor Secondary'!AF17*'DSR con %'!AI85</f>
        <v>4.83</v>
      </c>
      <c r="AJ85" s="23">
        <f>'Distributor Secondary'!AG17*'DSR con %'!AJ85</f>
        <v>5.1800000000000006</v>
      </c>
      <c r="AK85" s="23">
        <f>'Distributor Secondary'!AH17*'DSR con %'!AK85</f>
        <v>5.1800000000000006</v>
      </c>
    </row>
    <row r="86" spans="1:42">
      <c r="A86" s="94" t="s">
        <v>24</v>
      </c>
      <c r="B86" s="19" t="s">
        <v>12</v>
      </c>
      <c r="C86" s="18" t="s">
        <v>34</v>
      </c>
      <c r="D86" s="55" t="s">
        <v>202</v>
      </c>
      <c r="E86" s="55" t="s">
        <v>203</v>
      </c>
      <c r="F86" s="21">
        <f t="shared" si="26"/>
        <v>2456046.8000000003</v>
      </c>
      <c r="G86" s="22">
        <f t="shared" si="27"/>
        <v>1353.8300000000002</v>
      </c>
      <c r="H86" s="23">
        <f>'Distributor Secondary'!E17*'DSR con %'!H86</f>
        <v>58.31</v>
      </c>
      <c r="I86" s="23">
        <f>'Distributor Secondary'!F17*'DSR con %'!I86</f>
        <v>93.330000000000013</v>
      </c>
      <c r="J86" s="23">
        <f>'Distributor Secondary'!G17*'DSR con %'!J86</f>
        <v>96.04</v>
      </c>
      <c r="K86" s="23">
        <f>'Distributor Secondary'!H17*'DSR con %'!K86</f>
        <v>160.25</v>
      </c>
      <c r="L86" s="23">
        <f>'Distributor Secondary'!I17*'DSR con %'!L86</f>
        <v>86.55</v>
      </c>
      <c r="M86" s="23">
        <f>'Distributor Secondary'!J17*'DSR con %'!M86</f>
        <v>25.96</v>
      </c>
      <c r="N86" s="23">
        <f>'Distributor Secondary'!K17*'DSR con %'!N86</f>
        <v>41.21</v>
      </c>
      <c r="O86" s="23">
        <f>'Distributor Secondary'!L17*'DSR con %'!O86</f>
        <v>68.88000000000001</v>
      </c>
      <c r="P86" s="23">
        <f>'Distributor Secondary'!M17*'DSR con %'!P86</f>
        <v>59.04</v>
      </c>
      <c r="Q86" s="23">
        <f>'Distributor Secondary'!N17*'DSR con %'!Q86</f>
        <v>40.590000000000003</v>
      </c>
      <c r="R86" s="23">
        <f>'Distributor Secondary'!O17*'DSR con %'!R86</f>
        <v>34.440000000000005</v>
      </c>
      <c r="S86" s="23">
        <f>'Distributor Secondary'!P17*'DSR con %'!S86</f>
        <v>80</v>
      </c>
      <c r="T86" s="23">
        <f>'Distributor Secondary'!Q17*'DSR con %'!T86</f>
        <v>102.4</v>
      </c>
      <c r="U86" s="23">
        <f>'Distributor Secondary'!R17*'DSR con %'!U86</f>
        <v>21.36</v>
      </c>
      <c r="V86" s="23">
        <f>'Distributor Secondary'!S17*'DSR con %'!V86</f>
        <v>16.02</v>
      </c>
      <c r="W86" s="23">
        <f>'Distributor Secondary'!T17*'DSR con %'!W86</f>
        <v>78</v>
      </c>
      <c r="X86" s="23">
        <f>'Distributor Secondary'!U17*'DSR con %'!X86</f>
        <v>35.49</v>
      </c>
      <c r="Y86" s="23">
        <f>'Distributor Secondary'!V17*'DSR con %'!Y86</f>
        <v>50.6</v>
      </c>
      <c r="Z86" s="23">
        <f>'Distributor Secondary'!W17*'DSR con %'!Z86</f>
        <v>32.11</v>
      </c>
      <c r="AA86" s="23">
        <f>'Distributor Secondary'!X17*'DSR con %'!AA86</f>
        <v>42.400000000000006</v>
      </c>
      <c r="AB86" s="23">
        <f>'Distributor Secondary'!Y17*'DSR con %'!AB86</f>
        <v>2.6399999999999997</v>
      </c>
      <c r="AC86" s="23">
        <f>'Distributor Secondary'!Z17*'DSR con %'!AC86</f>
        <v>23.7</v>
      </c>
      <c r="AD86" s="23">
        <f>'Distributor Secondary'!AA17*'DSR con %'!AD86</f>
        <v>1.9</v>
      </c>
      <c r="AE86" s="23">
        <f>'Distributor Secondary'!AB17*'DSR con %'!AE86</f>
        <v>9.5399999999999991</v>
      </c>
      <c r="AF86" s="23">
        <f>'Distributor Secondary'!AC17*'DSR con %'!AF86</f>
        <v>2.2000000000000002</v>
      </c>
      <c r="AG86" s="23">
        <f>'Distributor Secondary'!AD17*'DSR con %'!AG86</f>
        <v>23.94</v>
      </c>
      <c r="AH86" s="23">
        <f>'Distributor Secondary'!AE17*'DSR con %'!AH86</f>
        <v>17.02</v>
      </c>
      <c r="AI86" s="23">
        <f>'Distributor Secondary'!AF17*'DSR con %'!AI86</f>
        <v>15.870000000000001</v>
      </c>
      <c r="AJ86" s="23">
        <f>'Distributor Secondary'!AG17*'DSR con %'!AJ86</f>
        <v>17.02</v>
      </c>
      <c r="AK86" s="23">
        <f>'Distributor Secondary'!AH17*'DSR con %'!AK86</f>
        <v>17.02</v>
      </c>
    </row>
    <row r="87" spans="1:42" s="29" customFormat="1">
      <c r="A87" s="95"/>
      <c r="B87" s="25"/>
      <c r="C87" s="24"/>
      <c r="D87" s="56"/>
      <c r="E87" s="56"/>
      <c r="F87" s="40">
        <f t="shared" ref="F87:AH87" si="32">SUM(F80:F86)</f>
        <v>14242003.985331189</v>
      </c>
      <c r="G87" s="54">
        <f t="shared" si="32"/>
        <v>8529.6622241887744</v>
      </c>
      <c r="H87" s="27">
        <f t="shared" si="32"/>
        <v>343</v>
      </c>
      <c r="I87" s="27">
        <f t="shared" si="32"/>
        <v>547.78974440894569</v>
      </c>
      <c r="J87" s="27">
        <f t="shared" si="32"/>
        <v>686</v>
      </c>
      <c r="K87" s="27">
        <f t="shared" si="32"/>
        <v>643.80437499999994</v>
      </c>
      <c r="L87" s="27">
        <f t="shared" si="32"/>
        <v>574.86840764331203</v>
      </c>
      <c r="M87" s="27">
        <f t="shared" si="32"/>
        <v>236.1335849056604</v>
      </c>
      <c r="N87" s="27">
        <f t="shared" si="32"/>
        <v>315.94333333333333</v>
      </c>
      <c r="O87" s="27">
        <f t="shared" si="32"/>
        <v>492.00000000000006</v>
      </c>
      <c r="P87" s="27">
        <f t="shared" si="32"/>
        <v>492.42782608695654</v>
      </c>
      <c r="Q87" s="27">
        <f t="shared" si="32"/>
        <v>368.48799043062195</v>
      </c>
      <c r="R87" s="27">
        <f t="shared" si="32"/>
        <v>492</v>
      </c>
      <c r="S87" s="27">
        <f t="shared" si="32"/>
        <v>398.7397260273973</v>
      </c>
      <c r="T87" s="27">
        <f t="shared" si="32"/>
        <v>637.74117647058813</v>
      </c>
      <c r="U87" s="27">
        <f t="shared" si="32"/>
        <v>178.59587982832619</v>
      </c>
      <c r="V87" s="27">
        <f t="shared" si="32"/>
        <v>266.36362694300516</v>
      </c>
      <c r="W87" s="27">
        <f t="shared" si="32"/>
        <v>391.21513353115722</v>
      </c>
      <c r="X87" s="27">
        <f t="shared" si="32"/>
        <v>169.14759825327513</v>
      </c>
      <c r="Y87" s="27">
        <f t="shared" si="32"/>
        <v>253.31625</v>
      </c>
      <c r="Z87" s="27">
        <f t="shared" si="32"/>
        <v>169.25037037037038</v>
      </c>
      <c r="AA87" s="27">
        <f t="shared" si="32"/>
        <v>211.73500000000001</v>
      </c>
      <c r="AB87" s="27">
        <f t="shared" si="32"/>
        <v>11.00611111111111</v>
      </c>
      <c r="AC87" s="27">
        <f t="shared" si="32"/>
        <v>157.91999999999999</v>
      </c>
      <c r="AD87" s="27">
        <f t="shared" si="32"/>
        <v>10.020987654320988</v>
      </c>
      <c r="AE87" s="27">
        <f t="shared" si="32"/>
        <v>53.088333333333324</v>
      </c>
      <c r="AF87" s="27">
        <f t="shared" si="32"/>
        <v>10.016666666666666</v>
      </c>
      <c r="AG87" s="27">
        <f t="shared" si="32"/>
        <v>126.74137203166227</v>
      </c>
      <c r="AH87" s="27">
        <f t="shared" si="32"/>
        <v>74.332804232804236</v>
      </c>
      <c r="AI87" s="27">
        <f t="shared" ref="AI87:AK87" si="33">SUM(AI80:AI86)</f>
        <v>69.310317460317464</v>
      </c>
      <c r="AJ87" s="27">
        <f t="shared" si="33"/>
        <v>74.332804232804236</v>
      </c>
      <c r="AK87" s="27">
        <f t="shared" si="33"/>
        <v>74.332804232804236</v>
      </c>
      <c r="AL87" s="16"/>
      <c r="AM87" s="16"/>
      <c r="AN87" s="16"/>
      <c r="AO87" s="16"/>
      <c r="AP87" s="16"/>
    </row>
    <row r="88" spans="1:42" ht="24">
      <c r="A88" s="98" t="s">
        <v>58</v>
      </c>
      <c r="B88" s="19" t="s">
        <v>12</v>
      </c>
      <c r="C88" s="59" t="s">
        <v>57</v>
      </c>
      <c r="D88" s="60" t="s">
        <v>204</v>
      </c>
      <c r="E88" s="60" t="s">
        <v>205</v>
      </c>
      <c r="F88" s="21">
        <f t="shared" si="26"/>
        <v>3498202.0999999996</v>
      </c>
      <c r="G88" s="22">
        <f t="shared" si="27"/>
        <v>1667.44</v>
      </c>
      <c r="H88" s="23">
        <v>57.9</v>
      </c>
      <c r="I88" s="23">
        <v>92.7</v>
      </c>
      <c r="J88" s="23">
        <v>115.8</v>
      </c>
      <c r="K88" s="23">
        <v>108</v>
      </c>
      <c r="L88" s="23">
        <v>97.5</v>
      </c>
      <c r="M88" s="23">
        <v>39.9</v>
      </c>
      <c r="N88" s="23">
        <v>53.4</v>
      </c>
      <c r="O88" s="23">
        <v>83.1</v>
      </c>
      <c r="P88" s="23">
        <v>83.1</v>
      </c>
      <c r="Q88" s="23">
        <v>62.4</v>
      </c>
      <c r="R88" s="23">
        <v>83.1</v>
      </c>
      <c r="S88" s="23">
        <v>67.5</v>
      </c>
      <c r="T88" s="23">
        <v>108</v>
      </c>
      <c r="U88" s="23">
        <v>30</v>
      </c>
      <c r="V88" s="23">
        <v>45</v>
      </c>
      <c r="W88" s="23">
        <v>65.7</v>
      </c>
      <c r="X88" s="23">
        <v>36</v>
      </c>
      <c r="Y88" s="23">
        <v>81.45</v>
      </c>
      <c r="Z88" s="23">
        <v>54</v>
      </c>
      <c r="AA88" s="23">
        <v>71.44</v>
      </c>
      <c r="AB88" s="23">
        <v>3.76</v>
      </c>
      <c r="AC88" s="23">
        <v>56.87</v>
      </c>
      <c r="AD88" s="23">
        <v>3.76</v>
      </c>
      <c r="AE88" s="23">
        <v>18.799999999999997</v>
      </c>
      <c r="AF88" s="23">
        <v>3.76</v>
      </c>
      <c r="AG88" s="23">
        <v>43.5</v>
      </c>
      <c r="AH88" s="23">
        <v>25.5</v>
      </c>
      <c r="AI88" s="23">
        <v>24.5</v>
      </c>
      <c r="AJ88" s="23">
        <v>25.5</v>
      </c>
      <c r="AK88" s="23">
        <v>25.5</v>
      </c>
    </row>
    <row r="89" spans="1:42" ht="24">
      <c r="A89" s="98" t="s">
        <v>58</v>
      </c>
      <c r="B89" s="19" t="s">
        <v>12</v>
      </c>
      <c r="C89" s="59" t="s">
        <v>57</v>
      </c>
      <c r="D89" s="60" t="s">
        <v>206</v>
      </c>
      <c r="E89" s="60" t="s">
        <v>207</v>
      </c>
      <c r="F89" s="21">
        <f t="shared" si="26"/>
        <v>2151329.4</v>
      </c>
      <c r="G89" s="22">
        <f t="shared" si="27"/>
        <v>1295.6300000000001</v>
      </c>
      <c r="H89" s="23">
        <v>52.110000000000007</v>
      </c>
      <c r="I89" s="23">
        <v>83.43</v>
      </c>
      <c r="J89" s="23">
        <v>104.22000000000001</v>
      </c>
      <c r="K89" s="23">
        <v>97.2</v>
      </c>
      <c r="L89" s="23">
        <v>87.75</v>
      </c>
      <c r="M89" s="23">
        <v>35.910000000000004</v>
      </c>
      <c r="N89" s="23">
        <v>48.06</v>
      </c>
      <c r="O89" s="23">
        <v>74.790000000000006</v>
      </c>
      <c r="P89" s="23">
        <v>74.790000000000006</v>
      </c>
      <c r="Q89" s="23">
        <v>56.160000000000004</v>
      </c>
      <c r="R89" s="23">
        <v>74.790000000000006</v>
      </c>
      <c r="S89" s="23">
        <v>60.750000000000007</v>
      </c>
      <c r="T89" s="23">
        <v>97.2</v>
      </c>
      <c r="U89" s="23">
        <v>27</v>
      </c>
      <c r="V89" s="23">
        <v>40.5</v>
      </c>
      <c r="W89" s="23">
        <v>59.13</v>
      </c>
      <c r="X89" s="23">
        <v>32.400000000000006</v>
      </c>
      <c r="Y89" s="23">
        <v>36.200000000000003</v>
      </c>
      <c r="Z89" s="23">
        <v>24</v>
      </c>
      <c r="AA89" s="23">
        <v>30.400000000000002</v>
      </c>
      <c r="AB89" s="23">
        <v>1.6</v>
      </c>
      <c r="AC89" s="23">
        <v>24.200000000000003</v>
      </c>
      <c r="AD89" s="23">
        <v>1.6</v>
      </c>
      <c r="AE89" s="23">
        <v>8</v>
      </c>
      <c r="AF89" s="23">
        <v>1.6</v>
      </c>
      <c r="AG89" s="23">
        <v>17.400000000000002</v>
      </c>
      <c r="AH89" s="23">
        <v>11.22</v>
      </c>
      <c r="AI89" s="23">
        <v>10.78</v>
      </c>
      <c r="AJ89" s="23">
        <v>11.22</v>
      </c>
      <c r="AK89" s="23">
        <v>11.22</v>
      </c>
    </row>
    <row r="90" spans="1:42" ht="24">
      <c r="A90" s="98" t="s">
        <v>58</v>
      </c>
      <c r="B90" s="19" t="s">
        <v>12</v>
      </c>
      <c r="C90" s="59" t="s">
        <v>57</v>
      </c>
      <c r="D90" s="60" t="s">
        <v>208</v>
      </c>
      <c r="E90" s="60" t="s">
        <v>209</v>
      </c>
      <c r="F90" s="21">
        <f t="shared" si="26"/>
        <v>1282874.5</v>
      </c>
      <c r="G90" s="22">
        <f t="shared" si="27"/>
        <v>851.28</v>
      </c>
      <c r="H90" s="23">
        <v>34.74</v>
      </c>
      <c r="I90" s="23">
        <v>55.62</v>
      </c>
      <c r="J90" s="23">
        <v>69.48</v>
      </c>
      <c r="K90" s="23">
        <v>64.8</v>
      </c>
      <c r="L90" s="23">
        <v>58.5</v>
      </c>
      <c r="M90" s="23">
        <v>23.939999999999998</v>
      </c>
      <c r="N90" s="23">
        <v>32.04</v>
      </c>
      <c r="O90" s="23">
        <v>49.86</v>
      </c>
      <c r="P90" s="23">
        <v>49.86</v>
      </c>
      <c r="Q90" s="23">
        <v>37.44</v>
      </c>
      <c r="R90" s="23">
        <v>49.86</v>
      </c>
      <c r="S90" s="23">
        <v>40.5</v>
      </c>
      <c r="T90" s="23">
        <v>64.8</v>
      </c>
      <c r="U90" s="23">
        <v>18</v>
      </c>
      <c r="V90" s="23">
        <v>27</v>
      </c>
      <c r="W90" s="23">
        <v>39.42</v>
      </c>
      <c r="X90" s="23">
        <v>21.599999999999998</v>
      </c>
      <c r="Y90" s="23">
        <v>27.15</v>
      </c>
      <c r="Z90" s="23">
        <v>18</v>
      </c>
      <c r="AA90" s="23">
        <v>19.760000000000002</v>
      </c>
      <c r="AB90" s="23">
        <v>1.04</v>
      </c>
      <c r="AC90" s="23">
        <v>15.73</v>
      </c>
      <c r="AD90" s="23">
        <v>1.04</v>
      </c>
      <c r="AE90" s="23">
        <v>5.2</v>
      </c>
      <c r="AF90" s="23">
        <v>1.04</v>
      </c>
      <c r="AG90" s="23">
        <v>8.7000000000000011</v>
      </c>
      <c r="AH90" s="23">
        <v>4.08</v>
      </c>
      <c r="AI90" s="23">
        <v>3.92</v>
      </c>
      <c r="AJ90" s="23">
        <v>4.08</v>
      </c>
      <c r="AK90" s="23">
        <v>4.08</v>
      </c>
    </row>
    <row r="91" spans="1:42" ht="24">
      <c r="A91" s="98" t="s">
        <v>58</v>
      </c>
      <c r="B91" s="19" t="s">
        <v>12</v>
      </c>
      <c r="C91" s="59" t="s">
        <v>57</v>
      </c>
      <c r="D91" s="60" t="s">
        <v>210</v>
      </c>
      <c r="E91" s="60" t="s">
        <v>211</v>
      </c>
      <c r="F91" s="21">
        <f t="shared" si="26"/>
        <v>2020154</v>
      </c>
      <c r="G91" s="22">
        <f t="shared" si="27"/>
        <v>1209.6500000000001</v>
      </c>
      <c r="H91" s="23">
        <v>48.25</v>
      </c>
      <c r="I91" s="23">
        <v>77.25</v>
      </c>
      <c r="J91" s="23">
        <v>96.5</v>
      </c>
      <c r="K91" s="23">
        <v>90</v>
      </c>
      <c r="L91" s="23">
        <v>81.25</v>
      </c>
      <c r="M91" s="23">
        <v>33.25</v>
      </c>
      <c r="N91" s="23">
        <v>44.5</v>
      </c>
      <c r="O91" s="23">
        <v>69.25</v>
      </c>
      <c r="P91" s="23">
        <v>69.25</v>
      </c>
      <c r="Q91" s="23">
        <v>52</v>
      </c>
      <c r="R91" s="23">
        <v>69.25</v>
      </c>
      <c r="S91" s="23">
        <v>56.25</v>
      </c>
      <c r="T91" s="23">
        <v>90</v>
      </c>
      <c r="U91" s="23">
        <v>25</v>
      </c>
      <c r="V91" s="23">
        <v>37.5</v>
      </c>
      <c r="W91" s="23">
        <v>54.75</v>
      </c>
      <c r="X91" s="23">
        <v>30</v>
      </c>
      <c r="Y91" s="23">
        <v>36.200000000000003</v>
      </c>
      <c r="Z91" s="23">
        <v>24</v>
      </c>
      <c r="AA91" s="23">
        <v>30.400000000000002</v>
      </c>
      <c r="AB91" s="23">
        <v>1.6</v>
      </c>
      <c r="AC91" s="23">
        <v>24.200000000000003</v>
      </c>
      <c r="AD91" s="23">
        <v>1.6</v>
      </c>
      <c r="AE91" s="23">
        <v>8</v>
      </c>
      <c r="AF91" s="23">
        <v>1.6</v>
      </c>
      <c r="AG91" s="23">
        <v>17.400000000000002</v>
      </c>
      <c r="AH91" s="23">
        <v>10.200000000000001</v>
      </c>
      <c r="AI91" s="23">
        <v>9.8000000000000007</v>
      </c>
      <c r="AJ91" s="23">
        <v>10.200000000000001</v>
      </c>
      <c r="AK91" s="23">
        <v>10.200000000000001</v>
      </c>
    </row>
    <row r="92" spans="1:42" s="29" customFormat="1">
      <c r="A92" s="99"/>
      <c r="B92" s="62"/>
      <c r="C92" s="63"/>
      <c r="D92" s="64"/>
      <c r="E92" s="64"/>
      <c r="F92" s="40">
        <f>SUM(F88:F91)</f>
        <v>8952560</v>
      </c>
      <c r="G92" s="41">
        <f>SUM(G88:G91)</f>
        <v>5024</v>
      </c>
      <c r="H92" s="27">
        <f>SUM(H88:H91)</f>
        <v>193</v>
      </c>
      <c r="I92" s="27">
        <f t="shared" ref="I92:AH92" si="34">SUM(I88:I91)</f>
        <v>309</v>
      </c>
      <c r="J92" s="27">
        <f t="shared" si="34"/>
        <v>386</v>
      </c>
      <c r="K92" s="27">
        <f t="shared" si="34"/>
        <v>360</v>
      </c>
      <c r="L92" s="27">
        <f t="shared" si="34"/>
        <v>325</v>
      </c>
      <c r="M92" s="27">
        <f t="shared" si="34"/>
        <v>133</v>
      </c>
      <c r="N92" s="27">
        <f t="shared" si="34"/>
        <v>178</v>
      </c>
      <c r="O92" s="27">
        <f t="shared" si="34"/>
        <v>277</v>
      </c>
      <c r="P92" s="27">
        <f t="shared" si="34"/>
        <v>277</v>
      </c>
      <c r="Q92" s="27">
        <f t="shared" si="34"/>
        <v>208</v>
      </c>
      <c r="R92" s="27">
        <f t="shared" si="34"/>
        <v>277</v>
      </c>
      <c r="S92" s="27">
        <f t="shared" si="34"/>
        <v>225</v>
      </c>
      <c r="T92" s="27">
        <f t="shared" si="34"/>
        <v>360</v>
      </c>
      <c r="U92" s="27">
        <f t="shared" si="34"/>
        <v>100</v>
      </c>
      <c r="V92" s="27">
        <f t="shared" si="34"/>
        <v>150</v>
      </c>
      <c r="W92" s="27">
        <f t="shared" si="34"/>
        <v>219</v>
      </c>
      <c r="X92" s="27">
        <f t="shared" si="34"/>
        <v>120</v>
      </c>
      <c r="Y92" s="27">
        <f t="shared" si="34"/>
        <v>181</v>
      </c>
      <c r="Z92" s="27">
        <f t="shared" si="34"/>
        <v>120</v>
      </c>
      <c r="AA92" s="27">
        <f t="shared" si="34"/>
        <v>152</v>
      </c>
      <c r="AB92" s="27">
        <f t="shared" si="34"/>
        <v>8</v>
      </c>
      <c r="AC92" s="27">
        <f t="shared" si="34"/>
        <v>121</v>
      </c>
      <c r="AD92" s="27">
        <f t="shared" si="34"/>
        <v>8</v>
      </c>
      <c r="AE92" s="27">
        <f t="shared" si="34"/>
        <v>40</v>
      </c>
      <c r="AF92" s="27">
        <f t="shared" si="34"/>
        <v>8</v>
      </c>
      <c r="AG92" s="27">
        <f t="shared" si="34"/>
        <v>87.000000000000014</v>
      </c>
      <c r="AH92" s="27">
        <f t="shared" si="34"/>
        <v>51</v>
      </c>
      <c r="AI92" s="27">
        <f t="shared" ref="AI92:AK92" si="35">SUM(AI88:AI91)</f>
        <v>49</v>
      </c>
      <c r="AJ92" s="27">
        <f t="shared" si="35"/>
        <v>51</v>
      </c>
      <c r="AK92" s="27">
        <f t="shared" si="35"/>
        <v>51</v>
      </c>
      <c r="AL92" s="16"/>
      <c r="AM92" s="16"/>
      <c r="AN92" s="16"/>
      <c r="AO92" s="16"/>
      <c r="AP92" s="16"/>
    </row>
    <row r="93" spans="1:42">
      <c r="A93" s="100" t="s">
        <v>25</v>
      </c>
      <c r="B93" s="19" t="s">
        <v>12</v>
      </c>
      <c r="C93" s="59" t="s">
        <v>57</v>
      </c>
      <c r="D93" s="66" t="s">
        <v>212</v>
      </c>
      <c r="E93" s="66" t="s">
        <v>213</v>
      </c>
      <c r="F93" s="21">
        <f t="shared" si="26"/>
        <v>3465878.7387968618</v>
      </c>
      <c r="G93" s="22">
        <f t="shared" si="27"/>
        <v>1630.4832731348863</v>
      </c>
      <c r="H93" s="23">
        <v>55.64</v>
      </c>
      <c r="I93" s="23">
        <v>89.18</v>
      </c>
      <c r="J93" s="23">
        <v>111.54</v>
      </c>
      <c r="K93" s="23">
        <v>104</v>
      </c>
      <c r="L93" s="23">
        <v>93.86</v>
      </c>
      <c r="M93" s="23">
        <v>38.480000000000004</v>
      </c>
      <c r="N93" s="23">
        <v>51.480000000000004</v>
      </c>
      <c r="O93" s="23">
        <v>80.08</v>
      </c>
      <c r="P93" s="23">
        <v>80.08</v>
      </c>
      <c r="Q93" s="23">
        <v>60.06</v>
      </c>
      <c r="R93" s="23">
        <v>80.08</v>
      </c>
      <c r="S93" s="23">
        <v>65</v>
      </c>
      <c r="T93" s="23">
        <v>104</v>
      </c>
      <c r="U93" s="23">
        <v>28.86</v>
      </c>
      <c r="V93" s="23">
        <v>43.42</v>
      </c>
      <c r="W93" s="23">
        <v>63.440000000000005</v>
      </c>
      <c r="X93" s="23">
        <v>50.945945945945951</v>
      </c>
      <c r="Y93" s="23">
        <v>75.285714285714292</v>
      </c>
      <c r="Z93" s="23">
        <v>51.451612903225808</v>
      </c>
      <c r="AA93" s="23">
        <v>72.8</v>
      </c>
      <c r="AB93" s="23">
        <v>3.6</v>
      </c>
      <c r="AC93" s="23">
        <v>53.6</v>
      </c>
      <c r="AD93" s="23">
        <v>3.6</v>
      </c>
      <c r="AE93" s="23">
        <v>17.600000000000001</v>
      </c>
      <c r="AF93" s="23">
        <v>3.6</v>
      </c>
      <c r="AG93" s="23">
        <v>45.2</v>
      </c>
      <c r="AH93" s="23">
        <v>26.400000000000002</v>
      </c>
      <c r="AI93" s="23">
        <v>24.400000000000002</v>
      </c>
      <c r="AJ93" s="23">
        <v>26.400000000000002</v>
      </c>
      <c r="AK93" s="23">
        <v>26.400000000000002</v>
      </c>
    </row>
    <row r="94" spans="1:42">
      <c r="A94" s="100" t="s">
        <v>25</v>
      </c>
      <c r="B94" s="19" t="s">
        <v>12</v>
      </c>
      <c r="C94" s="59" t="s">
        <v>57</v>
      </c>
      <c r="D94" s="66" t="s">
        <v>214</v>
      </c>
      <c r="E94" s="66" t="s">
        <v>215</v>
      </c>
      <c r="F94" s="21">
        <f t="shared" si="26"/>
        <v>2523376.0709677418</v>
      </c>
      <c r="G94" s="22">
        <f t="shared" si="27"/>
        <v>1406.3822119815666</v>
      </c>
      <c r="H94" s="23">
        <v>53.5</v>
      </c>
      <c r="I94" s="23">
        <v>85.75</v>
      </c>
      <c r="J94" s="23">
        <v>107.25</v>
      </c>
      <c r="K94" s="23">
        <v>100</v>
      </c>
      <c r="L94" s="23">
        <v>90.25</v>
      </c>
      <c r="M94" s="23">
        <v>37</v>
      </c>
      <c r="N94" s="23">
        <v>49.5</v>
      </c>
      <c r="O94" s="23">
        <v>77</v>
      </c>
      <c r="P94" s="23">
        <v>77</v>
      </c>
      <c r="Q94" s="23">
        <v>57.75</v>
      </c>
      <c r="R94" s="23">
        <v>77</v>
      </c>
      <c r="S94" s="23">
        <v>62.5</v>
      </c>
      <c r="T94" s="23">
        <v>100</v>
      </c>
      <c r="U94" s="23">
        <v>27.75</v>
      </c>
      <c r="V94" s="23">
        <v>41.75</v>
      </c>
      <c r="W94" s="23">
        <v>61</v>
      </c>
      <c r="X94" s="23">
        <v>36.25</v>
      </c>
      <c r="Y94" s="23">
        <v>53.142857142857139</v>
      </c>
      <c r="Z94" s="23">
        <v>37.41935483870968</v>
      </c>
      <c r="AA94" s="23">
        <v>41.86</v>
      </c>
      <c r="AB94" s="23">
        <v>2.0700000000000003</v>
      </c>
      <c r="AC94" s="23">
        <v>30.82</v>
      </c>
      <c r="AD94" s="23">
        <v>2.0700000000000003</v>
      </c>
      <c r="AE94" s="23">
        <v>10.120000000000001</v>
      </c>
      <c r="AF94" s="23">
        <v>2.0700000000000003</v>
      </c>
      <c r="AG94" s="23">
        <v>25.990000000000002</v>
      </c>
      <c r="AH94" s="23">
        <v>15.180000000000001</v>
      </c>
      <c r="AI94" s="23">
        <v>14.030000000000001</v>
      </c>
      <c r="AJ94" s="23">
        <v>15.180000000000001</v>
      </c>
      <c r="AK94" s="23">
        <v>15.180000000000001</v>
      </c>
    </row>
    <row r="95" spans="1:42">
      <c r="A95" s="100" t="s">
        <v>25</v>
      </c>
      <c r="B95" s="19" t="s">
        <v>12</v>
      </c>
      <c r="C95" s="59" t="s">
        <v>57</v>
      </c>
      <c r="D95" s="66" t="s">
        <v>216</v>
      </c>
      <c r="E95" s="66" t="s">
        <v>217</v>
      </c>
      <c r="F95" s="21">
        <f t="shared" si="26"/>
        <v>2196866.2951176981</v>
      </c>
      <c r="G95" s="22">
        <f t="shared" si="27"/>
        <v>1298.6722574417734</v>
      </c>
      <c r="H95" s="23">
        <v>51.36</v>
      </c>
      <c r="I95" s="23">
        <v>82.32</v>
      </c>
      <c r="J95" s="23">
        <v>102.96</v>
      </c>
      <c r="K95" s="23">
        <v>96</v>
      </c>
      <c r="L95" s="23">
        <v>86.64</v>
      </c>
      <c r="M95" s="23">
        <v>35.519999999999996</v>
      </c>
      <c r="N95" s="23">
        <v>47.519999999999996</v>
      </c>
      <c r="O95" s="23">
        <v>73.92</v>
      </c>
      <c r="P95" s="23">
        <v>73.92</v>
      </c>
      <c r="Q95" s="23">
        <v>55.44</v>
      </c>
      <c r="R95" s="23">
        <v>73.92</v>
      </c>
      <c r="S95" s="23">
        <v>60</v>
      </c>
      <c r="T95" s="23">
        <v>96</v>
      </c>
      <c r="U95" s="23">
        <v>26.64</v>
      </c>
      <c r="V95" s="23">
        <v>40.08</v>
      </c>
      <c r="W95" s="23">
        <v>58.559999999999995</v>
      </c>
      <c r="X95" s="23">
        <v>28.902027027027025</v>
      </c>
      <c r="Y95" s="23">
        <v>44.285714285714285</v>
      </c>
      <c r="Z95" s="23">
        <v>28.064516129032256</v>
      </c>
      <c r="AA95" s="23">
        <v>32.76</v>
      </c>
      <c r="AB95" s="23">
        <v>1.6199999999999999</v>
      </c>
      <c r="AC95" s="23">
        <v>24.119999999999997</v>
      </c>
      <c r="AD95" s="23">
        <v>1.6199999999999999</v>
      </c>
      <c r="AE95" s="23">
        <v>7.92</v>
      </c>
      <c r="AF95" s="23">
        <v>1.6199999999999999</v>
      </c>
      <c r="AG95" s="23">
        <v>20.34</v>
      </c>
      <c r="AH95" s="23">
        <v>11.879999999999999</v>
      </c>
      <c r="AI95" s="23">
        <v>10.98</v>
      </c>
      <c r="AJ95" s="23">
        <v>11.879999999999999</v>
      </c>
      <c r="AK95" s="23">
        <v>11.879999999999999</v>
      </c>
    </row>
    <row r="96" spans="1:42">
      <c r="A96" s="100" t="s">
        <v>25</v>
      </c>
      <c r="B96" s="19" t="s">
        <v>12</v>
      </c>
      <c r="C96" s="59" t="s">
        <v>57</v>
      </c>
      <c r="D96" s="66" t="s">
        <v>218</v>
      </c>
      <c r="E96" s="66" t="s">
        <v>219</v>
      </c>
      <c r="F96" s="21">
        <f t="shared" si="26"/>
        <v>2294838.8951176982</v>
      </c>
      <c r="G96" s="22">
        <f t="shared" si="27"/>
        <v>1350.4622574417733</v>
      </c>
      <c r="H96" s="23">
        <v>53.5</v>
      </c>
      <c r="I96" s="23">
        <v>85.75</v>
      </c>
      <c r="J96" s="23">
        <v>107.25</v>
      </c>
      <c r="K96" s="23">
        <v>100</v>
      </c>
      <c r="L96" s="23">
        <v>90.25</v>
      </c>
      <c r="M96" s="23">
        <v>37</v>
      </c>
      <c r="N96" s="23">
        <v>49.5</v>
      </c>
      <c r="O96" s="23">
        <v>77</v>
      </c>
      <c r="P96" s="23">
        <v>77</v>
      </c>
      <c r="Q96" s="23">
        <v>57.75</v>
      </c>
      <c r="R96" s="23">
        <v>77</v>
      </c>
      <c r="S96" s="23">
        <v>62.5</v>
      </c>
      <c r="T96" s="23">
        <v>100</v>
      </c>
      <c r="U96" s="23">
        <v>27.75</v>
      </c>
      <c r="V96" s="23">
        <v>41.75</v>
      </c>
      <c r="W96" s="23">
        <v>61</v>
      </c>
      <c r="X96" s="23">
        <v>28.902027027027025</v>
      </c>
      <c r="Y96" s="23">
        <v>44.285714285714285</v>
      </c>
      <c r="Z96" s="23">
        <v>28.064516129032256</v>
      </c>
      <c r="AA96" s="23">
        <v>34.58</v>
      </c>
      <c r="AB96" s="23">
        <v>1.71</v>
      </c>
      <c r="AC96" s="23">
        <v>25.46</v>
      </c>
      <c r="AD96" s="23">
        <v>1.71</v>
      </c>
      <c r="AE96" s="23">
        <v>8.36</v>
      </c>
      <c r="AF96" s="23">
        <v>1.71</v>
      </c>
      <c r="AG96" s="23">
        <v>21.47</v>
      </c>
      <c r="AH96" s="23">
        <v>12.540000000000001</v>
      </c>
      <c r="AI96" s="23">
        <v>11.59</v>
      </c>
      <c r="AJ96" s="23">
        <v>12.540000000000001</v>
      </c>
      <c r="AK96" s="23">
        <v>12.540000000000001</v>
      </c>
    </row>
    <row r="97" spans="1:42" s="29" customFormat="1">
      <c r="A97" s="101"/>
      <c r="B97" s="62"/>
      <c r="C97" s="63"/>
      <c r="D97" s="68"/>
      <c r="E97" s="68"/>
      <c r="F97" s="40">
        <f>SUM(F93:F96)</f>
        <v>10480960</v>
      </c>
      <c r="G97" s="41">
        <f>SUM(G93:G96)</f>
        <v>5686</v>
      </c>
      <c r="H97" s="27">
        <f>SUM(H93:H96)</f>
        <v>214</v>
      </c>
      <c r="I97" s="27">
        <f t="shared" ref="I97:AH97" si="36">SUM(I93:I96)</f>
        <v>343</v>
      </c>
      <c r="J97" s="27">
        <f t="shared" si="36"/>
        <v>429</v>
      </c>
      <c r="K97" s="27">
        <f t="shared" si="36"/>
        <v>400</v>
      </c>
      <c r="L97" s="27">
        <f t="shared" si="36"/>
        <v>361</v>
      </c>
      <c r="M97" s="27">
        <f t="shared" si="36"/>
        <v>148</v>
      </c>
      <c r="N97" s="27">
        <f t="shared" si="36"/>
        <v>198</v>
      </c>
      <c r="O97" s="27">
        <f t="shared" si="36"/>
        <v>308</v>
      </c>
      <c r="P97" s="27">
        <f t="shared" si="36"/>
        <v>308</v>
      </c>
      <c r="Q97" s="27">
        <f t="shared" si="36"/>
        <v>231</v>
      </c>
      <c r="R97" s="27">
        <f t="shared" si="36"/>
        <v>308</v>
      </c>
      <c r="S97" s="27">
        <f t="shared" si="36"/>
        <v>250</v>
      </c>
      <c r="T97" s="27">
        <f t="shared" si="36"/>
        <v>400</v>
      </c>
      <c r="U97" s="27">
        <f t="shared" si="36"/>
        <v>111</v>
      </c>
      <c r="V97" s="27">
        <f t="shared" si="36"/>
        <v>167</v>
      </c>
      <c r="W97" s="27">
        <f t="shared" si="36"/>
        <v>244</v>
      </c>
      <c r="X97" s="27">
        <f t="shared" si="36"/>
        <v>145</v>
      </c>
      <c r="Y97" s="27">
        <f t="shared" si="36"/>
        <v>217</v>
      </c>
      <c r="Z97" s="27">
        <f t="shared" si="36"/>
        <v>145</v>
      </c>
      <c r="AA97" s="27">
        <f t="shared" si="36"/>
        <v>182</v>
      </c>
      <c r="AB97" s="27">
        <f t="shared" si="36"/>
        <v>9</v>
      </c>
      <c r="AC97" s="27">
        <f t="shared" si="36"/>
        <v>134</v>
      </c>
      <c r="AD97" s="27">
        <f t="shared" si="36"/>
        <v>9</v>
      </c>
      <c r="AE97" s="27">
        <f t="shared" si="36"/>
        <v>44</v>
      </c>
      <c r="AF97" s="27">
        <f t="shared" si="36"/>
        <v>9</v>
      </c>
      <c r="AG97" s="27">
        <f t="shared" si="36"/>
        <v>113</v>
      </c>
      <c r="AH97" s="27">
        <f t="shared" si="36"/>
        <v>66.000000000000014</v>
      </c>
      <c r="AI97" s="27">
        <f t="shared" ref="AI97:AK97" si="37">SUM(AI93:AI96)</f>
        <v>61.000000000000014</v>
      </c>
      <c r="AJ97" s="27">
        <f t="shared" si="37"/>
        <v>66.000000000000014</v>
      </c>
      <c r="AK97" s="27">
        <f t="shared" si="37"/>
        <v>66.000000000000014</v>
      </c>
      <c r="AL97" s="16"/>
      <c r="AM97" s="16"/>
      <c r="AN97" s="16"/>
      <c r="AO97" s="16"/>
      <c r="AP97" s="16"/>
    </row>
    <row r="98" spans="1:42">
      <c r="A98" s="102" t="s">
        <v>26</v>
      </c>
      <c r="B98" s="19" t="s">
        <v>12</v>
      </c>
      <c r="C98" s="59" t="s">
        <v>57</v>
      </c>
      <c r="D98" s="60" t="s">
        <v>220</v>
      </c>
      <c r="E98" s="60" t="s">
        <v>221</v>
      </c>
      <c r="F98" s="21">
        <f t="shared" si="26"/>
        <v>3449031.5238095238</v>
      </c>
      <c r="G98" s="22">
        <f t="shared" si="27"/>
        <v>1743.6457142857139</v>
      </c>
      <c r="H98" s="23">
        <v>61.76</v>
      </c>
      <c r="I98" s="23">
        <v>98.88</v>
      </c>
      <c r="J98" s="23">
        <v>123.52</v>
      </c>
      <c r="K98" s="23">
        <v>115.36</v>
      </c>
      <c r="L98" s="23">
        <v>103.84</v>
      </c>
      <c r="M98" s="23">
        <v>42.4</v>
      </c>
      <c r="N98" s="23">
        <v>56.96</v>
      </c>
      <c r="O98" s="23">
        <v>88.64</v>
      </c>
      <c r="P98" s="23">
        <v>88.64</v>
      </c>
      <c r="Q98" s="23">
        <v>66.400000000000006</v>
      </c>
      <c r="R98" s="23">
        <v>88.64</v>
      </c>
      <c r="S98" s="23">
        <v>71.680000000000007</v>
      </c>
      <c r="T98" s="23">
        <v>114.88</v>
      </c>
      <c r="U98" s="23">
        <v>32</v>
      </c>
      <c r="V98" s="23">
        <v>48</v>
      </c>
      <c r="W98" s="23">
        <v>69.760000000000005</v>
      </c>
      <c r="X98" s="23">
        <v>50.24</v>
      </c>
      <c r="Y98" s="23">
        <v>85.047619047619051</v>
      </c>
      <c r="Z98" s="23">
        <v>56.638095238095239</v>
      </c>
      <c r="AA98" s="23">
        <v>66.98</v>
      </c>
      <c r="AB98" s="23">
        <v>3.4000000000000004</v>
      </c>
      <c r="AC98" s="23">
        <v>53.720000000000006</v>
      </c>
      <c r="AD98" s="23">
        <v>3.5700000000000003</v>
      </c>
      <c r="AE98" s="23">
        <v>17.850000000000001</v>
      </c>
      <c r="AF98" s="23">
        <v>3.5700000000000003</v>
      </c>
      <c r="AG98" s="23">
        <v>43.52</v>
      </c>
      <c r="AH98" s="23">
        <v>22.349999999999998</v>
      </c>
      <c r="AI98" s="23">
        <v>20.7</v>
      </c>
      <c r="AJ98" s="23">
        <v>22.349999999999998</v>
      </c>
      <c r="AK98" s="23">
        <v>22.349999999999998</v>
      </c>
    </row>
    <row r="99" spans="1:42">
      <c r="A99" s="102" t="s">
        <v>26</v>
      </c>
      <c r="B99" s="19" t="s">
        <v>12</v>
      </c>
      <c r="C99" s="59" t="s">
        <v>57</v>
      </c>
      <c r="D99" s="60" t="s">
        <v>222</v>
      </c>
      <c r="E99" s="60" t="s">
        <v>223</v>
      </c>
      <c r="F99" s="21">
        <f t="shared" si="26"/>
        <v>3405236.2857142859</v>
      </c>
      <c r="G99" s="22">
        <f t="shared" si="27"/>
        <v>1727.4185714285709</v>
      </c>
      <c r="H99" s="23">
        <v>61.76</v>
      </c>
      <c r="I99" s="23">
        <v>98.88</v>
      </c>
      <c r="J99" s="23">
        <v>123.52</v>
      </c>
      <c r="K99" s="23">
        <v>115.36</v>
      </c>
      <c r="L99" s="23">
        <v>103.84</v>
      </c>
      <c r="M99" s="23">
        <v>42.4</v>
      </c>
      <c r="N99" s="23">
        <v>56.96</v>
      </c>
      <c r="O99" s="23">
        <v>88.64</v>
      </c>
      <c r="P99" s="23">
        <v>88.64</v>
      </c>
      <c r="Q99" s="23">
        <v>66.400000000000006</v>
      </c>
      <c r="R99" s="23">
        <v>88.64</v>
      </c>
      <c r="S99" s="23">
        <v>71.680000000000007</v>
      </c>
      <c r="T99" s="23">
        <v>114.88</v>
      </c>
      <c r="U99" s="23">
        <v>32</v>
      </c>
      <c r="V99" s="23">
        <v>48</v>
      </c>
      <c r="W99" s="23">
        <v>69.760000000000005</v>
      </c>
      <c r="X99" s="23">
        <v>50.24</v>
      </c>
      <c r="Y99" s="23">
        <v>80.571428571428569</v>
      </c>
      <c r="Z99" s="23">
        <v>53.657142857142858</v>
      </c>
      <c r="AA99" s="23">
        <v>63.04</v>
      </c>
      <c r="AB99" s="23">
        <v>3.2</v>
      </c>
      <c r="AC99" s="23">
        <v>50.56</v>
      </c>
      <c r="AD99" s="23">
        <v>3.36</v>
      </c>
      <c r="AE99" s="23">
        <v>16.8</v>
      </c>
      <c r="AF99" s="23">
        <v>3.36</v>
      </c>
      <c r="AG99" s="23">
        <v>43.52</v>
      </c>
      <c r="AH99" s="23">
        <v>22.349999999999998</v>
      </c>
      <c r="AI99" s="23">
        <v>20.7</v>
      </c>
      <c r="AJ99" s="23">
        <v>22.349999999999998</v>
      </c>
      <c r="AK99" s="23">
        <v>22.349999999999998</v>
      </c>
    </row>
    <row r="100" spans="1:42">
      <c r="A100" s="102" t="s">
        <v>26</v>
      </c>
      <c r="B100" s="19" t="s">
        <v>12</v>
      </c>
      <c r="C100" s="59" t="s">
        <v>57</v>
      </c>
      <c r="D100" s="60" t="s">
        <v>224</v>
      </c>
      <c r="E100" s="60" t="s">
        <v>225</v>
      </c>
      <c r="F100" s="21">
        <f t="shared" si="26"/>
        <v>1693202.7500000002</v>
      </c>
      <c r="G100" s="22">
        <f t="shared" si="27"/>
        <v>784.09476190476187</v>
      </c>
      <c r="H100" s="23">
        <v>27.020000000000003</v>
      </c>
      <c r="I100" s="23">
        <v>43.260000000000005</v>
      </c>
      <c r="J100" s="23">
        <v>54.040000000000006</v>
      </c>
      <c r="K100" s="23">
        <v>50.470000000000006</v>
      </c>
      <c r="L100" s="23">
        <v>45.430000000000007</v>
      </c>
      <c r="M100" s="23">
        <v>18.55</v>
      </c>
      <c r="N100" s="23">
        <v>24.92</v>
      </c>
      <c r="O100" s="23">
        <v>38.78</v>
      </c>
      <c r="P100" s="23">
        <v>38.78</v>
      </c>
      <c r="Q100" s="23">
        <v>29.050000000000004</v>
      </c>
      <c r="R100" s="23">
        <v>38.78</v>
      </c>
      <c r="S100" s="23">
        <v>31.360000000000003</v>
      </c>
      <c r="T100" s="23">
        <v>50.260000000000005</v>
      </c>
      <c r="U100" s="23">
        <v>14.000000000000002</v>
      </c>
      <c r="V100" s="23">
        <v>21.000000000000004</v>
      </c>
      <c r="W100" s="23">
        <v>30.520000000000003</v>
      </c>
      <c r="X100" s="23">
        <v>21.98</v>
      </c>
      <c r="Y100" s="23">
        <v>32.900000000000006</v>
      </c>
      <c r="Z100" s="23">
        <v>21.910000000000004</v>
      </c>
      <c r="AA100" s="23">
        <v>35.46</v>
      </c>
      <c r="AB100" s="23">
        <v>1.7999999999999998</v>
      </c>
      <c r="AC100" s="23">
        <v>28.439999999999998</v>
      </c>
      <c r="AD100" s="23">
        <v>1.89</v>
      </c>
      <c r="AE100" s="23">
        <v>9.4499999999999993</v>
      </c>
      <c r="AF100" s="23">
        <v>1.89</v>
      </c>
      <c r="AG100" s="23">
        <v>19.504761904761907</v>
      </c>
      <c r="AH100" s="23">
        <v>13.41</v>
      </c>
      <c r="AI100" s="23">
        <v>12.42</v>
      </c>
      <c r="AJ100" s="23">
        <v>13.41</v>
      </c>
      <c r="AK100" s="23">
        <v>13.41</v>
      </c>
    </row>
    <row r="101" spans="1:42">
      <c r="A101" s="102" t="s">
        <v>26</v>
      </c>
      <c r="B101" s="19" t="s">
        <v>12</v>
      </c>
      <c r="C101" s="59" t="s">
        <v>57</v>
      </c>
      <c r="D101" s="60" t="s">
        <v>226</v>
      </c>
      <c r="E101" s="60" t="s">
        <v>227</v>
      </c>
      <c r="F101" s="21">
        <f t="shared" si="26"/>
        <v>2401611.3499999996</v>
      </c>
      <c r="G101" s="22">
        <f t="shared" si="27"/>
        <v>1183.3499999999999</v>
      </c>
      <c r="H101" s="23">
        <v>42.46</v>
      </c>
      <c r="I101" s="23">
        <v>67.98</v>
      </c>
      <c r="J101" s="23">
        <v>84.92</v>
      </c>
      <c r="K101" s="23">
        <v>79.31</v>
      </c>
      <c r="L101" s="23">
        <v>71.39</v>
      </c>
      <c r="M101" s="23">
        <v>29.15</v>
      </c>
      <c r="N101" s="23">
        <v>39.160000000000004</v>
      </c>
      <c r="O101" s="23">
        <v>60.94</v>
      </c>
      <c r="P101" s="23">
        <v>60.94</v>
      </c>
      <c r="Q101" s="23">
        <v>45.65</v>
      </c>
      <c r="R101" s="23">
        <v>60.94</v>
      </c>
      <c r="S101" s="23">
        <v>49.28</v>
      </c>
      <c r="T101" s="23">
        <v>78.98</v>
      </c>
      <c r="U101" s="23">
        <v>22</v>
      </c>
      <c r="V101" s="23">
        <v>33</v>
      </c>
      <c r="W101" s="23">
        <v>47.96</v>
      </c>
      <c r="X101" s="23">
        <v>34.54</v>
      </c>
      <c r="Y101" s="23">
        <v>51.7</v>
      </c>
      <c r="Z101" s="23">
        <v>34.43</v>
      </c>
      <c r="AA101" s="23">
        <v>39.400000000000006</v>
      </c>
      <c r="AB101" s="23">
        <v>2</v>
      </c>
      <c r="AC101" s="23">
        <v>31.6</v>
      </c>
      <c r="AD101" s="23">
        <v>2.1</v>
      </c>
      <c r="AE101" s="23">
        <v>10.5</v>
      </c>
      <c r="AF101" s="23">
        <v>2.1</v>
      </c>
      <c r="AG101" s="23">
        <v>30.72</v>
      </c>
      <c r="AH101" s="23">
        <v>17.88</v>
      </c>
      <c r="AI101" s="23">
        <v>16.559999999999999</v>
      </c>
      <c r="AJ101" s="23">
        <v>17.88</v>
      </c>
      <c r="AK101" s="23">
        <v>17.88</v>
      </c>
    </row>
    <row r="102" spans="1:42">
      <c r="A102" s="102" t="s">
        <v>26</v>
      </c>
      <c r="B102" s="19" t="s">
        <v>12</v>
      </c>
      <c r="C102" s="59" t="s">
        <v>57</v>
      </c>
      <c r="D102" s="60" t="s">
        <v>228</v>
      </c>
      <c r="E102" s="60" t="s">
        <v>229</v>
      </c>
      <c r="F102" s="21">
        <f t="shared" si="26"/>
        <v>1848830</v>
      </c>
      <c r="G102" s="22">
        <f t="shared" si="27"/>
        <v>875.13999999999965</v>
      </c>
      <c r="H102" s="23">
        <v>30.88</v>
      </c>
      <c r="I102" s="23">
        <v>49.44</v>
      </c>
      <c r="J102" s="23">
        <v>61.76</v>
      </c>
      <c r="K102" s="23">
        <v>57.68</v>
      </c>
      <c r="L102" s="23">
        <v>51.92</v>
      </c>
      <c r="M102" s="23">
        <v>21.2</v>
      </c>
      <c r="N102" s="23">
        <v>28.48</v>
      </c>
      <c r="O102" s="23">
        <v>44.32</v>
      </c>
      <c r="P102" s="23">
        <v>44.32</v>
      </c>
      <c r="Q102" s="23">
        <v>33.200000000000003</v>
      </c>
      <c r="R102" s="23">
        <v>44.32</v>
      </c>
      <c r="S102" s="23">
        <v>35.840000000000003</v>
      </c>
      <c r="T102" s="23">
        <v>57.44</v>
      </c>
      <c r="U102" s="23">
        <v>16</v>
      </c>
      <c r="V102" s="23">
        <v>24</v>
      </c>
      <c r="W102" s="23">
        <v>34.880000000000003</v>
      </c>
      <c r="X102" s="23">
        <v>25.12</v>
      </c>
      <c r="Y102" s="23">
        <v>37.6</v>
      </c>
      <c r="Z102" s="23">
        <v>25.04</v>
      </c>
      <c r="AA102" s="23">
        <v>31.52</v>
      </c>
      <c r="AB102" s="23">
        <v>1.6</v>
      </c>
      <c r="AC102" s="23">
        <v>25.28</v>
      </c>
      <c r="AD102" s="23">
        <v>1.68</v>
      </c>
      <c r="AE102" s="23">
        <v>8.4</v>
      </c>
      <c r="AF102" s="23">
        <v>1.68</v>
      </c>
      <c r="AG102" s="23">
        <v>23.04</v>
      </c>
      <c r="AH102" s="23">
        <v>14.9</v>
      </c>
      <c r="AI102" s="23">
        <v>13.8</v>
      </c>
      <c r="AJ102" s="23">
        <v>14.9</v>
      </c>
      <c r="AK102" s="23">
        <v>14.9</v>
      </c>
    </row>
    <row r="103" spans="1:42">
      <c r="A103" s="102" t="s">
        <v>26</v>
      </c>
      <c r="B103" s="19" t="s">
        <v>12</v>
      </c>
      <c r="C103" s="59" t="s">
        <v>57</v>
      </c>
      <c r="D103" s="60" t="s">
        <v>230</v>
      </c>
      <c r="E103" s="70" t="s">
        <v>231</v>
      </c>
      <c r="F103" s="21">
        <f t="shared" si="26"/>
        <v>2925536.35</v>
      </c>
      <c r="G103" s="22">
        <f t="shared" si="27"/>
        <v>1566.1100000000001</v>
      </c>
      <c r="H103" s="23">
        <v>57.9</v>
      </c>
      <c r="I103" s="23">
        <v>92.7</v>
      </c>
      <c r="J103" s="23">
        <v>115.8</v>
      </c>
      <c r="K103" s="23">
        <v>108.14999999999999</v>
      </c>
      <c r="L103" s="23">
        <v>97.35</v>
      </c>
      <c r="M103" s="23">
        <v>39.75</v>
      </c>
      <c r="N103" s="23">
        <v>53.4</v>
      </c>
      <c r="O103" s="23">
        <v>83.1</v>
      </c>
      <c r="P103" s="23">
        <v>83.1</v>
      </c>
      <c r="Q103" s="23">
        <v>62.25</v>
      </c>
      <c r="R103" s="23">
        <v>83.1</v>
      </c>
      <c r="S103" s="23">
        <v>67.2</v>
      </c>
      <c r="T103" s="23">
        <v>107.7</v>
      </c>
      <c r="U103" s="23">
        <v>30</v>
      </c>
      <c r="V103" s="23">
        <v>45</v>
      </c>
      <c r="W103" s="23">
        <v>65.399999999999991</v>
      </c>
      <c r="X103" s="23">
        <v>47.1</v>
      </c>
      <c r="Y103" s="23">
        <v>65.800000000000011</v>
      </c>
      <c r="Z103" s="23">
        <v>43.820000000000007</v>
      </c>
      <c r="AA103" s="23">
        <v>51.22</v>
      </c>
      <c r="AB103" s="23">
        <v>2.6</v>
      </c>
      <c r="AC103" s="23">
        <v>41.08</v>
      </c>
      <c r="AD103" s="23">
        <v>2.73</v>
      </c>
      <c r="AE103" s="23">
        <v>13.65</v>
      </c>
      <c r="AF103" s="23">
        <v>2.73</v>
      </c>
      <c r="AG103" s="23">
        <v>33.28</v>
      </c>
      <c r="AH103" s="23">
        <v>17.88</v>
      </c>
      <c r="AI103" s="23">
        <v>16.559999999999999</v>
      </c>
      <c r="AJ103" s="23">
        <v>17.88</v>
      </c>
      <c r="AK103" s="23">
        <v>17.88</v>
      </c>
    </row>
    <row r="104" spans="1:42">
      <c r="A104" s="102" t="s">
        <v>26</v>
      </c>
      <c r="B104" s="19" t="s">
        <v>12</v>
      </c>
      <c r="C104" s="59" t="s">
        <v>57</v>
      </c>
      <c r="D104" s="60" t="s">
        <v>232</v>
      </c>
      <c r="E104" s="60" t="s">
        <v>233</v>
      </c>
      <c r="F104" s="21">
        <f t="shared" si="26"/>
        <v>3470438</v>
      </c>
      <c r="G104" s="22">
        <f t="shared" si="27"/>
        <v>1725.6595238095233</v>
      </c>
      <c r="H104" s="23">
        <v>61.76</v>
      </c>
      <c r="I104" s="23">
        <v>98.88</v>
      </c>
      <c r="J104" s="23">
        <v>123.52</v>
      </c>
      <c r="K104" s="23">
        <v>115.36</v>
      </c>
      <c r="L104" s="23">
        <v>103.84</v>
      </c>
      <c r="M104" s="23">
        <v>42.4</v>
      </c>
      <c r="N104" s="23">
        <v>56.96</v>
      </c>
      <c r="O104" s="23">
        <v>88.64</v>
      </c>
      <c r="P104" s="23">
        <v>88.64</v>
      </c>
      <c r="Q104" s="23">
        <v>66.400000000000006</v>
      </c>
      <c r="R104" s="23">
        <v>88.64</v>
      </c>
      <c r="S104" s="23">
        <v>71.680000000000007</v>
      </c>
      <c r="T104" s="23">
        <v>114.88</v>
      </c>
      <c r="U104" s="23">
        <v>32</v>
      </c>
      <c r="V104" s="23">
        <v>48</v>
      </c>
      <c r="W104" s="23">
        <v>69.760000000000005</v>
      </c>
      <c r="X104" s="23">
        <v>50.24</v>
      </c>
      <c r="Y104" s="23">
        <v>75.2</v>
      </c>
      <c r="Z104" s="23">
        <v>50.08</v>
      </c>
      <c r="AA104" s="23">
        <v>63.04</v>
      </c>
      <c r="AB104" s="23">
        <v>3.2</v>
      </c>
      <c r="AC104" s="23">
        <v>50.56</v>
      </c>
      <c r="AD104" s="23">
        <v>3.36</v>
      </c>
      <c r="AE104" s="23">
        <v>16.8</v>
      </c>
      <c r="AF104" s="23">
        <v>3.36</v>
      </c>
      <c r="AG104" s="23">
        <v>39.009523809523813</v>
      </c>
      <c r="AH104" s="23">
        <v>25.330000000000002</v>
      </c>
      <c r="AI104" s="23">
        <v>23.46</v>
      </c>
      <c r="AJ104" s="23">
        <v>25.330000000000002</v>
      </c>
      <c r="AK104" s="23">
        <v>25.330000000000002</v>
      </c>
    </row>
    <row r="105" spans="1:42">
      <c r="A105" s="103" t="s">
        <v>26</v>
      </c>
      <c r="B105" s="19" t="s">
        <v>12</v>
      </c>
      <c r="C105" s="71" t="s">
        <v>57</v>
      </c>
      <c r="D105" s="70" t="s">
        <v>234</v>
      </c>
      <c r="E105" s="70" t="s">
        <v>235</v>
      </c>
      <c r="F105" s="21">
        <f t="shared" si="26"/>
        <v>2237520.15</v>
      </c>
      <c r="G105" s="22">
        <f t="shared" si="27"/>
        <v>1157.08</v>
      </c>
      <c r="H105" s="72">
        <v>42.46</v>
      </c>
      <c r="I105" s="72">
        <v>67.98</v>
      </c>
      <c r="J105" s="72">
        <v>84.92</v>
      </c>
      <c r="K105" s="72">
        <v>79.31</v>
      </c>
      <c r="L105" s="72">
        <v>71.39</v>
      </c>
      <c r="M105" s="72">
        <v>29.15</v>
      </c>
      <c r="N105" s="72">
        <v>39.160000000000004</v>
      </c>
      <c r="O105" s="72">
        <v>60.94</v>
      </c>
      <c r="P105" s="72">
        <v>60.94</v>
      </c>
      <c r="Q105" s="72">
        <v>45.65</v>
      </c>
      <c r="R105" s="72">
        <v>60.94</v>
      </c>
      <c r="S105" s="72">
        <v>49.28</v>
      </c>
      <c r="T105" s="72">
        <v>78.98</v>
      </c>
      <c r="U105" s="72">
        <v>22</v>
      </c>
      <c r="V105" s="72">
        <v>33</v>
      </c>
      <c r="W105" s="72">
        <v>47.96</v>
      </c>
      <c r="X105" s="72">
        <v>34.54</v>
      </c>
      <c r="Y105" s="72">
        <v>42.3</v>
      </c>
      <c r="Z105" s="72">
        <v>28.169999999999998</v>
      </c>
      <c r="AA105" s="72">
        <v>43.34</v>
      </c>
      <c r="AB105" s="72">
        <v>2.2000000000000002</v>
      </c>
      <c r="AC105" s="72">
        <v>34.76</v>
      </c>
      <c r="AD105" s="72">
        <v>2.31</v>
      </c>
      <c r="AE105" s="72">
        <v>11.55</v>
      </c>
      <c r="AF105" s="72">
        <v>2.31</v>
      </c>
      <c r="AG105" s="72">
        <v>23.04</v>
      </c>
      <c r="AH105" s="72">
        <v>14.9</v>
      </c>
      <c r="AI105" s="72">
        <v>13.8</v>
      </c>
      <c r="AJ105" s="72">
        <v>14.9</v>
      </c>
      <c r="AK105" s="72">
        <v>14.9</v>
      </c>
    </row>
    <row r="106" spans="1:42" s="29" customFormat="1">
      <c r="A106" s="104"/>
      <c r="B106" s="73"/>
      <c r="C106" s="73"/>
      <c r="D106" s="73"/>
      <c r="E106" s="73"/>
      <c r="F106" s="73">
        <f>SUM(F98:F105)</f>
        <v>21431406.409523807</v>
      </c>
      <c r="G106" s="73">
        <f>SUM(G98:G105)</f>
        <v>10762.49857142857</v>
      </c>
      <c r="H106" s="74">
        <f>SUM(H98:H105)</f>
        <v>385.99999999999994</v>
      </c>
      <c r="I106" s="74">
        <f t="shared" ref="I106:AH106" si="38">SUM(I98:I105)</f>
        <v>618</v>
      </c>
      <c r="J106" s="74">
        <f t="shared" si="38"/>
        <v>771.99999999999989</v>
      </c>
      <c r="K106" s="74">
        <f t="shared" si="38"/>
        <v>721</v>
      </c>
      <c r="L106" s="74">
        <f t="shared" si="38"/>
        <v>649</v>
      </c>
      <c r="M106" s="74">
        <f t="shared" si="38"/>
        <v>265</v>
      </c>
      <c r="N106" s="74">
        <f t="shared" si="38"/>
        <v>356</v>
      </c>
      <c r="O106" s="74">
        <f t="shared" si="38"/>
        <v>554</v>
      </c>
      <c r="P106" s="74">
        <f t="shared" si="38"/>
        <v>554</v>
      </c>
      <c r="Q106" s="74">
        <f t="shared" si="38"/>
        <v>415</v>
      </c>
      <c r="R106" s="74">
        <f t="shared" si="38"/>
        <v>554</v>
      </c>
      <c r="S106" s="74">
        <f t="shared" si="38"/>
        <v>448</v>
      </c>
      <c r="T106" s="74">
        <f t="shared" si="38"/>
        <v>718</v>
      </c>
      <c r="U106" s="74">
        <f t="shared" si="38"/>
        <v>200</v>
      </c>
      <c r="V106" s="74">
        <f t="shared" si="38"/>
        <v>300</v>
      </c>
      <c r="W106" s="74">
        <f t="shared" si="38"/>
        <v>436</v>
      </c>
      <c r="X106" s="74">
        <f t="shared" si="38"/>
        <v>314</v>
      </c>
      <c r="Y106" s="74">
        <f t="shared" si="38"/>
        <v>471.11904761904765</v>
      </c>
      <c r="Z106" s="74">
        <f t="shared" si="38"/>
        <v>313.74523809523811</v>
      </c>
      <c r="AA106" s="74">
        <f t="shared" si="38"/>
        <v>394</v>
      </c>
      <c r="AB106" s="74">
        <f t="shared" si="38"/>
        <v>20</v>
      </c>
      <c r="AC106" s="74">
        <f t="shared" si="38"/>
        <v>316</v>
      </c>
      <c r="AD106" s="74">
        <f t="shared" si="38"/>
        <v>21</v>
      </c>
      <c r="AE106" s="74">
        <f t="shared" si="38"/>
        <v>105</v>
      </c>
      <c r="AF106" s="74">
        <f t="shared" si="38"/>
        <v>21</v>
      </c>
      <c r="AG106" s="74">
        <f t="shared" si="38"/>
        <v>255.63428571428571</v>
      </c>
      <c r="AH106" s="74">
        <f t="shared" si="38"/>
        <v>149</v>
      </c>
      <c r="AI106" s="74">
        <f t="shared" ref="AI106:AK106" si="39">SUM(AI98:AI105)</f>
        <v>138</v>
      </c>
      <c r="AJ106" s="74">
        <f t="shared" si="39"/>
        <v>149</v>
      </c>
      <c r="AK106" s="74">
        <f t="shared" si="39"/>
        <v>149</v>
      </c>
      <c r="AL106" s="16"/>
      <c r="AM106" s="16"/>
      <c r="AN106" s="16"/>
      <c r="AO106" s="16"/>
      <c r="AP106" s="16"/>
    </row>
    <row r="107" spans="1:42">
      <c r="A107" s="105" t="s">
        <v>111</v>
      </c>
      <c r="B107" s="75"/>
      <c r="C107" s="75"/>
      <c r="D107" s="75"/>
      <c r="E107" s="75"/>
      <c r="F107" s="76">
        <f t="shared" ref="F107:AK107" si="40">F5+F18+F22+F28+F34+F37+F42+F49+F54+F59+F67+F73+F79+F87+F92+F97+F106</f>
        <v>194663035.28402194</v>
      </c>
      <c r="G107" s="76">
        <f t="shared" si="40"/>
        <v>109934.39369714605</v>
      </c>
      <c r="H107" s="76">
        <f t="shared" si="40"/>
        <v>4284.7391304347821</v>
      </c>
      <c r="I107" s="76">
        <f t="shared" si="40"/>
        <v>6860.530728015503</v>
      </c>
      <c r="J107" s="76">
        <f t="shared" si="40"/>
        <v>8573.382716049382</v>
      </c>
      <c r="K107" s="76">
        <f t="shared" si="40"/>
        <v>8010.5743750000001</v>
      </c>
      <c r="L107" s="76">
        <f t="shared" si="40"/>
        <v>7213.8684076433119</v>
      </c>
      <c r="M107" s="76">
        <f t="shared" si="40"/>
        <v>2953.1335849056604</v>
      </c>
      <c r="N107" s="76">
        <f t="shared" si="40"/>
        <v>3955.9433333333332</v>
      </c>
      <c r="O107" s="76">
        <f t="shared" si="40"/>
        <v>6154</v>
      </c>
      <c r="P107" s="76">
        <f t="shared" si="40"/>
        <v>6156.0542411812967</v>
      </c>
      <c r="Q107" s="76">
        <f t="shared" si="40"/>
        <v>4615.4879904306217</v>
      </c>
      <c r="R107" s="76">
        <f t="shared" si="40"/>
        <v>6154</v>
      </c>
      <c r="S107" s="76">
        <f t="shared" si="40"/>
        <v>4996.7397260273974</v>
      </c>
      <c r="T107" s="76">
        <f t="shared" si="40"/>
        <v>7995.7411764705885</v>
      </c>
      <c r="U107" s="76">
        <f t="shared" si="40"/>
        <v>2222.5958798283264</v>
      </c>
      <c r="V107" s="76">
        <f t="shared" si="40"/>
        <v>3339.3636269430053</v>
      </c>
      <c r="W107" s="76">
        <f t="shared" si="40"/>
        <v>4873.2151335311573</v>
      </c>
      <c r="X107" s="76">
        <f t="shared" si="40"/>
        <v>2409.1475982532752</v>
      </c>
      <c r="Y107" s="76">
        <f t="shared" si="40"/>
        <v>3615.4352976190476</v>
      </c>
      <c r="Z107" s="76">
        <f t="shared" si="40"/>
        <v>2408.687037037037</v>
      </c>
      <c r="AA107" s="76">
        <f t="shared" si="40"/>
        <v>3033.0659090909089</v>
      </c>
      <c r="AB107" s="76">
        <f t="shared" si="40"/>
        <v>152.99457264957266</v>
      </c>
      <c r="AC107" s="76">
        <f t="shared" si="40"/>
        <v>2430.92</v>
      </c>
      <c r="AD107" s="76">
        <f t="shared" si="40"/>
        <v>160.98384479717814</v>
      </c>
      <c r="AE107" s="76">
        <f t="shared" si="40"/>
        <v>808.08833333333337</v>
      </c>
      <c r="AF107" s="76">
        <f t="shared" si="40"/>
        <v>161.01666666666665</v>
      </c>
      <c r="AG107" s="76">
        <f t="shared" si="40"/>
        <v>1942.3756577459478</v>
      </c>
      <c r="AH107" s="76">
        <f t="shared" si="40"/>
        <v>1132.3328042328044</v>
      </c>
      <c r="AI107" s="76">
        <f t="shared" si="40"/>
        <v>1055.3103174603175</v>
      </c>
      <c r="AJ107" s="76">
        <f t="shared" si="40"/>
        <v>1132.3328042328044</v>
      </c>
      <c r="AK107" s="76">
        <f t="shared" si="40"/>
        <v>1132.3328042328044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45" priority="14"/>
  </conditionalFormatting>
  <conditionalFormatting sqref="G22 G28 G34">
    <cfRule type="cellIs" dxfId="44" priority="2" operator="lessThan">
      <formula>-1</formula>
    </cfRule>
  </conditionalFormatting>
  <conditionalFormatting sqref="D3:D7 D9:D18">
    <cfRule type="duplicateValues" dxfId="43" priority="332"/>
  </conditionalFormatting>
  <conditionalFormatting sqref="D19:D22">
    <cfRule type="duplicateValues" dxfId="42" priority="354"/>
    <cfRule type="duplicateValues" dxfId="41" priority="355"/>
  </conditionalFormatting>
  <conditionalFormatting sqref="D19:E22">
    <cfRule type="duplicateValues" dxfId="40" priority="356"/>
  </conditionalFormatting>
  <conditionalFormatting sqref="D23:D28">
    <cfRule type="duplicateValues" dxfId="39" priority="378"/>
    <cfRule type="duplicateValues" dxfId="38" priority="379"/>
  </conditionalFormatting>
  <conditionalFormatting sqref="D23:E28">
    <cfRule type="duplicateValues" dxfId="37" priority="380"/>
  </conditionalFormatting>
  <conditionalFormatting sqref="D29:D34">
    <cfRule type="duplicateValues" dxfId="36" priority="402"/>
    <cfRule type="duplicateValues" dxfId="35" priority="403"/>
  </conditionalFormatting>
  <conditionalFormatting sqref="D29:E34">
    <cfRule type="duplicateValues" dxfId="34" priority="404"/>
  </conditionalFormatting>
  <conditionalFormatting sqref="D35:E87">
    <cfRule type="duplicateValues" dxfId="33" priority="440"/>
  </conditionalFormatting>
  <conditionalFormatting sqref="D8">
    <cfRule type="duplicateValues" dxfId="3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7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2.28515625" style="106" bestFit="1" customWidth="1"/>
    <col min="2" max="2" width="8.140625" style="17" bestFit="1" customWidth="1"/>
    <col min="3" max="3" width="8.28515625" style="17" bestFit="1" customWidth="1"/>
    <col min="4" max="4" width="10.42578125" style="17" bestFit="1" customWidth="1"/>
    <col min="5" max="5" width="23.140625" style="17" bestFit="1" customWidth="1"/>
    <col min="6" max="6" width="12.85546875" style="17" bestFit="1" customWidth="1"/>
    <col min="7" max="7" width="12.140625" style="17" bestFit="1" customWidth="1"/>
    <col min="8" max="16" width="8.140625" style="17" bestFit="1" customWidth="1"/>
    <col min="17" max="17" width="11.42578125" style="17" bestFit="1" customWidth="1"/>
    <col min="18" max="21" width="8.140625" style="17" bestFit="1" customWidth="1"/>
    <col min="22" max="23" width="11.140625" style="17" bestFit="1" customWidth="1"/>
    <col min="24" max="24" width="6.85546875" style="17" bestFit="1" customWidth="1"/>
    <col min="25" max="26" width="11.140625" style="17" bestFit="1" customWidth="1"/>
    <col min="27" max="27" width="14.140625" style="17" bestFit="1" customWidth="1"/>
    <col min="28" max="28" width="10.42578125" style="17" bestFit="1" customWidth="1"/>
    <col min="29" max="31" width="9.5703125" style="17" bestFit="1" customWidth="1"/>
    <col min="32" max="32" width="12.42578125" style="17" bestFit="1" customWidth="1"/>
    <col min="33" max="33" width="9.5703125" style="17" bestFit="1" customWidth="1"/>
    <col min="34" max="34" width="10" style="17" bestFit="1" customWidth="1"/>
    <col min="35" max="38" width="9" style="16"/>
    <col min="39" max="16384" width="9" style="17"/>
  </cols>
  <sheetData>
    <row r="1" spans="1:38" ht="12.75">
      <c r="A1" s="125" t="s">
        <v>28</v>
      </c>
      <c r="B1" s="127" t="s">
        <v>29</v>
      </c>
      <c r="C1" s="127" t="s">
        <v>30</v>
      </c>
      <c r="D1" s="127" t="s">
        <v>31</v>
      </c>
      <c r="E1" s="129" t="s">
        <v>32</v>
      </c>
      <c r="F1" s="124" t="s">
        <v>3</v>
      </c>
      <c r="G1" s="124" t="s">
        <v>33</v>
      </c>
      <c r="H1" s="6">
        <v>940</v>
      </c>
      <c r="I1" s="6">
        <v>940</v>
      </c>
      <c r="J1" s="6">
        <v>920</v>
      </c>
      <c r="K1" s="6">
        <v>995</v>
      </c>
      <c r="L1" s="6">
        <v>1060</v>
      </c>
      <c r="M1" s="6">
        <v>1130</v>
      </c>
      <c r="N1" s="6">
        <v>1095</v>
      </c>
      <c r="O1" s="6">
        <v>1210</v>
      </c>
      <c r="P1" s="6">
        <v>1150</v>
      </c>
      <c r="Q1" s="6">
        <v>1460</v>
      </c>
      <c r="R1" s="6">
        <v>1210</v>
      </c>
      <c r="S1" s="6">
        <v>1090</v>
      </c>
      <c r="T1" s="6">
        <v>1220</v>
      </c>
      <c r="U1" s="6">
        <v>1180</v>
      </c>
      <c r="V1" s="6">
        <v>1340</v>
      </c>
      <c r="W1" s="6">
        <v>1280</v>
      </c>
      <c r="X1" s="6">
        <v>1180</v>
      </c>
      <c r="Y1" s="6">
        <v>1400</v>
      </c>
      <c r="Z1" s="6">
        <v>1440</v>
      </c>
      <c r="AA1" s="6">
        <v>1240</v>
      </c>
      <c r="AB1" s="6">
        <v>3640</v>
      </c>
      <c r="AC1" s="6">
        <v>5570</v>
      </c>
      <c r="AD1" s="6">
        <v>6570</v>
      </c>
      <c r="AE1" s="6">
        <v>6780</v>
      </c>
      <c r="AF1" s="6">
        <v>7250</v>
      </c>
      <c r="AG1" s="6">
        <v>7980</v>
      </c>
      <c r="AH1" s="111">
        <v>9300</v>
      </c>
      <c r="AI1" s="122">
        <v>9750</v>
      </c>
      <c r="AJ1" s="122">
        <v>9750</v>
      </c>
      <c r="AK1" s="122">
        <v>10130</v>
      </c>
    </row>
    <row r="2" spans="1:38" ht="12.75">
      <c r="A2" s="126"/>
      <c r="B2" s="128"/>
      <c r="C2" s="128"/>
      <c r="D2" s="128"/>
      <c r="E2" s="129"/>
      <c r="F2" s="124"/>
      <c r="G2" s="124"/>
      <c r="H2" s="9" t="s">
        <v>237</v>
      </c>
      <c r="I2" s="9" t="s">
        <v>5</v>
      </c>
      <c r="J2" s="9" t="s">
        <v>6</v>
      </c>
      <c r="K2" s="9" t="s">
        <v>115</v>
      </c>
      <c r="L2" s="9" t="s">
        <v>7</v>
      </c>
      <c r="M2" s="9" t="s">
        <v>116</v>
      </c>
      <c r="N2" s="9" t="s">
        <v>117</v>
      </c>
      <c r="O2" s="9" t="s">
        <v>238</v>
      </c>
      <c r="P2" s="9" t="s">
        <v>8</v>
      </c>
      <c r="Q2" s="9" t="s">
        <v>114</v>
      </c>
      <c r="R2" s="9" t="s">
        <v>9</v>
      </c>
      <c r="S2" s="9" t="s">
        <v>239</v>
      </c>
      <c r="T2" s="9" t="s">
        <v>135</v>
      </c>
      <c r="U2" s="9" t="s">
        <v>240</v>
      </c>
      <c r="V2" s="9" t="s">
        <v>136</v>
      </c>
      <c r="W2" s="9" t="s">
        <v>118</v>
      </c>
      <c r="X2" s="9" t="s">
        <v>241</v>
      </c>
      <c r="Y2" s="9" t="s">
        <v>120</v>
      </c>
      <c r="Z2" s="9" t="s">
        <v>122</v>
      </c>
      <c r="AA2" s="9" t="s">
        <v>119</v>
      </c>
      <c r="AB2" s="9" t="s">
        <v>242</v>
      </c>
      <c r="AC2" s="9" t="s">
        <v>140</v>
      </c>
      <c r="AD2" s="9" t="s">
        <v>243</v>
      </c>
      <c r="AE2" s="9" t="s">
        <v>137</v>
      </c>
      <c r="AF2" s="9" t="s">
        <v>123</v>
      </c>
      <c r="AG2" s="9" t="s">
        <v>138</v>
      </c>
      <c r="AH2" s="112" t="s">
        <v>10</v>
      </c>
      <c r="AI2" s="122" t="s">
        <v>244</v>
      </c>
      <c r="AJ2" s="122" t="s">
        <v>141</v>
      </c>
      <c r="AK2" s="122" t="s">
        <v>121</v>
      </c>
    </row>
    <row r="3" spans="1:38" ht="12.75">
      <c r="A3" s="49" t="s">
        <v>11</v>
      </c>
      <c r="B3" s="19" t="s">
        <v>12</v>
      </c>
      <c r="C3" s="13" t="s">
        <v>112</v>
      </c>
      <c r="D3" s="18" t="s">
        <v>81</v>
      </c>
      <c r="E3" s="20" t="s">
        <v>142</v>
      </c>
      <c r="F3" s="21">
        <f>SUMPRODUCT(H3:AK3,$H$1:$AK$1)</f>
        <v>2148015</v>
      </c>
      <c r="G3" s="22">
        <f>SUM(H3:AK3)</f>
        <v>1359</v>
      </c>
      <c r="H3" s="23">
        <v>56</v>
      </c>
      <c r="I3" s="23">
        <v>89</v>
      </c>
      <c r="J3" s="23">
        <v>111</v>
      </c>
      <c r="K3" s="23">
        <v>104</v>
      </c>
      <c r="L3" s="23">
        <v>94</v>
      </c>
      <c r="M3" s="23">
        <v>38</v>
      </c>
      <c r="N3" s="23">
        <v>51</v>
      </c>
      <c r="O3" s="23">
        <v>80</v>
      </c>
      <c r="P3" s="23">
        <v>80</v>
      </c>
      <c r="Q3" s="23">
        <v>60</v>
      </c>
      <c r="R3" s="23">
        <v>80</v>
      </c>
      <c r="S3" s="23">
        <v>65</v>
      </c>
      <c r="T3" s="23">
        <v>104</v>
      </c>
      <c r="U3" s="23">
        <v>29</v>
      </c>
      <c r="V3" s="23">
        <v>43</v>
      </c>
      <c r="W3" s="23">
        <v>63</v>
      </c>
      <c r="X3" s="23">
        <v>27</v>
      </c>
      <c r="Y3" s="23">
        <v>40</v>
      </c>
      <c r="Z3" s="23">
        <v>25</v>
      </c>
      <c r="AA3" s="23">
        <v>32</v>
      </c>
      <c r="AB3" s="23">
        <v>2</v>
      </c>
      <c r="AC3" s="23">
        <v>21</v>
      </c>
      <c r="AD3" s="23">
        <v>1</v>
      </c>
      <c r="AE3" s="23">
        <v>7</v>
      </c>
      <c r="AF3" s="23">
        <v>1</v>
      </c>
      <c r="AG3" s="23">
        <v>17</v>
      </c>
      <c r="AH3" s="23">
        <v>10</v>
      </c>
      <c r="AI3" s="23">
        <v>9</v>
      </c>
      <c r="AJ3" s="23">
        <v>10</v>
      </c>
      <c r="AK3" s="23">
        <v>10</v>
      </c>
    </row>
    <row r="4" spans="1:38" ht="12.75">
      <c r="A4" s="49" t="s">
        <v>11</v>
      </c>
      <c r="B4" s="19" t="s">
        <v>12</v>
      </c>
      <c r="C4" s="13" t="s">
        <v>112</v>
      </c>
      <c r="D4" s="18" t="s">
        <v>82</v>
      </c>
      <c r="E4" s="20" t="s">
        <v>124</v>
      </c>
      <c r="F4" s="21">
        <f>SUMPRODUCT(H4:AK4,$H$1:$AK$1)</f>
        <v>3776075</v>
      </c>
      <c r="G4" s="22">
        <f>SUM(H4:AK4)</f>
        <v>2329</v>
      </c>
      <c r="H4" s="23">
        <v>94</v>
      </c>
      <c r="I4" s="23">
        <v>151</v>
      </c>
      <c r="J4" s="23">
        <v>189</v>
      </c>
      <c r="K4" s="23">
        <v>176</v>
      </c>
      <c r="L4" s="23">
        <v>159</v>
      </c>
      <c r="M4" s="23">
        <v>65</v>
      </c>
      <c r="N4" s="23">
        <v>87</v>
      </c>
      <c r="O4" s="23">
        <v>135</v>
      </c>
      <c r="P4" s="23">
        <v>135</v>
      </c>
      <c r="Q4" s="23">
        <v>102</v>
      </c>
      <c r="R4" s="23">
        <v>135</v>
      </c>
      <c r="S4" s="23">
        <v>110</v>
      </c>
      <c r="T4" s="23">
        <v>176</v>
      </c>
      <c r="U4" s="23">
        <v>49</v>
      </c>
      <c r="V4" s="23">
        <v>74</v>
      </c>
      <c r="W4" s="23">
        <v>108</v>
      </c>
      <c r="X4" s="23">
        <v>45</v>
      </c>
      <c r="Y4" s="23">
        <v>68</v>
      </c>
      <c r="Z4" s="23">
        <v>47</v>
      </c>
      <c r="AA4" s="23">
        <v>59</v>
      </c>
      <c r="AB4" s="23">
        <v>3</v>
      </c>
      <c r="AC4" s="23">
        <v>40</v>
      </c>
      <c r="AD4" s="23">
        <v>3</v>
      </c>
      <c r="AE4" s="23">
        <v>13</v>
      </c>
      <c r="AF4" s="23">
        <v>3</v>
      </c>
      <c r="AG4" s="23">
        <v>32</v>
      </c>
      <c r="AH4" s="23">
        <v>18</v>
      </c>
      <c r="AI4" s="23">
        <v>17</v>
      </c>
      <c r="AJ4" s="23">
        <v>18</v>
      </c>
      <c r="AK4" s="23">
        <v>18</v>
      </c>
    </row>
    <row r="5" spans="1:38" s="29" customFormat="1">
      <c r="A5" s="52"/>
      <c r="B5" s="25"/>
      <c r="C5" s="24"/>
      <c r="D5" s="24"/>
      <c r="E5" s="26"/>
      <c r="F5" s="27">
        <f>SUM(F3:F4)</f>
        <v>5924090</v>
      </c>
      <c r="G5" s="28">
        <f>SUM(G3:G4)</f>
        <v>3688</v>
      </c>
      <c r="H5" s="27">
        <f>SUM(H3:H4)</f>
        <v>150</v>
      </c>
      <c r="I5" s="27">
        <f t="shared" ref="I5:AK5" si="0">SUM(I3:I4)</f>
        <v>240</v>
      </c>
      <c r="J5" s="27">
        <f t="shared" si="0"/>
        <v>300</v>
      </c>
      <c r="K5" s="27">
        <f t="shared" si="0"/>
        <v>280</v>
      </c>
      <c r="L5" s="27">
        <f t="shared" si="0"/>
        <v>253</v>
      </c>
      <c r="M5" s="27">
        <f t="shared" si="0"/>
        <v>103</v>
      </c>
      <c r="N5" s="27">
        <f t="shared" si="0"/>
        <v>138</v>
      </c>
      <c r="O5" s="27">
        <f t="shared" si="0"/>
        <v>215</v>
      </c>
      <c r="P5" s="27">
        <f t="shared" si="0"/>
        <v>215</v>
      </c>
      <c r="Q5" s="27">
        <f t="shared" si="0"/>
        <v>162</v>
      </c>
      <c r="R5" s="27">
        <f t="shared" si="0"/>
        <v>215</v>
      </c>
      <c r="S5" s="27">
        <f t="shared" si="0"/>
        <v>175</v>
      </c>
      <c r="T5" s="27">
        <f t="shared" si="0"/>
        <v>280</v>
      </c>
      <c r="U5" s="27">
        <f t="shared" si="0"/>
        <v>78</v>
      </c>
      <c r="V5" s="27">
        <f t="shared" si="0"/>
        <v>117</v>
      </c>
      <c r="W5" s="27">
        <f t="shared" si="0"/>
        <v>171</v>
      </c>
      <c r="X5" s="27">
        <f t="shared" si="0"/>
        <v>72</v>
      </c>
      <c r="Y5" s="27">
        <f t="shared" si="0"/>
        <v>108</v>
      </c>
      <c r="Z5" s="27">
        <f t="shared" si="0"/>
        <v>72</v>
      </c>
      <c r="AA5" s="27">
        <f t="shared" si="0"/>
        <v>91</v>
      </c>
      <c r="AB5" s="27">
        <f t="shared" si="0"/>
        <v>5</v>
      </c>
      <c r="AC5" s="27">
        <f t="shared" si="0"/>
        <v>61</v>
      </c>
      <c r="AD5" s="27">
        <f t="shared" si="0"/>
        <v>4</v>
      </c>
      <c r="AE5" s="27">
        <f t="shared" si="0"/>
        <v>20</v>
      </c>
      <c r="AF5" s="27">
        <f t="shared" si="0"/>
        <v>4</v>
      </c>
      <c r="AG5" s="27">
        <f t="shared" si="0"/>
        <v>49</v>
      </c>
      <c r="AH5" s="27">
        <f t="shared" si="0"/>
        <v>28</v>
      </c>
      <c r="AI5" s="27">
        <f t="shared" si="0"/>
        <v>26</v>
      </c>
      <c r="AJ5" s="27">
        <f t="shared" si="0"/>
        <v>28</v>
      </c>
      <c r="AK5" s="27">
        <f t="shared" si="0"/>
        <v>28</v>
      </c>
      <c r="AL5" s="16"/>
    </row>
    <row r="6" spans="1:38" ht="12.75">
      <c r="A6" s="49" t="s">
        <v>13</v>
      </c>
      <c r="B6" s="19" t="s">
        <v>12</v>
      </c>
      <c r="C6" s="13" t="s">
        <v>112</v>
      </c>
      <c r="D6" s="18" t="s">
        <v>61</v>
      </c>
      <c r="E6" s="20" t="s">
        <v>62</v>
      </c>
      <c r="F6" s="21">
        <f>SUMPRODUCT(H6:AK6,$H$1:$AK$1)</f>
        <v>1767570</v>
      </c>
      <c r="G6" s="22">
        <f>SUM(H6:AK6)</f>
        <v>1096</v>
      </c>
      <c r="H6" s="23">
        <v>43</v>
      </c>
      <c r="I6" s="23">
        <v>69</v>
      </c>
      <c r="J6" s="23">
        <v>86</v>
      </c>
      <c r="K6" s="23">
        <v>80</v>
      </c>
      <c r="L6" s="23">
        <v>72</v>
      </c>
      <c r="M6" s="23">
        <v>30</v>
      </c>
      <c r="N6" s="23">
        <v>40</v>
      </c>
      <c r="O6" s="23">
        <v>62</v>
      </c>
      <c r="P6" s="23">
        <v>62</v>
      </c>
      <c r="Q6" s="23">
        <v>46</v>
      </c>
      <c r="R6" s="23">
        <v>62</v>
      </c>
      <c r="S6" s="23">
        <v>50</v>
      </c>
      <c r="T6" s="23">
        <v>80</v>
      </c>
      <c r="U6" s="23">
        <v>22</v>
      </c>
      <c r="V6" s="23">
        <v>33</v>
      </c>
      <c r="W6" s="23">
        <v>49</v>
      </c>
      <c r="X6" s="23">
        <v>29</v>
      </c>
      <c r="Y6" s="23">
        <v>43</v>
      </c>
      <c r="Z6" s="23">
        <v>29</v>
      </c>
      <c r="AA6" s="23">
        <v>36</v>
      </c>
      <c r="AB6" s="23">
        <v>1</v>
      </c>
      <c r="AC6" s="23">
        <v>15</v>
      </c>
      <c r="AD6" s="23">
        <v>1</v>
      </c>
      <c r="AE6" s="23">
        <v>5</v>
      </c>
      <c r="AF6" s="23">
        <v>1</v>
      </c>
      <c r="AG6" s="23">
        <v>15</v>
      </c>
      <c r="AH6" s="23">
        <v>9</v>
      </c>
      <c r="AI6" s="23">
        <v>8</v>
      </c>
      <c r="AJ6" s="23">
        <v>9</v>
      </c>
      <c r="AK6" s="23">
        <v>9</v>
      </c>
    </row>
    <row r="7" spans="1:38" ht="12.75">
      <c r="A7" s="49" t="s">
        <v>13</v>
      </c>
      <c r="B7" s="19" t="s">
        <v>12</v>
      </c>
      <c r="C7" s="13" t="s">
        <v>112</v>
      </c>
      <c r="D7" s="18" t="s">
        <v>63</v>
      </c>
      <c r="E7" s="20" t="s">
        <v>125</v>
      </c>
      <c r="F7" s="21">
        <f t="shared" ref="F7:F71" si="1">SUMPRODUCT(H7:AK7,$H$1:$AK$1)</f>
        <v>1696780</v>
      </c>
      <c r="G7" s="22">
        <f t="shared" ref="G7:G71" si="2">SUM(H7:AK7)</f>
        <v>1001</v>
      </c>
      <c r="H7" s="23">
        <v>39</v>
      </c>
      <c r="I7" s="23">
        <v>62</v>
      </c>
      <c r="J7" s="23">
        <v>77</v>
      </c>
      <c r="K7" s="23">
        <v>72</v>
      </c>
      <c r="L7" s="23">
        <v>65</v>
      </c>
      <c r="M7" s="23">
        <v>27</v>
      </c>
      <c r="N7" s="23">
        <v>36</v>
      </c>
      <c r="O7" s="23">
        <v>55</v>
      </c>
      <c r="P7" s="23">
        <v>55</v>
      </c>
      <c r="Q7" s="23">
        <v>42</v>
      </c>
      <c r="R7" s="23">
        <v>55</v>
      </c>
      <c r="S7" s="23">
        <v>45</v>
      </c>
      <c r="T7" s="23">
        <v>72</v>
      </c>
      <c r="U7" s="23">
        <v>20</v>
      </c>
      <c r="V7" s="23">
        <v>30</v>
      </c>
      <c r="W7" s="23">
        <v>44</v>
      </c>
      <c r="X7" s="23">
        <v>26</v>
      </c>
      <c r="Y7" s="23">
        <v>39</v>
      </c>
      <c r="Z7" s="23">
        <v>26</v>
      </c>
      <c r="AA7" s="23">
        <v>33</v>
      </c>
      <c r="AB7" s="23">
        <v>1</v>
      </c>
      <c r="AC7" s="23">
        <v>21</v>
      </c>
      <c r="AD7" s="23">
        <v>1</v>
      </c>
      <c r="AE7" s="23">
        <v>7</v>
      </c>
      <c r="AF7" s="23">
        <v>1</v>
      </c>
      <c r="AG7" s="23">
        <v>15</v>
      </c>
      <c r="AH7" s="23">
        <v>9</v>
      </c>
      <c r="AI7" s="23">
        <v>8</v>
      </c>
      <c r="AJ7" s="23">
        <v>9</v>
      </c>
      <c r="AK7" s="23">
        <v>9</v>
      </c>
    </row>
    <row r="8" spans="1:38" ht="12.75">
      <c r="A8" s="49" t="s">
        <v>13</v>
      </c>
      <c r="B8" s="19" t="s">
        <v>12</v>
      </c>
      <c r="C8" s="13" t="s">
        <v>112</v>
      </c>
      <c r="D8" s="18" t="s">
        <v>64</v>
      </c>
      <c r="E8" s="20" t="s">
        <v>65</v>
      </c>
      <c r="F8" s="21">
        <f t="shared" si="1"/>
        <v>1155940</v>
      </c>
      <c r="G8" s="22">
        <f t="shared" si="2"/>
        <v>580</v>
      </c>
      <c r="H8" s="23">
        <v>21</v>
      </c>
      <c r="I8" s="23">
        <v>34</v>
      </c>
      <c r="J8" s="23">
        <v>43</v>
      </c>
      <c r="K8" s="23">
        <v>40</v>
      </c>
      <c r="L8" s="23">
        <v>36</v>
      </c>
      <c r="M8" s="23">
        <v>15</v>
      </c>
      <c r="N8" s="23">
        <v>20</v>
      </c>
      <c r="O8" s="23">
        <v>31</v>
      </c>
      <c r="P8" s="23">
        <v>31</v>
      </c>
      <c r="Q8" s="23">
        <v>23</v>
      </c>
      <c r="R8" s="23">
        <v>31</v>
      </c>
      <c r="S8" s="23">
        <v>25</v>
      </c>
      <c r="T8" s="23">
        <v>40</v>
      </c>
      <c r="U8" s="23">
        <v>11</v>
      </c>
      <c r="V8" s="23">
        <v>17</v>
      </c>
      <c r="W8" s="23">
        <v>24</v>
      </c>
      <c r="X8" s="23">
        <v>14</v>
      </c>
      <c r="Y8" s="23">
        <v>22</v>
      </c>
      <c r="Z8" s="23">
        <v>14</v>
      </c>
      <c r="AA8" s="23">
        <v>18</v>
      </c>
      <c r="AB8" s="23">
        <v>1</v>
      </c>
      <c r="AC8" s="23">
        <v>15</v>
      </c>
      <c r="AD8" s="23">
        <v>1</v>
      </c>
      <c r="AE8" s="23">
        <v>5</v>
      </c>
      <c r="AF8" s="23">
        <v>1</v>
      </c>
      <c r="AG8" s="23">
        <v>12</v>
      </c>
      <c r="AH8" s="23">
        <v>9</v>
      </c>
      <c r="AI8" s="23">
        <v>8</v>
      </c>
      <c r="AJ8" s="23">
        <v>9</v>
      </c>
      <c r="AK8" s="23">
        <v>9</v>
      </c>
    </row>
    <row r="9" spans="1:38" ht="12.75">
      <c r="A9" s="49" t="s">
        <v>13</v>
      </c>
      <c r="B9" s="19" t="s">
        <v>12</v>
      </c>
      <c r="C9" s="13" t="s">
        <v>112</v>
      </c>
      <c r="D9" s="18" t="s">
        <v>247</v>
      </c>
      <c r="E9" s="20" t="s">
        <v>248</v>
      </c>
      <c r="F9" s="21">
        <f t="shared" si="1"/>
        <v>1728930</v>
      </c>
      <c r="G9" s="22">
        <f t="shared" si="2"/>
        <v>1004</v>
      </c>
      <c r="H9" s="23">
        <v>39</v>
      </c>
      <c r="I9" s="23">
        <v>62</v>
      </c>
      <c r="J9" s="23">
        <v>77</v>
      </c>
      <c r="K9" s="23">
        <v>72</v>
      </c>
      <c r="L9" s="23">
        <v>65</v>
      </c>
      <c r="M9" s="23">
        <v>27</v>
      </c>
      <c r="N9" s="23">
        <v>36</v>
      </c>
      <c r="O9" s="23">
        <v>55</v>
      </c>
      <c r="P9" s="23">
        <v>55</v>
      </c>
      <c r="Q9" s="23">
        <v>42</v>
      </c>
      <c r="R9" s="23">
        <v>55</v>
      </c>
      <c r="S9" s="23">
        <v>45</v>
      </c>
      <c r="T9" s="23">
        <v>72</v>
      </c>
      <c r="U9" s="23">
        <v>20</v>
      </c>
      <c r="V9" s="23">
        <v>30</v>
      </c>
      <c r="W9" s="23">
        <v>44</v>
      </c>
      <c r="X9" s="23">
        <v>26</v>
      </c>
      <c r="Y9" s="23">
        <v>39</v>
      </c>
      <c r="Z9" s="23">
        <v>26</v>
      </c>
      <c r="AA9" s="23">
        <v>33</v>
      </c>
      <c r="AB9" s="23">
        <v>1</v>
      </c>
      <c r="AC9" s="23">
        <v>21</v>
      </c>
      <c r="AD9" s="23">
        <v>1</v>
      </c>
      <c r="AE9" s="23">
        <v>6</v>
      </c>
      <c r="AF9" s="23">
        <v>1</v>
      </c>
      <c r="AG9" s="23">
        <v>15</v>
      </c>
      <c r="AH9" s="23">
        <v>10</v>
      </c>
      <c r="AI9" s="23">
        <v>9</v>
      </c>
      <c r="AJ9" s="23">
        <v>10</v>
      </c>
      <c r="AK9" s="23">
        <v>10</v>
      </c>
    </row>
    <row r="10" spans="1:38" ht="12.75">
      <c r="A10" s="49" t="s">
        <v>13</v>
      </c>
      <c r="B10" s="19" t="s">
        <v>12</v>
      </c>
      <c r="C10" s="13" t="s">
        <v>112</v>
      </c>
      <c r="D10" s="18" t="s">
        <v>66</v>
      </c>
      <c r="E10" s="20" t="s">
        <v>67</v>
      </c>
      <c r="F10" s="21">
        <f t="shared" si="1"/>
        <v>1695510</v>
      </c>
      <c r="G10" s="22">
        <f t="shared" si="2"/>
        <v>998</v>
      </c>
      <c r="H10" s="23">
        <v>39</v>
      </c>
      <c r="I10" s="23">
        <v>62</v>
      </c>
      <c r="J10" s="23">
        <v>77</v>
      </c>
      <c r="K10" s="23">
        <v>72</v>
      </c>
      <c r="L10" s="23">
        <v>65</v>
      </c>
      <c r="M10" s="23">
        <v>27</v>
      </c>
      <c r="N10" s="23">
        <v>36</v>
      </c>
      <c r="O10" s="23">
        <v>55</v>
      </c>
      <c r="P10" s="23">
        <v>55</v>
      </c>
      <c r="Q10" s="23">
        <v>42</v>
      </c>
      <c r="R10" s="23">
        <v>55</v>
      </c>
      <c r="S10" s="23">
        <v>45</v>
      </c>
      <c r="T10" s="23">
        <v>72</v>
      </c>
      <c r="U10" s="23">
        <v>20</v>
      </c>
      <c r="V10" s="23">
        <v>30</v>
      </c>
      <c r="W10" s="23">
        <v>44</v>
      </c>
      <c r="X10" s="23">
        <v>26</v>
      </c>
      <c r="Y10" s="23">
        <v>39</v>
      </c>
      <c r="Z10" s="23">
        <v>26</v>
      </c>
      <c r="AA10" s="23">
        <v>33</v>
      </c>
      <c r="AB10" s="23">
        <v>1</v>
      </c>
      <c r="AC10" s="23">
        <v>15</v>
      </c>
      <c r="AD10" s="23">
        <v>1</v>
      </c>
      <c r="AE10" s="23">
        <v>6</v>
      </c>
      <c r="AF10" s="23">
        <v>1</v>
      </c>
      <c r="AG10" s="23">
        <v>15</v>
      </c>
      <c r="AH10" s="23">
        <v>10</v>
      </c>
      <c r="AI10" s="23">
        <v>9</v>
      </c>
      <c r="AJ10" s="23">
        <v>10</v>
      </c>
      <c r="AK10" s="23">
        <v>10</v>
      </c>
    </row>
    <row r="11" spans="1:38" ht="12.75">
      <c r="A11" s="49" t="s">
        <v>13</v>
      </c>
      <c r="B11" s="19" t="s">
        <v>12</v>
      </c>
      <c r="C11" s="13" t="s">
        <v>112</v>
      </c>
      <c r="D11" s="18" t="s">
        <v>68</v>
      </c>
      <c r="E11" s="20" t="s">
        <v>69</v>
      </c>
      <c r="F11" s="21">
        <f t="shared" si="1"/>
        <v>2367160</v>
      </c>
      <c r="G11" s="22">
        <f t="shared" si="2"/>
        <v>909</v>
      </c>
      <c r="H11" s="23">
        <v>30</v>
      </c>
      <c r="I11" s="23">
        <v>48</v>
      </c>
      <c r="J11" s="23">
        <v>60</v>
      </c>
      <c r="K11" s="23">
        <v>56</v>
      </c>
      <c r="L11" s="23">
        <v>51</v>
      </c>
      <c r="M11" s="23">
        <v>21</v>
      </c>
      <c r="N11" s="23">
        <v>28</v>
      </c>
      <c r="O11" s="23">
        <v>43</v>
      </c>
      <c r="P11" s="23">
        <v>43</v>
      </c>
      <c r="Q11" s="23">
        <v>32</v>
      </c>
      <c r="R11" s="23">
        <v>43</v>
      </c>
      <c r="S11" s="23">
        <v>35</v>
      </c>
      <c r="T11" s="23">
        <v>56</v>
      </c>
      <c r="U11" s="23">
        <v>16</v>
      </c>
      <c r="V11" s="23">
        <v>23</v>
      </c>
      <c r="W11" s="23">
        <v>34</v>
      </c>
      <c r="X11" s="23">
        <v>20</v>
      </c>
      <c r="Y11" s="23">
        <v>30</v>
      </c>
      <c r="Z11" s="23">
        <v>20</v>
      </c>
      <c r="AA11" s="23">
        <v>25</v>
      </c>
      <c r="AB11" s="23">
        <v>2</v>
      </c>
      <c r="AC11" s="23">
        <v>49</v>
      </c>
      <c r="AD11" s="23">
        <v>3</v>
      </c>
      <c r="AE11" s="23">
        <v>16</v>
      </c>
      <c r="AF11" s="23">
        <v>3</v>
      </c>
      <c r="AG11" s="23">
        <v>39</v>
      </c>
      <c r="AH11" s="23">
        <v>21</v>
      </c>
      <c r="AI11" s="23">
        <v>20</v>
      </c>
      <c r="AJ11" s="23">
        <v>21</v>
      </c>
      <c r="AK11" s="23">
        <v>21</v>
      </c>
    </row>
    <row r="12" spans="1:38" ht="12.75">
      <c r="A12" s="49" t="s">
        <v>13</v>
      </c>
      <c r="B12" s="19" t="s">
        <v>12</v>
      </c>
      <c r="C12" s="13" t="s">
        <v>112</v>
      </c>
      <c r="D12" s="18" t="s">
        <v>70</v>
      </c>
      <c r="E12" s="20" t="s">
        <v>71</v>
      </c>
      <c r="F12" s="21">
        <f t="shared" si="1"/>
        <v>2489270</v>
      </c>
      <c r="G12" s="22">
        <f t="shared" si="2"/>
        <v>1274</v>
      </c>
      <c r="H12" s="23">
        <v>47</v>
      </c>
      <c r="I12" s="23">
        <v>75</v>
      </c>
      <c r="J12" s="23">
        <v>94</v>
      </c>
      <c r="K12" s="23">
        <v>88</v>
      </c>
      <c r="L12" s="23">
        <v>79</v>
      </c>
      <c r="M12" s="23">
        <v>32</v>
      </c>
      <c r="N12" s="23">
        <v>44</v>
      </c>
      <c r="O12" s="23">
        <v>68</v>
      </c>
      <c r="P12" s="23">
        <v>68</v>
      </c>
      <c r="Q12" s="23">
        <v>51</v>
      </c>
      <c r="R12" s="23">
        <v>68</v>
      </c>
      <c r="S12" s="23">
        <v>55</v>
      </c>
      <c r="T12" s="23">
        <v>88</v>
      </c>
      <c r="U12" s="23">
        <v>24</v>
      </c>
      <c r="V12" s="23">
        <v>37</v>
      </c>
      <c r="W12" s="23">
        <v>54</v>
      </c>
      <c r="X12" s="23">
        <v>32</v>
      </c>
      <c r="Y12" s="23">
        <v>48</v>
      </c>
      <c r="Z12" s="23">
        <v>32</v>
      </c>
      <c r="AA12" s="23">
        <v>40</v>
      </c>
      <c r="AB12" s="23">
        <v>2</v>
      </c>
      <c r="AC12" s="23">
        <v>36</v>
      </c>
      <c r="AD12" s="23">
        <v>2</v>
      </c>
      <c r="AE12" s="23">
        <v>12</v>
      </c>
      <c r="AF12" s="23">
        <v>2</v>
      </c>
      <c r="AG12" s="23">
        <v>29</v>
      </c>
      <c r="AH12" s="23">
        <v>17</v>
      </c>
      <c r="AI12" s="23">
        <v>16</v>
      </c>
      <c r="AJ12" s="23">
        <v>17</v>
      </c>
      <c r="AK12" s="23">
        <v>17</v>
      </c>
    </row>
    <row r="13" spans="1:38" ht="12.75">
      <c r="A13" s="49" t="s">
        <v>13</v>
      </c>
      <c r="B13" s="19" t="s">
        <v>12</v>
      </c>
      <c r="C13" s="13" t="s">
        <v>112</v>
      </c>
      <c r="D13" s="18" t="s">
        <v>72</v>
      </c>
      <c r="E13" s="20" t="s">
        <v>126</v>
      </c>
      <c r="F13" s="21">
        <f t="shared" si="1"/>
        <v>1988760</v>
      </c>
      <c r="G13" s="22">
        <f t="shared" si="2"/>
        <v>1037</v>
      </c>
      <c r="H13" s="23">
        <v>39</v>
      </c>
      <c r="I13" s="23">
        <v>62</v>
      </c>
      <c r="J13" s="23">
        <v>77</v>
      </c>
      <c r="K13" s="23">
        <v>72</v>
      </c>
      <c r="L13" s="23">
        <v>65</v>
      </c>
      <c r="M13" s="23">
        <v>27</v>
      </c>
      <c r="N13" s="23">
        <v>36</v>
      </c>
      <c r="O13" s="23">
        <v>55</v>
      </c>
      <c r="P13" s="23">
        <v>55</v>
      </c>
      <c r="Q13" s="23">
        <v>42</v>
      </c>
      <c r="R13" s="23">
        <v>55</v>
      </c>
      <c r="S13" s="23">
        <v>45</v>
      </c>
      <c r="T13" s="23">
        <v>72</v>
      </c>
      <c r="U13" s="23">
        <v>20</v>
      </c>
      <c r="V13" s="23">
        <v>30</v>
      </c>
      <c r="W13" s="23">
        <v>44</v>
      </c>
      <c r="X13" s="23">
        <v>26</v>
      </c>
      <c r="Y13" s="23">
        <v>39</v>
      </c>
      <c r="Z13" s="23">
        <v>26</v>
      </c>
      <c r="AA13" s="23">
        <v>33</v>
      </c>
      <c r="AB13" s="23">
        <v>2</v>
      </c>
      <c r="AC13" s="23">
        <v>27</v>
      </c>
      <c r="AD13" s="23">
        <v>2</v>
      </c>
      <c r="AE13" s="23">
        <v>9</v>
      </c>
      <c r="AF13" s="23">
        <v>2</v>
      </c>
      <c r="AG13" s="23">
        <v>24</v>
      </c>
      <c r="AH13" s="23">
        <v>13</v>
      </c>
      <c r="AI13" s="23">
        <v>12</v>
      </c>
      <c r="AJ13" s="23">
        <v>13</v>
      </c>
      <c r="AK13" s="23">
        <v>13</v>
      </c>
    </row>
    <row r="14" spans="1:38" ht="12.75">
      <c r="A14" s="49" t="s">
        <v>13</v>
      </c>
      <c r="B14" s="19" t="s">
        <v>12</v>
      </c>
      <c r="C14" s="13" t="s">
        <v>112</v>
      </c>
      <c r="D14" s="18" t="s">
        <v>73</v>
      </c>
      <c r="E14" s="20" t="s">
        <v>74</v>
      </c>
      <c r="F14" s="21">
        <f t="shared" si="1"/>
        <v>2035740</v>
      </c>
      <c r="G14" s="22">
        <f t="shared" si="2"/>
        <v>1045</v>
      </c>
      <c r="H14" s="23">
        <v>39</v>
      </c>
      <c r="I14" s="23">
        <v>62</v>
      </c>
      <c r="J14" s="23">
        <v>77</v>
      </c>
      <c r="K14" s="23">
        <v>72</v>
      </c>
      <c r="L14" s="23">
        <v>65</v>
      </c>
      <c r="M14" s="23">
        <v>27</v>
      </c>
      <c r="N14" s="23">
        <v>36</v>
      </c>
      <c r="O14" s="23">
        <v>55</v>
      </c>
      <c r="P14" s="23">
        <v>55</v>
      </c>
      <c r="Q14" s="23">
        <v>42</v>
      </c>
      <c r="R14" s="23">
        <v>55</v>
      </c>
      <c r="S14" s="23">
        <v>45</v>
      </c>
      <c r="T14" s="23">
        <v>72</v>
      </c>
      <c r="U14" s="23">
        <v>20</v>
      </c>
      <c r="V14" s="23">
        <v>30</v>
      </c>
      <c r="W14" s="23">
        <v>44</v>
      </c>
      <c r="X14" s="23">
        <v>26</v>
      </c>
      <c r="Y14" s="23">
        <v>39</v>
      </c>
      <c r="Z14" s="23">
        <v>26</v>
      </c>
      <c r="AA14" s="23">
        <v>33</v>
      </c>
      <c r="AB14" s="23">
        <v>2</v>
      </c>
      <c r="AC14" s="23">
        <v>33</v>
      </c>
      <c r="AD14" s="23">
        <v>2</v>
      </c>
      <c r="AE14" s="23">
        <v>11</v>
      </c>
      <c r="AF14" s="23">
        <v>2</v>
      </c>
      <c r="AG14" s="23">
        <v>24</v>
      </c>
      <c r="AH14" s="23">
        <v>13</v>
      </c>
      <c r="AI14" s="23">
        <v>12</v>
      </c>
      <c r="AJ14" s="23">
        <v>13</v>
      </c>
      <c r="AK14" s="23">
        <v>13</v>
      </c>
    </row>
    <row r="15" spans="1:38" ht="12.75">
      <c r="A15" s="49" t="s">
        <v>13</v>
      </c>
      <c r="B15" s="19" t="s">
        <v>12</v>
      </c>
      <c r="C15" s="13" t="s">
        <v>112</v>
      </c>
      <c r="D15" s="18" t="s">
        <v>75</v>
      </c>
      <c r="E15" s="20" t="s">
        <v>76</v>
      </c>
      <c r="F15" s="21">
        <f t="shared" si="1"/>
        <v>2511250</v>
      </c>
      <c r="G15" s="22">
        <f t="shared" si="2"/>
        <v>1104</v>
      </c>
      <c r="H15" s="23">
        <v>39</v>
      </c>
      <c r="I15" s="23">
        <v>62</v>
      </c>
      <c r="J15" s="23">
        <v>77</v>
      </c>
      <c r="K15" s="23">
        <v>72</v>
      </c>
      <c r="L15" s="23">
        <v>65</v>
      </c>
      <c r="M15" s="23">
        <v>27</v>
      </c>
      <c r="N15" s="23">
        <v>36</v>
      </c>
      <c r="O15" s="23">
        <v>55</v>
      </c>
      <c r="P15" s="23">
        <v>55</v>
      </c>
      <c r="Q15" s="23">
        <v>42</v>
      </c>
      <c r="R15" s="23">
        <v>55</v>
      </c>
      <c r="S15" s="23">
        <v>45</v>
      </c>
      <c r="T15" s="23">
        <v>72</v>
      </c>
      <c r="U15" s="23">
        <v>20</v>
      </c>
      <c r="V15" s="23">
        <v>30</v>
      </c>
      <c r="W15" s="23">
        <v>44</v>
      </c>
      <c r="X15" s="23">
        <v>26</v>
      </c>
      <c r="Y15" s="23">
        <v>39</v>
      </c>
      <c r="Z15" s="23">
        <v>26</v>
      </c>
      <c r="AA15" s="23">
        <v>33</v>
      </c>
      <c r="AB15" s="23">
        <v>3</v>
      </c>
      <c r="AC15" s="23">
        <v>46</v>
      </c>
      <c r="AD15" s="23">
        <v>3</v>
      </c>
      <c r="AE15" s="23">
        <v>15</v>
      </c>
      <c r="AF15" s="23">
        <v>3</v>
      </c>
      <c r="AG15" s="23">
        <v>36</v>
      </c>
      <c r="AH15" s="23">
        <v>20</v>
      </c>
      <c r="AI15" s="23">
        <v>18</v>
      </c>
      <c r="AJ15" s="23">
        <v>20</v>
      </c>
      <c r="AK15" s="23">
        <v>20</v>
      </c>
    </row>
    <row r="16" spans="1:38" ht="12.75">
      <c r="A16" s="49" t="s">
        <v>13</v>
      </c>
      <c r="B16" s="19" t="s">
        <v>12</v>
      </c>
      <c r="C16" s="13" t="s">
        <v>112</v>
      </c>
      <c r="D16" s="18" t="s">
        <v>77</v>
      </c>
      <c r="E16" s="20" t="s">
        <v>78</v>
      </c>
      <c r="F16" s="21">
        <f t="shared" si="1"/>
        <v>1116620</v>
      </c>
      <c r="G16" s="22">
        <f t="shared" si="2"/>
        <v>664</v>
      </c>
      <c r="H16" s="23">
        <v>26</v>
      </c>
      <c r="I16" s="23">
        <v>41</v>
      </c>
      <c r="J16" s="23">
        <v>51</v>
      </c>
      <c r="K16" s="23">
        <v>48</v>
      </c>
      <c r="L16" s="23">
        <v>43</v>
      </c>
      <c r="M16" s="23">
        <v>18</v>
      </c>
      <c r="N16" s="23">
        <v>24</v>
      </c>
      <c r="O16" s="23">
        <v>37</v>
      </c>
      <c r="P16" s="23">
        <v>37</v>
      </c>
      <c r="Q16" s="23">
        <v>28</v>
      </c>
      <c r="R16" s="23">
        <v>37</v>
      </c>
      <c r="S16" s="23">
        <v>30</v>
      </c>
      <c r="T16" s="23">
        <v>48</v>
      </c>
      <c r="U16" s="23">
        <v>13</v>
      </c>
      <c r="V16" s="23">
        <v>20</v>
      </c>
      <c r="W16" s="23">
        <v>29</v>
      </c>
      <c r="X16" s="23">
        <v>17</v>
      </c>
      <c r="Y16" s="23">
        <v>26</v>
      </c>
      <c r="Z16" s="23">
        <v>17</v>
      </c>
      <c r="AA16" s="23">
        <v>22</v>
      </c>
      <c r="AB16" s="23">
        <v>1</v>
      </c>
      <c r="AC16" s="23">
        <v>12</v>
      </c>
      <c r="AD16" s="23">
        <v>1</v>
      </c>
      <c r="AE16" s="23">
        <v>4</v>
      </c>
      <c r="AF16" s="23">
        <v>1</v>
      </c>
      <c r="AG16" s="23">
        <v>10</v>
      </c>
      <c r="AH16" s="23">
        <v>6</v>
      </c>
      <c r="AI16" s="23">
        <v>5</v>
      </c>
      <c r="AJ16" s="23">
        <v>6</v>
      </c>
      <c r="AK16" s="23">
        <v>6</v>
      </c>
    </row>
    <row r="17" spans="1:38" ht="12.75">
      <c r="A17" s="49" t="s">
        <v>13</v>
      </c>
      <c r="B17" s="19" t="s">
        <v>12</v>
      </c>
      <c r="C17" s="13" t="s">
        <v>112</v>
      </c>
      <c r="D17" s="18" t="s">
        <v>79</v>
      </c>
      <c r="E17" s="20" t="s">
        <v>80</v>
      </c>
      <c r="F17" s="21">
        <f t="shared" si="1"/>
        <v>1242985</v>
      </c>
      <c r="G17" s="22">
        <f t="shared" si="2"/>
        <v>765</v>
      </c>
      <c r="H17" s="23">
        <v>28</v>
      </c>
      <c r="I17" s="23">
        <v>47</v>
      </c>
      <c r="J17" s="23">
        <v>62</v>
      </c>
      <c r="K17" s="23">
        <v>57</v>
      </c>
      <c r="L17" s="23">
        <v>51</v>
      </c>
      <c r="M17" s="23">
        <v>17</v>
      </c>
      <c r="N17" s="23">
        <v>24</v>
      </c>
      <c r="O17" s="23">
        <v>44</v>
      </c>
      <c r="P17" s="23">
        <v>44</v>
      </c>
      <c r="Q17" s="23">
        <v>30</v>
      </c>
      <c r="R17" s="23">
        <v>44</v>
      </c>
      <c r="S17" s="23">
        <v>35</v>
      </c>
      <c r="T17" s="23">
        <v>56</v>
      </c>
      <c r="U17" s="23">
        <v>16</v>
      </c>
      <c r="V17" s="23">
        <v>24</v>
      </c>
      <c r="W17" s="23">
        <v>33</v>
      </c>
      <c r="X17" s="23">
        <v>21</v>
      </c>
      <c r="Y17" s="23">
        <v>31</v>
      </c>
      <c r="Z17" s="23">
        <v>21</v>
      </c>
      <c r="AA17" s="23">
        <v>25</v>
      </c>
      <c r="AB17" s="23">
        <v>1</v>
      </c>
      <c r="AC17" s="23">
        <v>14</v>
      </c>
      <c r="AD17" s="23">
        <v>2</v>
      </c>
      <c r="AE17" s="23">
        <v>5</v>
      </c>
      <c r="AF17" s="23">
        <v>2</v>
      </c>
      <c r="AG17" s="23">
        <v>9</v>
      </c>
      <c r="AH17" s="23">
        <v>5</v>
      </c>
      <c r="AI17" s="23">
        <v>7</v>
      </c>
      <c r="AJ17" s="23">
        <v>5</v>
      </c>
      <c r="AK17" s="23">
        <v>5</v>
      </c>
    </row>
    <row r="18" spans="1:38" s="29" customFormat="1">
      <c r="A18" s="88"/>
      <c r="B18" s="25"/>
      <c r="C18" s="24"/>
      <c r="D18" s="24"/>
      <c r="E18" s="26"/>
      <c r="F18" s="27">
        <f>SUM(F6:F17)</f>
        <v>21796515</v>
      </c>
      <c r="G18" s="28">
        <f>SUM(G6:G17)</f>
        <v>11477</v>
      </c>
      <c r="H18" s="27">
        <f>SUM(H6:H17)</f>
        <v>429</v>
      </c>
      <c r="I18" s="27">
        <f t="shared" ref="I18:AK18" si="3">SUM(I6:I17)</f>
        <v>686</v>
      </c>
      <c r="J18" s="27">
        <f t="shared" si="3"/>
        <v>858</v>
      </c>
      <c r="K18" s="27">
        <f t="shared" si="3"/>
        <v>801</v>
      </c>
      <c r="L18" s="27">
        <f t="shared" si="3"/>
        <v>722</v>
      </c>
      <c r="M18" s="27">
        <f t="shared" si="3"/>
        <v>295</v>
      </c>
      <c r="N18" s="27">
        <f t="shared" si="3"/>
        <v>396</v>
      </c>
      <c r="O18" s="27">
        <f t="shared" si="3"/>
        <v>615</v>
      </c>
      <c r="P18" s="27">
        <f t="shared" si="3"/>
        <v>615</v>
      </c>
      <c r="Q18" s="27">
        <f t="shared" si="3"/>
        <v>462</v>
      </c>
      <c r="R18" s="27">
        <f t="shared" si="3"/>
        <v>615</v>
      </c>
      <c r="S18" s="27">
        <f t="shared" si="3"/>
        <v>500</v>
      </c>
      <c r="T18" s="27">
        <f t="shared" si="3"/>
        <v>800</v>
      </c>
      <c r="U18" s="27">
        <f t="shared" si="3"/>
        <v>222</v>
      </c>
      <c r="V18" s="27">
        <f t="shared" si="3"/>
        <v>334</v>
      </c>
      <c r="W18" s="27">
        <f t="shared" si="3"/>
        <v>487</v>
      </c>
      <c r="X18" s="27">
        <f t="shared" si="3"/>
        <v>289</v>
      </c>
      <c r="Y18" s="27">
        <f t="shared" si="3"/>
        <v>434</v>
      </c>
      <c r="Z18" s="27">
        <f t="shared" si="3"/>
        <v>289</v>
      </c>
      <c r="AA18" s="27">
        <f t="shared" si="3"/>
        <v>364</v>
      </c>
      <c r="AB18" s="27">
        <f t="shared" si="3"/>
        <v>18</v>
      </c>
      <c r="AC18" s="27">
        <f t="shared" si="3"/>
        <v>304</v>
      </c>
      <c r="AD18" s="27">
        <f t="shared" si="3"/>
        <v>20</v>
      </c>
      <c r="AE18" s="27">
        <f t="shared" si="3"/>
        <v>101</v>
      </c>
      <c r="AF18" s="27">
        <f t="shared" si="3"/>
        <v>20</v>
      </c>
      <c r="AG18" s="27">
        <f t="shared" si="3"/>
        <v>243</v>
      </c>
      <c r="AH18" s="27">
        <f t="shared" si="3"/>
        <v>142</v>
      </c>
      <c r="AI18" s="27">
        <f t="shared" si="3"/>
        <v>132</v>
      </c>
      <c r="AJ18" s="27">
        <f t="shared" si="3"/>
        <v>142</v>
      </c>
      <c r="AK18" s="27">
        <f t="shared" si="3"/>
        <v>142</v>
      </c>
      <c r="AL18" s="16"/>
    </row>
    <row r="19" spans="1:38">
      <c r="A19" s="89" t="s">
        <v>14</v>
      </c>
      <c r="B19" s="19" t="s">
        <v>12</v>
      </c>
      <c r="C19" s="33" t="s">
        <v>84</v>
      </c>
      <c r="D19" s="34" t="s">
        <v>85</v>
      </c>
      <c r="E19" s="34" t="s">
        <v>86</v>
      </c>
      <c r="F19" s="21">
        <f t="shared" si="1"/>
        <v>2289980</v>
      </c>
      <c r="G19" s="22">
        <f t="shared" si="2"/>
        <v>1153</v>
      </c>
      <c r="H19" s="23">
        <v>44</v>
      </c>
      <c r="I19" s="23">
        <v>70</v>
      </c>
      <c r="J19" s="23">
        <v>86</v>
      </c>
      <c r="K19" s="23">
        <v>82</v>
      </c>
      <c r="L19" s="23">
        <v>73</v>
      </c>
      <c r="M19" s="23">
        <v>30</v>
      </c>
      <c r="N19" s="23">
        <v>40</v>
      </c>
      <c r="O19" s="23">
        <v>62</v>
      </c>
      <c r="P19" s="23">
        <v>62</v>
      </c>
      <c r="Q19" s="23">
        <v>46</v>
      </c>
      <c r="R19" s="23">
        <v>62</v>
      </c>
      <c r="S19" s="23">
        <v>50</v>
      </c>
      <c r="T19" s="23">
        <v>82</v>
      </c>
      <c r="U19" s="23">
        <v>23</v>
      </c>
      <c r="V19" s="23">
        <v>34</v>
      </c>
      <c r="W19" s="23">
        <v>49</v>
      </c>
      <c r="X19" s="23">
        <v>24</v>
      </c>
      <c r="Y19" s="23">
        <v>37</v>
      </c>
      <c r="Z19" s="23">
        <v>24</v>
      </c>
      <c r="AA19" s="23">
        <v>31</v>
      </c>
      <c r="AB19" s="23">
        <v>2</v>
      </c>
      <c r="AC19" s="23">
        <v>34</v>
      </c>
      <c r="AD19" s="23">
        <v>2</v>
      </c>
      <c r="AE19" s="23">
        <v>11</v>
      </c>
      <c r="AF19" s="23">
        <v>2</v>
      </c>
      <c r="AG19" s="23">
        <v>28</v>
      </c>
      <c r="AH19" s="23">
        <v>16</v>
      </c>
      <c r="AI19" s="23">
        <v>15</v>
      </c>
      <c r="AJ19" s="23">
        <v>16</v>
      </c>
      <c r="AK19" s="23">
        <v>16</v>
      </c>
    </row>
    <row r="20" spans="1:38">
      <c r="A20" s="89" t="s">
        <v>14</v>
      </c>
      <c r="B20" s="19" t="s">
        <v>12</v>
      </c>
      <c r="C20" s="33" t="s">
        <v>84</v>
      </c>
      <c r="D20" s="34" t="s">
        <v>87</v>
      </c>
      <c r="E20" s="34" t="s">
        <v>88</v>
      </c>
      <c r="F20" s="21">
        <f t="shared" si="1"/>
        <v>1728130</v>
      </c>
      <c r="G20" s="22">
        <f t="shared" si="2"/>
        <v>867</v>
      </c>
      <c r="H20" s="23">
        <v>34</v>
      </c>
      <c r="I20" s="23">
        <v>55</v>
      </c>
      <c r="J20" s="23">
        <v>65</v>
      </c>
      <c r="K20" s="23">
        <v>60</v>
      </c>
      <c r="L20" s="23">
        <v>54</v>
      </c>
      <c r="M20" s="23">
        <v>22</v>
      </c>
      <c r="N20" s="23">
        <v>30</v>
      </c>
      <c r="O20" s="23">
        <v>47</v>
      </c>
      <c r="P20" s="23">
        <v>47</v>
      </c>
      <c r="Q20" s="23">
        <v>35</v>
      </c>
      <c r="R20" s="23">
        <v>47</v>
      </c>
      <c r="S20" s="23">
        <v>38</v>
      </c>
      <c r="T20" s="23">
        <v>60</v>
      </c>
      <c r="U20" s="23">
        <v>17</v>
      </c>
      <c r="V20" s="23">
        <v>25</v>
      </c>
      <c r="W20" s="23">
        <v>37</v>
      </c>
      <c r="X20" s="23">
        <v>18</v>
      </c>
      <c r="Y20" s="23">
        <v>27</v>
      </c>
      <c r="Z20" s="23">
        <v>18</v>
      </c>
      <c r="AA20" s="23">
        <v>23</v>
      </c>
      <c r="AB20" s="23">
        <v>1</v>
      </c>
      <c r="AC20" s="23">
        <v>26</v>
      </c>
      <c r="AD20" s="23">
        <v>2</v>
      </c>
      <c r="AE20" s="23">
        <v>9</v>
      </c>
      <c r="AF20" s="23">
        <v>2</v>
      </c>
      <c r="AG20" s="23">
        <v>21</v>
      </c>
      <c r="AH20" s="23">
        <v>12</v>
      </c>
      <c r="AI20" s="23">
        <v>11</v>
      </c>
      <c r="AJ20" s="23">
        <v>12</v>
      </c>
      <c r="AK20" s="23">
        <v>12</v>
      </c>
    </row>
    <row r="21" spans="1:38">
      <c r="A21" s="89" t="s">
        <v>14</v>
      </c>
      <c r="B21" s="19" t="s">
        <v>12</v>
      </c>
      <c r="C21" s="33" t="s">
        <v>84</v>
      </c>
      <c r="D21" s="34" t="s">
        <v>89</v>
      </c>
      <c r="E21" s="34" t="s">
        <v>90</v>
      </c>
      <c r="F21" s="21">
        <f t="shared" si="1"/>
        <v>1664385</v>
      </c>
      <c r="G21" s="22">
        <f t="shared" si="2"/>
        <v>830</v>
      </c>
      <c r="H21" s="23">
        <v>29</v>
      </c>
      <c r="I21" s="23">
        <v>47</v>
      </c>
      <c r="J21" s="23">
        <v>63</v>
      </c>
      <c r="K21" s="23">
        <v>58</v>
      </c>
      <c r="L21" s="23">
        <v>53</v>
      </c>
      <c r="M21" s="23">
        <v>22</v>
      </c>
      <c r="N21" s="23">
        <v>29</v>
      </c>
      <c r="O21" s="23">
        <v>45</v>
      </c>
      <c r="P21" s="23">
        <v>45</v>
      </c>
      <c r="Q21" s="23">
        <v>34</v>
      </c>
      <c r="R21" s="23">
        <v>45</v>
      </c>
      <c r="S21" s="23">
        <v>37</v>
      </c>
      <c r="T21" s="23">
        <v>58</v>
      </c>
      <c r="U21" s="23">
        <v>16</v>
      </c>
      <c r="V21" s="23">
        <v>25</v>
      </c>
      <c r="W21" s="23">
        <v>36</v>
      </c>
      <c r="X21" s="23">
        <v>18</v>
      </c>
      <c r="Y21" s="23">
        <v>26</v>
      </c>
      <c r="Z21" s="23">
        <v>18</v>
      </c>
      <c r="AA21" s="23">
        <v>22</v>
      </c>
      <c r="AB21" s="23">
        <v>1</v>
      </c>
      <c r="AC21" s="23">
        <v>25</v>
      </c>
      <c r="AD21" s="23">
        <v>2</v>
      </c>
      <c r="AE21" s="23">
        <v>8</v>
      </c>
      <c r="AF21" s="23">
        <v>2</v>
      </c>
      <c r="AG21" s="23">
        <v>19</v>
      </c>
      <c r="AH21" s="23">
        <v>12</v>
      </c>
      <c r="AI21" s="23">
        <v>11</v>
      </c>
      <c r="AJ21" s="23">
        <v>12</v>
      </c>
      <c r="AK21" s="23">
        <v>12</v>
      </c>
    </row>
    <row r="22" spans="1:38" s="29" customFormat="1">
      <c r="A22" s="90"/>
      <c r="B22" s="37"/>
      <c r="C22" s="38"/>
      <c r="D22" s="39"/>
      <c r="E22" s="39"/>
      <c r="F22" s="40">
        <f>SUM(F19:F21)</f>
        <v>5682495</v>
      </c>
      <c r="G22" s="41">
        <f>SUM(G19:G21)</f>
        <v>2850</v>
      </c>
      <c r="H22" s="27">
        <f>SUM(H19:H21)</f>
        <v>107</v>
      </c>
      <c r="I22" s="27">
        <f t="shared" ref="I22:AK22" si="4">SUM(I19:I21)</f>
        <v>172</v>
      </c>
      <c r="J22" s="27">
        <f t="shared" si="4"/>
        <v>214</v>
      </c>
      <c r="K22" s="27">
        <f t="shared" si="4"/>
        <v>200</v>
      </c>
      <c r="L22" s="27">
        <f t="shared" si="4"/>
        <v>180</v>
      </c>
      <c r="M22" s="27">
        <f t="shared" si="4"/>
        <v>74</v>
      </c>
      <c r="N22" s="27">
        <f t="shared" si="4"/>
        <v>99</v>
      </c>
      <c r="O22" s="27">
        <f t="shared" si="4"/>
        <v>154</v>
      </c>
      <c r="P22" s="27">
        <f t="shared" si="4"/>
        <v>154</v>
      </c>
      <c r="Q22" s="27">
        <f t="shared" si="4"/>
        <v>115</v>
      </c>
      <c r="R22" s="27">
        <f t="shared" si="4"/>
        <v>154</v>
      </c>
      <c r="S22" s="27">
        <f t="shared" si="4"/>
        <v>125</v>
      </c>
      <c r="T22" s="27">
        <f t="shared" si="4"/>
        <v>200</v>
      </c>
      <c r="U22" s="27">
        <f t="shared" si="4"/>
        <v>56</v>
      </c>
      <c r="V22" s="27">
        <f t="shared" si="4"/>
        <v>84</v>
      </c>
      <c r="W22" s="27">
        <f t="shared" si="4"/>
        <v>122</v>
      </c>
      <c r="X22" s="27">
        <f t="shared" si="4"/>
        <v>60</v>
      </c>
      <c r="Y22" s="27">
        <f t="shared" si="4"/>
        <v>90</v>
      </c>
      <c r="Z22" s="27">
        <f t="shared" si="4"/>
        <v>60</v>
      </c>
      <c r="AA22" s="27">
        <f t="shared" si="4"/>
        <v>76</v>
      </c>
      <c r="AB22" s="27">
        <f t="shared" si="4"/>
        <v>4</v>
      </c>
      <c r="AC22" s="27">
        <f t="shared" si="4"/>
        <v>85</v>
      </c>
      <c r="AD22" s="27">
        <f t="shared" si="4"/>
        <v>6</v>
      </c>
      <c r="AE22" s="27">
        <f t="shared" si="4"/>
        <v>28</v>
      </c>
      <c r="AF22" s="27">
        <f t="shared" si="4"/>
        <v>6</v>
      </c>
      <c r="AG22" s="27">
        <f t="shared" si="4"/>
        <v>68</v>
      </c>
      <c r="AH22" s="27">
        <f t="shared" si="4"/>
        <v>40</v>
      </c>
      <c r="AI22" s="27">
        <f t="shared" si="4"/>
        <v>37</v>
      </c>
      <c r="AJ22" s="27">
        <f t="shared" si="4"/>
        <v>40</v>
      </c>
      <c r="AK22" s="27">
        <f t="shared" si="4"/>
        <v>40</v>
      </c>
      <c r="AL22" s="16"/>
    </row>
    <row r="23" spans="1:38">
      <c r="A23" s="91" t="s">
        <v>15</v>
      </c>
      <c r="B23" s="19" t="s">
        <v>12</v>
      </c>
      <c r="C23" s="33" t="s">
        <v>84</v>
      </c>
      <c r="D23" s="34" t="s">
        <v>101</v>
      </c>
      <c r="E23" s="34" t="s">
        <v>102</v>
      </c>
      <c r="F23" s="21">
        <f t="shared" si="1"/>
        <v>2311690</v>
      </c>
      <c r="G23" s="22">
        <f t="shared" si="2"/>
        <v>1248</v>
      </c>
      <c r="H23" s="23">
        <v>46</v>
      </c>
      <c r="I23" s="23">
        <v>73</v>
      </c>
      <c r="J23" s="23">
        <v>93</v>
      </c>
      <c r="K23" s="23">
        <v>87</v>
      </c>
      <c r="L23" s="23">
        <v>82</v>
      </c>
      <c r="M23" s="23">
        <v>32</v>
      </c>
      <c r="N23" s="23">
        <v>43</v>
      </c>
      <c r="O23" s="23">
        <v>70</v>
      </c>
      <c r="P23" s="23">
        <v>69</v>
      </c>
      <c r="Q23" s="23">
        <v>50</v>
      </c>
      <c r="R23" s="23">
        <v>66</v>
      </c>
      <c r="S23" s="23">
        <v>54</v>
      </c>
      <c r="T23" s="23">
        <v>87</v>
      </c>
      <c r="U23" s="23">
        <v>23</v>
      </c>
      <c r="V23" s="23">
        <v>35</v>
      </c>
      <c r="W23" s="23">
        <v>52</v>
      </c>
      <c r="X23" s="23">
        <v>33</v>
      </c>
      <c r="Y23" s="23">
        <v>49</v>
      </c>
      <c r="Z23" s="23">
        <v>33</v>
      </c>
      <c r="AA23" s="23">
        <v>42</v>
      </c>
      <c r="AB23" s="23">
        <v>2</v>
      </c>
      <c r="AC23" s="23">
        <v>31</v>
      </c>
      <c r="AD23" s="23">
        <v>2</v>
      </c>
      <c r="AE23" s="23">
        <v>10</v>
      </c>
      <c r="AF23" s="23">
        <v>2</v>
      </c>
      <c r="AG23" s="23">
        <v>26</v>
      </c>
      <c r="AH23" s="23">
        <v>14</v>
      </c>
      <c r="AI23" s="23">
        <v>14</v>
      </c>
      <c r="AJ23" s="23">
        <v>14</v>
      </c>
      <c r="AK23" s="23">
        <v>14</v>
      </c>
    </row>
    <row r="24" spans="1:38">
      <c r="A24" s="91" t="s">
        <v>15</v>
      </c>
      <c r="B24" s="19" t="s">
        <v>12</v>
      </c>
      <c r="C24" s="33" t="s">
        <v>84</v>
      </c>
      <c r="D24" s="34" t="s">
        <v>103</v>
      </c>
      <c r="E24" s="34" t="s">
        <v>104</v>
      </c>
      <c r="F24" s="21">
        <f t="shared" si="1"/>
        <v>2200050</v>
      </c>
      <c r="G24" s="22">
        <f t="shared" si="2"/>
        <v>1177</v>
      </c>
      <c r="H24" s="23">
        <v>46</v>
      </c>
      <c r="I24" s="23">
        <v>73</v>
      </c>
      <c r="J24" s="23">
        <v>89</v>
      </c>
      <c r="K24" s="23">
        <v>83</v>
      </c>
      <c r="L24" s="23">
        <v>73</v>
      </c>
      <c r="M24" s="23">
        <v>30</v>
      </c>
      <c r="N24" s="23">
        <v>39</v>
      </c>
      <c r="O24" s="23">
        <v>58</v>
      </c>
      <c r="P24" s="23">
        <v>62</v>
      </c>
      <c r="Q24" s="23">
        <v>47</v>
      </c>
      <c r="R24" s="23">
        <v>66</v>
      </c>
      <c r="S24" s="23">
        <v>50</v>
      </c>
      <c r="T24" s="23">
        <v>80</v>
      </c>
      <c r="U24" s="23">
        <v>23</v>
      </c>
      <c r="V24" s="23">
        <v>35</v>
      </c>
      <c r="W24" s="23">
        <v>48</v>
      </c>
      <c r="X24" s="23">
        <v>30</v>
      </c>
      <c r="Y24" s="23">
        <v>45</v>
      </c>
      <c r="Z24" s="23">
        <v>33</v>
      </c>
      <c r="AA24" s="23">
        <v>42</v>
      </c>
      <c r="AB24" s="23">
        <v>2</v>
      </c>
      <c r="AC24" s="23">
        <v>31</v>
      </c>
      <c r="AD24" s="23">
        <v>2</v>
      </c>
      <c r="AE24" s="23">
        <v>10</v>
      </c>
      <c r="AF24" s="23">
        <v>2</v>
      </c>
      <c r="AG24" s="23">
        <v>23</v>
      </c>
      <c r="AH24" s="23">
        <v>14</v>
      </c>
      <c r="AI24" s="23">
        <v>13</v>
      </c>
      <c r="AJ24" s="23">
        <v>14</v>
      </c>
      <c r="AK24" s="23">
        <v>14</v>
      </c>
    </row>
    <row r="25" spans="1:38">
      <c r="A25" s="91" t="s">
        <v>15</v>
      </c>
      <c r="B25" s="19" t="s">
        <v>12</v>
      </c>
      <c r="C25" s="33" t="s">
        <v>84</v>
      </c>
      <c r="D25" s="34" t="s">
        <v>105</v>
      </c>
      <c r="E25" s="34" t="s">
        <v>106</v>
      </c>
      <c r="F25" s="21">
        <f t="shared" si="1"/>
        <v>3014310</v>
      </c>
      <c r="G25" s="22">
        <f t="shared" si="2"/>
        <v>1587</v>
      </c>
      <c r="H25" s="23">
        <v>61</v>
      </c>
      <c r="I25" s="23">
        <v>97</v>
      </c>
      <c r="J25" s="23">
        <v>121</v>
      </c>
      <c r="K25" s="23">
        <v>113</v>
      </c>
      <c r="L25" s="23">
        <v>100</v>
      </c>
      <c r="M25" s="23">
        <v>41</v>
      </c>
      <c r="N25" s="23">
        <v>55</v>
      </c>
      <c r="O25" s="23">
        <v>85</v>
      </c>
      <c r="P25" s="23">
        <v>79</v>
      </c>
      <c r="Q25" s="23">
        <v>65</v>
      </c>
      <c r="R25" s="23">
        <v>82</v>
      </c>
      <c r="S25" s="23">
        <v>69</v>
      </c>
      <c r="T25" s="23">
        <v>111</v>
      </c>
      <c r="U25" s="23">
        <v>28</v>
      </c>
      <c r="V25" s="23">
        <v>42</v>
      </c>
      <c r="W25" s="23">
        <v>69</v>
      </c>
      <c r="X25" s="23">
        <v>42</v>
      </c>
      <c r="Y25" s="23">
        <v>63</v>
      </c>
      <c r="Z25" s="23">
        <v>39</v>
      </c>
      <c r="AA25" s="23">
        <v>50</v>
      </c>
      <c r="AB25" s="23">
        <v>3</v>
      </c>
      <c r="AC25" s="23">
        <v>42</v>
      </c>
      <c r="AD25" s="23">
        <v>3</v>
      </c>
      <c r="AE25" s="23">
        <v>14</v>
      </c>
      <c r="AF25" s="23">
        <v>3</v>
      </c>
      <c r="AG25" s="23">
        <v>31</v>
      </c>
      <c r="AH25" s="23">
        <v>20</v>
      </c>
      <c r="AI25" s="23">
        <v>19</v>
      </c>
      <c r="AJ25" s="23">
        <v>20</v>
      </c>
      <c r="AK25" s="23">
        <v>20</v>
      </c>
    </row>
    <row r="26" spans="1:38">
      <c r="A26" s="91" t="s">
        <v>15</v>
      </c>
      <c r="B26" s="19" t="s">
        <v>12</v>
      </c>
      <c r="C26" s="33" t="s">
        <v>84</v>
      </c>
      <c r="D26" s="34" t="s">
        <v>107</v>
      </c>
      <c r="E26" s="34" t="s">
        <v>108</v>
      </c>
      <c r="F26" s="21">
        <f t="shared" si="1"/>
        <v>3458965</v>
      </c>
      <c r="G26" s="22">
        <f t="shared" si="2"/>
        <v>1892</v>
      </c>
      <c r="H26" s="23">
        <v>67</v>
      </c>
      <c r="I26" s="23">
        <v>110</v>
      </c>
      <c r="J26" s="23">
        <v>142</v>
      </c>
      <c r="K26" s="23">
        <v>132</v>
      </c>
      <c r="L26" s="23">
        <v>125</v>
      </c>
      <c r="M26" s="23">
        <v>49</v>
      </c>
      <c r="N26" s="23">
        <v>65</v>
      </c>
      <c r="O26" s="23">
        <v>103</v>
      </c>
      <c r="P26" s="23">
        <v>104</v>
      </c>
      <c r="Q26" s="23">
        <v>75</v>
      </c>
      <c r="R26" s="23">
        <v>102</v>
      </c>
      <c r="S26" s="23">
        <v>84</v>
      </c>
      <c r="T26" s="23">
        <v>133</v>
      </c>
      <c r="U26" s="23">
        <v>40</v>
      </c>
      <c r="V26" s="23">
        <v>60</v>
      </c>
      <c r="W26" s="23">
        <v>82</v>
      </c>
      <c r="X26" s="23">
        <v>50</v>
      </c>
      <c r="Y26" s="23">
        <v>75</v>
      </c>
      <c r="Z26" s="23">
        <v>48</v>
      </c>
      <c r="AA26" s="23">
        <v>57</v>
      </c>
      <c r="AB26" s="23">
        <v>3</v>
      </c>
      <c r="AC26" s="23">
        <v>45</v>
      </c>
      <c r="AD26" s="23">
        <v>3</v>
      </c>
      <c r="AE26" s="23">
        <v>15</v>
      </c>
      <c r="AF26" s="23">
        <v>3</v>
      </c>
      <c r="AG26" s="23">
        <v>39</v>
      </c>
      <c r="AH26" s="23">
        <v>21</v>
      </c>
      <c r="AI26" s="23">
        <v>18</v>
      </c>
      <c r="AJ26" s="23">
        <v>21</v>
      </c>
      <c r="AK26" s="23">
        <v>21</v>
      </c>
    </row>
    <row r="27" spans="1:38">
      <c r="A27" s="91" t="s">
        <v>15</v>
      </c>
      <c r="B27" s="19" t="s">
        <v>12</v>
      </c>
      <c r="C27" s="33" t="s">
        <v>84</v>
      </c>
      <c r="D27" s="34" t="s">
        <v>109</v>
      </c>
      <c r="E27" s="34" t="s">
        <v>110</v>
      </c>
      <c r="F27" s="21">
        <f t="shared" si="1"/>
        <v>1719320</v>
      </c>
      <c r="G27" s="22">
        <f t="shared" si="2"/>
        <v>963</v>
      </c>
      <c r="H27" s="23">
        <v>37</v>
      </c>
      <c r="I27" s="23">
        <v>59</v>
      </c>
      <c r="J27" s="23">
        <v>70</v>
      </c>
      <c r="K27" s="23">
        <v>65</v>
      </c>
      <c r="L27" s="23">
        <v>53</v>
      </c>
      <c r="M27" s="23">
        <v>25</v>
      </c>
      <c r="N27" s="23">
        <v>35</v>
      </c>
      <c r="O27" s="23">
        <v>53</v>
      </c>
      <c r="P27" s="23">
        <v>55</v>
      </c>
      <c r="Q27" s="23">
        <v>40</v>
      </c>
      <c r="R27" s="23">
        <v>53</v>
      </c>
      <c r="S27" s="23">
        <v>43</v>
      </c>
      <c r="T27" s="23">
        <v>69</v>
      </c>
      <c r="U27" s="23">
        <v>19</v>
      </c>
      <c r="V27" s="23">
        <v>28</v>
      </c>
      <c r="W27" s="23">
        <v>41</v>
      </c>
      <c r="X27" s="23">
        <v>26</v>
      </c>
      <c r="Y27" s="23">
        <v>39</v>
      </c>
      <c r="Z27" s="23">
        <v>28</v>
      </c>
      <c r="AA27" s="23">
        <v>36</v>
      </c>
      <c r="AB27" s="23">
        <v>1</v>
      </c>
      <c r="AC27" s="23">
        <v>21</v>
      </c>
      <c r="AD27" s="23">
        <v>1</v>
      </c>
      <c r="AE27" s="23">
        <v>8</v>
      </c>
      <c r="AF27" s="23">
        <v>1</v>
      </c>
      <c r="AG27" s="23">
        <v>17</v>
      </c>
      <c r="AH27" s="23">
        <v>10</v>
      </c>
      <c r="AI27" s="23">
        <v>10</v>
      </c>
      <c r="AJ27" s="23">
        <v>10</v>
      </c>
      <c r="AK27" s="23">
        <v>10</v>
      </c>
    </row>
    <row r="28" spans="1:38" s="29" customFormat="1">
      <c r="A28" s="90"/>
      <c r="B28" s="37"/>
      <c r="C28" s="38"/>
      <c r="D28" s="39"/>
      <c r="E28" s="39"/>
      <c r="F28" s="27">
        <f>SUM(F23:F27)</f>
        <v>12704335</v>
      </c>
      <c r="G28" s="41">
        <f>SUM(G23:G27)</f>
        <v>6867</v>
      </c>
      <c r="H28" s="27">
        <f>SUM(H23:H27)</f>
        <v>257</v>
      </c>
      <c r="I28" s="27">
        <f t="shared" ref="I28:AK28" si="5">SUM(I23:I27)</f>
        <v>412</v>
      </c>
      <c r="J28" s="27">
        <f t="shared" si="5"/>
        <v>515</v>
      </c>
      <c r="K28" s="27">
        <f t="shared" si="5"/>
        <v>480</v>
      </c>
      <c r="L28" s="27">
        <f t="shared" si="5"/>
        <v>433</v>
      </c>
      <c r="M28" s="27">
        <f t="shared" si="5"/>
        <v>177</v>
      </c>
      <c r="N28" s="27">
        <f t="shared" si="5"/>
        <v>237</v>
      </c>
      <c r="O28" s="27">
        <f t="shared" si="5"/>
        <v>369</v>
      </c>
      <c r="P28" s="27">
        <f t="shared" si="5"/>
        <v>369</v>
      </c>
      <c r="Q28" s="27">
        <f t="shared" si="5"/>
        <v>277</v>
      </c>
      <c r="R28" s="27">
        <f t="shared" si="5"/>
        <v>369</v>
      </c>
      <c r="S28" s="27">
        <f t="shared" si="5"/>
        <v>300</v>
      </c>
      <c r="T28" s="27">
        <f t="shared" si="5"/>
        <v>480</v>
      </c>
      <c r="U28" s="27">
        <f t="shared" si="5"/>
        <v>133</v>
      </c>
      <c r="V28" s="27">
        <f t="shared" si="5"/>
        <v>200</v>
      </c>
      <c r="W28" s="27">
        <f t="shared" si="5"/>
        <v>292</v>
      </c>
      <c r="X28" s="27">
        <f t="shared" si="5"/>
        <v>181</v>
      </c>
      <c r="Y28" s="27">
        <f t="shared" si="5"/>
        <v>271</v>
      </c>
      <c r="Z28" s="27">
        <f t="shared" si="5"/>
        <v>181</v>
      </c>
      <c r="AA28" s="27">
        <f t="shared" si="5"/>
        <v>227</v>
      </c>
      <c r="AB28" s="27">
        <f t="shared" si="5"/>
        <v>11</v>
      </c>
      <c r="AC28" s="27">
        <f t="shared" si="5"/>
        <v>170</v>
      </c>
      <c r="AD28" s="27">
        <f t="shared" si="5"/>
        <v>11</v>
      </c>
      <c r="AE28" s="27">
        <f t="shared" si="5"/>
        <v>57</v>
      </c>
      <c r="AF28" s="27">
        <f t="shared" si="5"/>
        <v>11</v>
      </c>
      <c r="AG28" s="27">
        <f t="shared" si="5"/>
        <v>136</v>
      </c>
      <c r="AH28" s="27">
        <f t="shared" si="5"/>
        <v>79</v>
      </c>
      <c r="AI28" s="27">
        <f t="shared" si="5"/>
        <v>74</v>
      </c>
      <c r="AJ28" s="27">
        <f t="shared" si="5"/>
        <v>79</v>
      </c>
      <c r="AK28" s="27">
        <f t="shared" si="5"/>
        <v>79</v>
      </c>
      <c r="AL28" s="16"/>
    </row>
    <row r="29" spans="1:38">
      <c r="A29" s="92" t="s">
        <v>16</v>
      </c>
      <c r="B29" s="19" t="s">
        <v>12</v>
      </c>
      <c r="C29" s="33" t="s">
        <v>84</v>
      </c>
      <c r="D29" s="43" t="s">
        <v>91</v>
      </c>
      <c r="E29" s="44" t="s">
        <v>92</v>
      </c>
      <c r="F29" s="21">
        <f t="shared" si="1"/>
        <v>3042370</v>
      </c>
      <c r="G29" s="22">
        <f t="shared" si="2"/>
        <v>1661</v>
      </c>
      <c r="H29" s="23">
        <v>62</v>
      </c>
      <c r="I29" s="23">
        <v>101</v>
      </c>
      <c r="J29" s="23">
        <v>121</v>
      </c>
      <c r="K29" s="23">
        <v>114</v>
      </c>
      <c r="L29" s="23">
        <v>107</v>
      </c>
      <c r="M29" s="23">
        <v>41</v>
      </c>
      <c r="N29" s="23">
        <v>58</v>
      </c>
      <c r="O29" s="23">
        <v>91</v>
      </c>
      <c r="P29" s="23">
        <v>87</v>
      </c>
      <c r="Q29" s="23">
        <v>66</v>
      </c>
      <c r="R29" s="23">
        <v>84</v>
      </c>
      <c r="S29" s="23">
        <v>71</v>
      </c>
      <c r="T29" s="23">
        <v>115</v>
      </c>
      <c r="U29" s="23">
        <v>32</v>
      </c>
      <c r="V29" s="23">
        <v>47</v>
      </c>
      <c r="W29" s="23">
        <v>69</v>
      </c>
      <c r="X29" s="23">
        <v>49</v>
      </c>
      <c r="Y29" s="23">
        <v>74</v>
      </c>
      <c r="Z29" s="23">
        <v>48</v>
      </c>
      <c r="AA29" s="23">
        <v>61</v>
      </c>
      <c r="AB29" s="23">
        <v>2</v>
      </c>
      <c r="AC29" s="23">
        <v>33</v>
      </c>
      <c r="AD29" s="23">
        <v>4</v>
      </c>
      <c r="AE29" s="23">
        <v>14</v>
      </c>
      <c r="AF29" s="23">
        <v>2</v>
      </c>
      <c r="AG29" s="23">
        <v>33</v>
      </c>
      <c r="AH29" s="23">
        <v>19</v>
      </c>
      <c r="AI29" s="23">
        <v>18</v>
      </c>
      <c r="AJ29" s="23">
        <v>19</v>
      </c>
      <c r="AK29" s="23">
        <v>19</v>
      </c>
    </row>
    <row r="30" spans="1:38">
      <c r="A30" s="92" t="s">
        <v>16</v>
      </c>
      <c r="B30" s="19" t="s">
        <v>12</v>
      </c>
      <c r="C30" s="33" t="s">
        <v>84</v>
      </c>
      <c r="D30" s="43" t="s">
        <v>93</v>
      </c>
      <c r="E30" s="44" t="s">
        <v>94</v>
      </c>
      <c r="F30" s="21">
        <f t="shared" si="1"/>
        <v>2750060</v>
      </c>
      <c r="G30" s="22">
        <f t="shared" si="2"/>
        <v>1353</v>
      </c>
      <c r="H30" s="23">
        <v>44</v>
      </c>
      <c r="I30" s="23">
        <v>70</v>
      </c>
      <c r="J30" s="23">
        <v>95</v>
      </c>
      <c r="K30" s="23">
        <v>88</v>
      </c>
      <c r="L30" s="23">
        <v>74</v>
      </c>
      <c r="M30" s="23">
        <v>33</v>
      </c>
      <c r="N30" s="23">
        <v>40</v>
      </c>
      <c r="O30" s="23">
        <v>62</v>
      </c>
      <c r="P30" s="23">
        <v>67</v>
      </c>
      <c r="Q30" s="23">
        <v>50</v>
      </c>
      <c r="R30" s="23">
        <v>71</v>
      </c>
      <c r="S30" s="23">
        <v>51</v>
      </c>
      <c r="T30" s="23">
        <v>81</v>
      </c>
      <c r="U30" s="23">
        <v>23</v>
      </c>
      <c r="V30" s="23">
        <v>34</v>
      </c>
      <c r="W30" s="23">
        <v>50</v>
      </c>
      <c r="X30" s="23">
        <v>56</v>
      </c>
      <c r="Y30" s="23">
        <v>84</v>
      </c>
      <c r="Z30" s="23">
        <v>34</v>
      </c>
      <c r="AA30" s="23">
        <v>71</v>
      </c>
      <c r="AB30" s="23">
        <v>3</v>
      </c>
      <c r="AC30" s="23">
        <v>44</v>
      </c>
      <c r="AD30" s="23">
        <v>3</v>
      </c>
      <c r="AE30" s="23">
        <v>14</v>
      </c>
      <c r="AF30" s="23">
        <v>3</v>
      </c>
      <c r="AG30" s="23">
        <v>33</v>
      </c>
      <c r="AH30" s="23">
        <v>19</v>
      </c>
      <c r="AI30" s="23">
        <v>18</v>
      </c>
      <c r="AJ30" s="23">
        <v>19</v>
      </c>
      <c r="AK30" s="23">
        <v>19</v>
      </c>
    </row>
    <row r="31" spans="1:38">
      <c r="A31" s="92" t="s">
        <v>16</v>
      </c>
      <c r="B31" s="19" t="s">
        <v>12</v>
      </c>
      <c r="C31" s="33" t="s">
        <v>84</v>
      </c>
      <c r="D31" s="43" t="s">
        <v>95</v>
      </c>
      <c r="E31" s="44" t="s">
        <v>96</v>
      </c>
      <c r="F31" s="21">
        <f t="shared" si="1"/>
        <v>2217815</v>
      </c>
      <c r="G31" s="22">
        <f t="shared" si="2"/>
        <v>1078</v>
      </c>
      <c r="H31" s="23">
        <v>39</v>
      </c>
      <c r="I31" s="23">
        <v>62</v>
      </c>
      <c r="J31" s="23">
        <v>78</v>
      </c>
      <c r="K31" s="23">
        <v>73</v>
      </c>
      <c r="L31" s="23">
        <v>66</v>
      </c>
      <c r="M31" s="23">
        <v>27</v>
      </c>
      <c r="N31" s="23">
        <v>36</v>
      </c>
      <c r="O31" s="23">
        <v>55</v>
      </c>
      <c r="P31" s="23">
        <v>56</v>
      </c>
      <c r="Q31" s="23">
        <v>43</v>
      </c>
      <c r="R31" s="23">
        <v>55</v>
      </c>
      <c r="S31" s="23">
        <v>46</v>
      </c>
      <c r="T31" s="23">
        <v>73</v>
      </c>
      <c r="U31" s="23">
        <v>20</v>
      </c>
      <c r="V31" s="23">
        <v>31</v>
      </c>
      <c r="W31" s="23">
        <v>45</v>
      </c>
      <c r="X31" s="23">
        <v>27</v>
      </c>
      <c r="Y31" s="23">
        <v>40</v>
      </c>
      <c r="Z31" s="23">
        <v>31</v>
      </c>
      <c r="AA31" s="23">
        <v>34</v>
      </c>
      <c r="AB31" s="23">
        <v>2</v>
      </c>
      <c r="AC31" s="23">
        <v>31</v>
      </c>
      <c r="AD31" s="23">
        <v>2</v>
      </c>
      <c r="AE31" s="23">
        <v>11</v>
      </c>
      <c r="AF31" s="23">
        <v>2</v>
      </c>
      <c r="AG31" s="23">
        <v>26</v>
      </c>
      <c r="AH31" s="23">
        <v>17</v>
      </c>
      <c r="AI31" s="23">
        <v>16</v>
      </c>
      <c r="AJ31" s="23">
        <v>17</v>
      </c>
      <c r="AK31" s="23">
        <v>17</v>
      </c>
    </row>
    <row r="32" spans="1:38">
      <c r="A32" s="92" t="s">
        <v>16</v>
      </c>
      <c r="B32" s="19" t="s">
        <v>12</v>
      </c>
      <c r="C32" s="33" t="s">
        <v>84</v>
      </c>
      <c r="D32" s="43" t="s">
        <v>97</v>
      </c>
      <c r="E32" s="44" t="s">
        <v>98</v>
      </c>
      <c r="F32" s="21">
        <f t="shared" si="1"/>
        <v>1840645</v>
      </c>
      <c r="G32" s="22">
        <f t="shared" si="2"/>
        <v>940</v>
      </c>
      <c r="H32" s="23">
        <v>36</v>
      </c>
      <c r="I32" s="23">
        <v>57</v>
      </c>
      <c r="J32" s="23">
        <v>70</v>
      </c>
      <c r="K32" s="23">
        <v>65</v>
      </c>
      <c r="L32" s="23">
        <v>57</v>
      </c>
      <c r="M32" s="23">
        <v>25</v>
      </c>
      <c r="N32" s="23">
        <v>34</v>
      </c>
      <c r="O32" s="23">
        <v>53</v>
      </c>
      <c r="P32" s="23">
        <v>49</v>
      </c>
      <c r="Q32" s="23">
        <v>37</v>
      </c>
      <c r="R32" s="23">
        <v>49</v>
      </c>
      <c r="S32" s="23">
        <v>41</v>
      </c>
      <c r="T32" s="23">
        <v>66</v>
      </c>
      <c r="U32" s="23">
        <v>18</v>
      </c>
      <c r="V32" s="23">
        <v>28</v>
      </c>
      <c r="W32" s="23">
        <v>40</v>
      </c>
      <c r="X32" s="23">
        <v>20</v>
      </c>
      <c r="Y32" s="23">
        <v>29</v>
      </c>
      <c r="Z32" s="23">
        <v>28</v>
      </c>
      <c r="AA32" s="23">
        <v>24</v>
      </c>
      <c r="AB32" s="23">
        <v>2</v>
      </c>
      <c r="AC32" s="23">
        <v>31</v>
      </c>
      <c r="AD32" s="23">
        <v>1</v>
      </c>
      <c r="AE32" s="23">
        <v>9</v>
      </c>
      <c r="AF32" s="23">
        <v>2</v>
      </c>
      <c r="AG32" s="23">
        <v>22</v>
      </c>
      <c r="AH32" s="23">
        <v>12</v>
      </c>
      <c r="AI32" s="23">
        <v>11</v>
      </c>
      <c r="AJ32" s="23">
        <v>12</v>
      </c>
      <c r="AK32" s="23">
        <v>12</v>
      </c>
    </row>
    <row r="33" spans="1:38">
      <c r="A33" s="92" t="s">
        <v>16</v>
      </c>
      <c r="B33" s="19" t="s">
        <v>12</v>
      </c>
      <c r="C33" s="33" t="s">
        <v>84</v>
      </c>
      <c r="D33" s="43" t="s">
        <v>99</v>
      </c>
      <c r="E33" s="44" t="s">
        <v>100</v>
      </c>
      <c r="F33" s="21">
        <f t="shared" si="1"/>
        <v>1793760</v>
      </c>
      <c r="G33" s="22">
        <f t="shared" si="2"/>
        <v>898</v>
      </c>
      <c r="H33" s="23">
        <v>33</v>
      </c>
      <c r="I33" s="23">
        <v>53</v>
      </c>
      <c r="J33" s="23">
        <v>65</v>
      </c>
      <c r="K33" s="23">
        <v>60</v>
      </c>
      <c r="L33" s="23">
        <v>57</v>
      </c>
      <c r="M33" s="23">
        <v>22</v>
      </c>
      <c r="N33" s="23">
        <v>30</v>
      </c>
      <c r="O33" s="23">
        <v>47</v>
      </c>
      <c r="P33" s="23">
        <v>49</v>
      </c>
      <c r="Q33" s="23">
        <v>35</v>
      </c>
      <c r="R33" s="23">
        <v>49</v>
      </c>
      <c r="S33" s="23">
        <v>41</v>
      </c>
      <c r="T33" s="23">
        <v>65</v>
      </c>
      <c r="U33" s="23">
        <v>18</v>
      </c>
      <c r="V33" s="23">
        <v>27</v>
      </c>
      <c r="W33" s="23">
        <v>40</v>
      </c>
      <c r="X33" s="23">
        <v>17</v>
      </c>
      <c r="Y33" s="23">
        <v>26</v>
      </c>
      <c r="Z33" s="23">
        <v>28</v>
      </c>
      <c r="AA33" s="23">
        <v>22</v>
      </c>
      <c r="AB33" s="23">
        <v>2</v>
      </c>
      <c r="AC33" s="23">
        <v>31</v>
      </c>
      <c r="AD33" s="23">
        <v>1</v>
      </c>
      <c r="AE33" s="23">
        <v>9</v>
      </c>
      <c r="AF33" s="23">
        <v>2</v>
      </c>
      <c r="AG33" s="23">
        <v>22</v>
      </c>
      <c r="AH33" s="23">
        <v>12</v>
      </c>
      <c r="AI33" s="23">
        <v>11</v>
      </c>
      <c r="AJ33" s="23">
        <v>12</v>
      </c>
      <c r="AK33" s="23">
        <v>12</v>
      </c>
    </row>
    <row r="34" spans="1:38" s="29" customFormat="1">
      <c r="A34" s="93"/>
      <c r="B34" s="47"/>
      <c r="C34" s="38"/>
      <c r="D34" s="46"/>
      <c r="E34" s="48"/>
      <c r="F34" s="40">
        <f>SUM(F29:F33)</f>
        <v>11644650</v>
      </c>
      <c r="G34" s="41">
        <f>SUM(G29:G33)</f>
        <v>5930</v>
      </c>
      <c r="H34" s="27">
        <f>SUM(H29:H33)</f>
        <v>214</v>
      </c>
      <c r="I34" s="27">
        <f t="shared" ref="I34:AK34" si="6">SUM(I29:I33)</f>
        <v>343</v>
      </c>
      <c r="J34" s="27">
        <f t="shared" si="6"/>
        <v>429</v>
      </c>
      <c r="K34" s="27">
        <f t="shared" si="6"/>
        <v>400</v>
      </c>
      <c r="L34" s="27">
        <f t="shared" si="6"/>
        <v>361</v>
      </c>
      <c r="M34" s="27">
        <f t="shared" si="6"/>
        <v>148</v>
      </c>
      <c r="N34" s="27">
        <f t="shared" si="6"/>
        <v>198</v>
      </c>
      <c r="O34" s="27">
        <f t="shared" si="6"/>
        <v>308</v>
      </c>
      <c r="P34" s="27">
        <f t="shared" si="6"/>
        <v>308</v>
      </c>
      <c r="Q34" s="27">
        <f t="shared" si="6"/>
        <v>231</v>
      </c>
      <c r="R34" s="27">
        <f t="shared" si="6"/>
        <v>308</v>
      </c>
      <c r="S34" s="27">
        <f t="shared" si="6"/>
        <v>250</v>
      </c>
      <c r="T34" s="27">
        <f t="shared" si="6"/>
        <v>400</v>
      </c>
      <c r="U34" s="27">
        <f t="shared" si="6"/>
        <v>111</v>
      </c>
      <c r="V34" s="27">
        <f t="shared" si="6"/>
        <v>167</v>
      </c>
      <c r="W34" s="27">
        <f t="shared" si="6"/>
        <v>244</v>
      </c>
      <c r="X34" s="27">
        <f t="shared" si="6"/>
        <v>169</v>
      </c>
      <c r="Y34" s="27">
        <f t="shared" si="6"/>
        <v>253</v>
      </c>
      <c r="Z34" s="27">
        <f t="shared" si="6"/>
        <v>169</v>
      </c>
      <c r="AA34" s="27">
        <f t="shared" si="6"/>
        <v>212</v>
      </c>
      <c r="AB34" s="27">
        <f t="shared" si="6"/>
        <v>11</v>
      </c>
      <c r="AC34" s="27">
        <f t="shared" si="6"/>
        <v>170</v>
      </c>
      <c r="AD34" s="27">
        <f t="shared" si="6"/>
        <v>11</v>
      </c>
      <c r="AE34" s="27">
        <f t="shared" si="6"/>
        <v>57</v>
      </c>
      <c r="AF34" s="27">
        <f t="shared" si="6"/>
        <v>11</v>
      </c>
      <c r="AG34" s="27">
        <f t="shared" si="6"/>
        <v>136</v>
      </c>
      <c r="AH34" s="27">
        <f t="shared" si="6"/>
        <v>79</v>
      </c>
      <c r="AI34" s="27">
        <f t="shared" si="6"/>
        <v>74</v>
      </c>
      <c r="AJ34" s="27">
        <f t="shared" si="6"/>
        <v>79</v>
      </c>
      <c r="AK34" s="27">
        <f t="shared" si="6"/>
        <v>79</v>
      </c>
      <c r="AL34" s="16"/>
    </row>
    <row r="35" spans="1:38">
      <c r="A35" s="49" t="s">
        <v>17</v>
      </c>
      <c r="B35" s="19" t="s">
        <v>12</v>
      </c>
      <c r="C35" s="18" t="s">
        <v>12</v>
      </c>
      <c r="D35" s="50" t="s">
        <v>54</v>
      </c>
      <c r="E35" s="49" t="s">
        <v>55</v>
      </c>
      <c r="F35" s="21">
        <f t="shared" si="1"/>
        <v>2160515</v>
      </c>
      <c r="G35" s="22">
        <f t="shared" si="2"/>
        <v>1314</v>
      </c>
      <c r="H35" s="23">
        <v>53</v>
      </c>
      <c r="I35" s="23">
        <v>86</v>
      </c>
      <c r="J35" s="23">
        <v>107</v>
      </c>
      <c r="K35" s="23">
        <v>100</v>
      </c>
      <c r="L35" s="23">
        <v>90</v>
      </c>
      <c r="M35" s="23">
        <v>37</v>
      </c>
      <c r="N35" s="23">
        <v>49</v>
      </c>
      <c r="O35" s="23">
        <v>77</v>
      </c>
      <c r="P35" s="23">
        <v>77</v>
      </c>
      <c r="Q35" s="23">
        <v>57</v>
      </c>
      <c r="R35" s="23">
        <v>77</v>
      </c>
      <c r="S35" s="23">
        <v>62</v>
      </c>
      <c r="T35" s="23">
        <v>100</v>
      </c>
      <c r="U35" s="23">
        <v>28</v>
      </c>
      <c r="V35" s="23">
        <v>42</v>
      </c>
      <c r="W35" s="23">
        <v>61</v>
      </c>
      <c r="X35" s="23">
        <v>24</v>
      </c>
      <c r="Y35" s="23">
        <v>36</v>
      </c>
      <c r="Z35" s="23">
        <v>24</v>
      </c>
      <c r="AA35" s="23">
        <v>30</v>
      </c>
      <c r="AB35" s="23">
        <v>1</v>
      </c>
      <c r="AC35" s="23">
        <v>24</v>
      </c>
      <c r="AD35" s="23">
        <v>1</v>
      </c>
      <c r="AE35" s="23">
        <v>8</v>
      </c>
      <c r="AF35" s="23">
        <v>1</v>
      </c>
      <c r="AG35" s="23">
        <v>19</v>
      </c>
      <c r="AH35" s="23">
        <v>11</v>
      </c>
      <c r="AI35" s="23">
        <v>10</v>
      </c>
      <c r="AJ35" s="23">
        <v>11</v>
      </c>
      <c r="AK35" s="23">
        <v>11</v>
      </c>
    </row>
    <row r="36" spans="1:38">
      <c r="A36" s="49" t="s">
        <v>17</v>
      </c>
      <c r="B36" s="19" t="s">
        <v>12</v>
      </c>
      <c r="C36" s="18" t="s">
        <v>12</v>
      </c>
      <c r="D36" s="50" t="s">
        <v>127</v>
      </c>
      <c r="E36" s="49" t="s">
        <v>128</v>
      </c>
      <c r="F36" s="21">
        <f t="shared" si="1"/>
        <v>2236280</v>
      </c>
      <c r="G36" s="22">
        <f t="shared" si="2"/>
        <v>1328</v>
      </c>
      <c r="H36" s="23">
        <v>54</v>
      </c>
      <c r="I36" s="23">
        <v>86</v>
      </c>
      <c r="J36" s="23">
        <v>107</v>
      </c>
      <c r="K36" s="23">
        <v>100</v>
      </c>
      <c r="L36" s="23">
        <v>90</v>
      </c>
      <c r="M36" s="23">
        <v>37</v>
      </c>
      <c r="N36" s="23">
        <v>50</v>
      </c>
      <c r="O36" s="23">
        <v>77</v>
      </c>
      <c r="P36" s="23">
        <v>77</v>
      </c>
      <c r="Q36" s="23">
        <v>58</v>
      </c>
      <c r="R36" s="23">
        <v>77</v>
      </c>
      <c r="S36" s="23">
        <v>63</v>
      </c>
      <c r="T36" s="23">
        <v>100</v>
      </c>
      <c r="U36" s="23">
        <v>28</v>
      </c>
      <c r="V36" s="23">
        <v>42</v>
      </c>
      <c r="W36" s="23">
        <v>61</v>
      </c>
      <c r="X36" s="23">
        <v>24</v>
      </c>
      <c r="Y36" s="23">
        <v>36</v>
      </c>
      <c r="Z36" s="23">
        <v>24</v>
      </c>
      <c r="AA36" s="23">
        <v>31</v>
      </c>
      <c r="AB36" s="23">
        <v>2</v>
      </c>
      <c r="AC36" s="23">
        <v>25</v>
      </c>
      <c r="AD36" s="23">
        <v>2</v>
      </c>
      <c r="AE36" s="23">
        <v>8</v>
      </c>
      <c r="AF36" s="23">
        <v>2</v>
      </c>
      <c r="AG36" s="23">
        <v>20</v>
      </c>
      <c r="AH36" s="23">
        <v>12</v>
      </c>
      <c r="AI36" s="23">
        <v>11</v>
      </c>
      <c r="AJ36" s="23">
        <v>12</v>
      </c>
      <c r="AK36" s="23">
        <v>12</v>
      </c>
    </row>
    <row r="37" spans="1:38" s="29" customFormat="1">
      <c r="A37" s="52"/>
      <c r="B37" s="25"/>
      <c r="C37" s="24"/>
      <c r="D37" s="53"/>
      <c r="E37" s="52"/>
      <c r="F37" s="40">
        <f t="shared" ref="F37:AH37" si="7">SUM(F35:F36)</f>
        <v>4396795</v>
      </c>
      <c r="G37" s="54">
        <f t="shared" si="7"/>
        <v>2642</v>
      </c>
      <c r="H37" s="27">
        <f t="shared" si="7"/>
        <v>107</v>
      </c>
      <c r="I37" s="27">
        <f t="shared" si="7"/>
        <v>172</v>
      </c>
      <c r="J37" s="27">
        <f t="shared" si="7"/>
        <v>214</v>
      </c>
      <c r="K37" s="27">
        <f t="shared" si="7"/>
        <v>200</v>
      </c>
      <c r="L37" s="27">
        <f t="shared" si="7"/>
        <v>180</v>
      </c>
      <c r="M37" s="27">
        <f t="shared" si="7"/>
        <v>74</v>
      </c>
      <c r="N37" s="27">
        <f t="shared" si="7"/>
        <v>99</v>
      </c>
      <c r="O37" s="27">
        <f t="shared" si="7"/>
        <v>154</v>
      </c>
      <c r="P37" s="27">
        <f t="shared" si="7"/>
        <v>154</v>
      </c>
      <c r="Q37" s="27">
        <f t="shared" si="7"/>
        <v>115</v>
      </c>
      <c r="R37" s="27">
        <f t="shared" si="7"/>
        <v>154</v>
      </c>
      <c r="S37" s="27">
        <f t="shared" si="7"/>
        <v>125</v>
      </c>
      <c r="T37" s="27">
        <f t="shared" si="7"/>
        <v>200</v>
      </c>
      <c r="U37" s="27">
        <f t="shared" si="7"/>
        <v>56</v>
      </c>
      <c r="V37" s="27">
        <f t="shared" si="7"/>
        <v>84</v>
      </c>
      <c r="W37" s="27">
        <f t="shared" si="7"/>
        <v>122</v>
      </c>
      <c r="X37" s="27">
        <f t="shared" si="7"/>
        <v>48</v>
      </c>
      <c r="Y37" s="27">
        <f t="shared" si="7"/>
        <v>72</v>
      </c>
      <c r="Z37" s="27">
        <f t="shared" si="7"/>
        <v>48</v>
      </c>
      <c r="AA37" s="27">
        <f t="shared" si="7"/>
        <v>61</v>
      </c>
      <c r="AB37" s="27">
        <f t="shared" si="7"/>
        <v>3</v>
      </c>
      <c r="AC37" s="27">
        <f t="shared" si="7"/>
        <v>49</v>
      </c>
      <c r="AD37" s="27">
        <f t="shared" si="7"/>
        <v>3</v>
      </c>
      <c r="AE37" s="27">
        <f t="shared" si="7"/>
        <v>16</v>
      </c>
      <c r="AF37" s="27">
        <f t="shared" si="7"/>
        <v>3</v>
      </c>
      <c r="AG37" s="27">
        <f t="shared" si="7"/>
        <v>39</v>
      </c>
      <c r="AH37" s="27">
        <f t="shared" si="7"/>
        <v>23</v>
      </c>
      <c r="AI37" s="27">
        <f t="shared" ref="AI37:AK37" si="8">SUM(AI35:AI36)</f>
        <v>21</v>
      </c>
      <c r="AJ37" s="27">
        <f t="shared" si="8"/>
        <v>23</v>
      </c>
      <c r="AK37" s="27">
        <f t="shared" si="8"/>
        <v>23</v>
      </c>
      <c r="AL37" s="16"/>
    </row>
    <row r="38" spans="1:38">
      <c r="A38" s="110" t="s">
        <v>133</v>
      </c>
      <c r="B38" s="19" t="s">
        <v>12</v>
      </c>
      <c r="C38" s="18" t="s">
        <v>35</v>
      </c>
      <c r="D38" s="55" t="s">
        <v>144</v>
      </c>
      <c r="E38" s="55" t="s">
        <v>145</v>
      </c>
      <c r="F38" s="21">
        <f t="shared" si="1"/>
        <v>2157070</v>
      </c>
      <c r="G38" s="22">
        <f t="shared" si="2"/>
        <v>1430</v>
      </c>
      <c r="H38" s="23">
        <v>62</v>
      </c>
      <c r="I38" s="23">
        <v>99</v>
      </c>
      <c r="J38" s="23">
        <v>123</v>
      </c>
      <c r="K38" s="23">
        <v>121</v>
      </c>
      <c r="L38" s="23">
        <v>104</v>
      </c>
      <c r="M38" s="23">
        <v>43</v>
      </c>
      <c r="N38" s="23">
        <v>57</v>
      </c>
      <c r="O38" s="23">
        <v>87</v>
      </c>
      <c r="P38" s="23">
        <v>88</v>
      </c>
      <c r="Q38" s="23">
        <v>66</v>
      </c>
      <c r="R38" s="23">
        <v>88</v>
      </c>
      <c r="S38" s="23">
        <v>72</v>
      </c>
      <c r="T38" s="23">
        <v>122</v>
      </c>
      <c r="U38" s="23">
        <v>32</v>
      </c>
      <c r="V38" s="23">
        <v>48</v>
      </c>
      <c r="W38" s="23">
        <v>69</v>
      </c>
      <c r="X38" s="23">
        <v>19</v>
      </c>
      <c r="Y38" s="23">
        <v>22</v>
      </c>
      <c r="Z38" s="23">
        <v>13</v>
      </c>
      <c r="AA38" s="23">
        <v>17</v>
      </c>
      <c r="AB38" s="23">
        <v>1</v>
      </c>
      <c r="AC38" s="23">
        <v>17</v>
      </c>
      <c r="AD38" s="23">
        <v>1</v>
      </c>
      <c r="AE38" s="23">
        <v>6</v>
      </c>
      <c r="AF38" s="23">
        <v>1</v>
      </c>
      <c r="AG38" s="23">
        <v>16</v>
      </c>
      <c r="AH38" s="23">
        <v>9</v>
      </c>
      <c r="AI38" s="23">
        <v>9</v>
      </c>
      <c r="AJ38" s="23">
        <v>9</v>
      </c>
      <c r="AK38" s="23">
        <v>9</v>
      </c>
    </row>
    <row r="39" spans="1:38">
      <c r="A39" s="110" t="s">
        <v>133</v>
      </c>
      <c r="B39" s="19" t="s">
        <v>12</v>
      </c>
      <c r="C39" s="18" t="s">
        <v>35</v>
      </c>
      <c r="D39" s="55" t="s">
        <v>146</v>
      </c>
      <c r="E39" s="55" t="s">
        <v>147</v>
      </c>
      <c r="F39" s="21">
        <f t="shared" si="1"/>
        <v>1925330</v>
      </c>
      <c r="G39" s="22">
        <f t="shared" si="2"/>
        <v>1275</v>
      </c>
      <c r="H39" s="23">
        <v>54</v>
      </c>
      <c r="I39" s="23">
        <v>86</v>
      </c>
      <c r="J39" s="23">
        <v>107</v>
      </c>
      <c r="K39" s="23">
        <v>104</v>
      </c>
      <c r="L39" s="23">
        <v>90</v>
      </c>
      <c r="M39" s="23">
        <v>38</v>
      </c>
      <c r="N39" s="23">
        <v>50</v>
      </c>
      <c r="O39" s="23">
        <v>80</v>
      </c>
      <c r="P39" s="23">
        <v>78</v>
      </c>
      <c r="Q39" s="23">
        <v>59</v>
      </c>
      <c r="R39" s="23">
        <v>77</v>
      </c>
      <c r="S39" s="23">
        <v>63</v>
      </c>
      <c r="T39" s="23">
        <v>100</v>
      </c>
      <c r="U39" s="23">
        <v>27</v>
      </c>
      <c r="V39" s="23">
        <v>42</v>
      </c>
      <c r="W39" s="23">
        <v>63</v>
      </c>
      <c r="X39" s="23">
        <v>16</v>
      </c>
      <c r="Y39" s="23">
        <v>28</v>
      </c>
      <c r="Z39" s="23">
        <v>19</v>
      </c>
      <c r="AA39" s="23">
        <v>24</v>
      </c>
      <c r="AB39" s="23">
        <v>1</v>
      </c>
      <c r="AC39" s="23">
        <v>17</v>
      </c>
      <c r="AD39" s="23">
        <v>1</v>
      </c>
      <c r="AE39" s="23">
        <v>6</v>
      </c>
      <c r="AF39" s="23">
        <v>1</v>
      </c>
      <c r="AG39" s="23">
        <v>13</v>
      </c>
      <c r="AH39" s="23">
        <v>8</v>
      </c>
      <c r="AI39" s="23">
        <v>7</v>
      </c>
      <c r="AJ39" s="23">
        <v>8</v>
      </c>
      <c r="AK39" s="23">
        <v>8</v>
      </c>
    </row>
    <row r="40" spans="1:38">
      <c r="A40" s="110" t="s">
        <v>133</v>
      </c>
      <c r="B40" s="19" t="s">
        <v>12</v>
      </c>
      <c r="C40" s="18" t="s">
        <v>35</v>
      </c>
      <c r="D40" s="55" t="s">
        <v>148</v>
      </c>
      <c r="E40" s="55" t="s">
        <v>149</v>
      </c>
      <c r="F40" s="21">
        <f t="shared" si="1"/>
        <v>2036435</v>
      </c>
      <c r="G40" s="22">
        <f t="shared" si="2"/>
        <v>1368</v>
      </c>
      <c r="H40" s="23">
        <v>59</v>
      </c>
      <c r="I40" s="23">
        <v>95</v>
      </c>
      <c r="J40" s="23">
        <v>119</v>
      </c>
      <c r="K40" s="23">
        <v>108</v>
      </c>
      <c r="L40" s="23">
        <v>100</v>
      </c>
      <c r="M40" s="23">
        <v>40</v>
      </c>
      <c r="N40" s="23">
        <v>55</v>
      </c>
      <c r="O40" s="23">
        <v>85</v>
      </c>
      <c r="P40" s="23">
        <v>83</v>
      </c>
      <c r="Q40" s="23">
        <v>63</v>
      </c>
      <c r="R40" s="23">
        <v>85</v>
      </c>
      <c r="S40" s="23">
        <v>69</v>
      </c>
      <c r="T40" s="23">
        <v>105</v>
      </c>
      <c r="U40" s="23">
        <v>30</v>
      </c>
      <c r="V40" s="23">
        <v>46</v>
      </c>
      <c r="W40" s="23">
        <v>66</v>
      </c>
      <c r="X40" s="23">
        <v>19</v>
      </c>
      <c r="Y40" s="23">
        <v>27</v>
      </c>
      <c r="Z40" s="23">
        <v>19</v>
      </c>
      <c r="AA40" s="23">
        <v>24</v>
      </c>
      <c r="AB40" s="23">
        <v>1</v>
      </c>
      <c r="AC40" s="23">
        <v>17</v>
      </c>
      <c r="AD40" s="23">
        <v>1</v>
      </c>
      <c r="AE40" s="23">
        <v>6</v>
      </c>
      <c r="AF40" s="23">
        <v>1</v>
      </c>
      <c r="AG40" s="23">
        <v>13</v>
      </c>
      <c r="AH40" s="23">
        <v>8</v>
      </c>
      <c r="AI40" s="23">
        <v>8</v>
      </c>
      <c r="AJ40" s="23">
        <v>8</v>
      </c>
      <c r="AK40" s="23">
        <v>8</v>
      </c>
    </row>
    <row r="41" spans="1:38">
      <c r="A41" s="110" t="s">
        <v>133</v>
      </c>
      <c r="B41" s="19" t="s">
        <v>12</v>
      </c>
      <c r="C41" s="18" t="s">
        <v>35</v>
      </c>
      <c r="D41" s="55" t="s">
        <v>150</v>
      </c>
      <c r="E41" s="55" t="s">
        <v>151</v>
      </c>
      <c r="F41" s="21">
        <f t="shared" si="1"/>
        <v>2196835</v>
      </c>
      <c r="G41" s="22">
        <f t="shared" si="2"/>
        <v>1434</v>
      </c>
      <c r="H41" s="23">
        <v>61</v>
      </c>
      <c r="I41" s="23">
        <v>98</v>
      </c>
      <c r="J41" s="23">
        <v>123</v>
      </c>
      <c r="K41" s="23">
        <v>107</v>
      </c>
      <c r="L41" s="23">
        <v>103</v>
      </c>
      <c r="M41" s="23">
        <v>41</v>
      </c>
      <c r="N41" s="23">
        <v>56</v>
      </c>
      <c r="O41" s="23">
        <v>86</v>
      </c>
      <c r="P41" s="23">
        <v>89</v>
      </c>
      <c r="Q41" s="23">
        <v>66</v>
      </c>
      <c r="R41" s="23">
        <v>88</v>
      </c>
      <c r="S41" s="23">
        <v>71</v>
      </c>
      <c r="T41" s="23">
        <v>113</v>
      </c>
      <c r="U41" s="23">
        <v>33</v>
      </c>
      <c r="V41" s="23">
        <v>48</v>
      </c>
      <c r="W41" s="23">
        <v>70</v>
      </c>
      <c r="X41" s="23">
        <v>18</v>
      </c>
      <c r="Y41" s="23">
        <v>31</v>
      </c>
      <c r="Z41" s="23">
        <v>21</v>
      </c>
      <c r="AA41" s="23">
        <v>26</v>
      </c>
      <c r="AB41" s="23">
        <v>2</v>
      </c>
      <c r="AC41" s="23">
        <v>22</v>
      </c>
      <c r="AD41" s="23">
        <v>2</v>
      </c>
      <c r="AE41" s="23">
        <v>6</v>
      </c>
      <c r="AF41" s="23">
        <v>2</v>
      </c>
      <c r="AG41" s="23">
        <v>16</v>
      </c>
      <c r="AH41" s="23">
        <v>9</v>
      </c>
      <c r="AI41" s="23">
        <v>8</v>
      </c>
      <c r="AJ41" s="23">
        <v>9</v>
      </c>
      <c r="AK41" s="23">
        <v>9</v>
      </c>
    </row>
    <row r="42" spans="1:38" s="29" customFormat="1">
      <c r="A42" s="95"/>
      <c r="B42" s="25"/>
      <c r="C42" s="24"/>
      <c r="D42" s="56"/>
      <c r="E42" s="56"/>
      <c r="F42" s="40">
        <f>SUM(F38:F41)</f>
        <v>8315670</v>
      </c>
      <c r="G42" s="54">
        <f>SUM(G38:G41)</f>
        <v>5507</v>
      </c>
      <c r="H42" s="27">
        <f>SUM(H38:H41)</f>
        <v>236</v>
      </c>
      <c r="I42" s="27">
        <f t="shared" ref="I42:AK42" si="9">SUM(I38:I41)</f>
        <v>378</v>
      </c>
      <c r="J42" s="27">
        <f t="shared" si="9"/>
        <v>472</v>
      </c>
      <c r="K42" s="27">
        <f t="shared" si="9"/>
        <v>440</v>
      </c>
      <c r="L42" s="27">
        <f t="shared" si="9"/>
        <v>397</v>
      </c>
      <c r="M42" s="27">
        <f t="shared" si="9"/>
        <v>162</v>
      </c>
      <c r="N42" s="27">
        <f t="shared" si="9"/>
        <v>218</v>
      </c>
      <c r="O42" s="27">
        <f t="shared" si="9"/>
        <v>338</v>
      </c>
      <c r="P42" s="27">
        <f t="shared" si="9"/>
        <v>338</v>
      </c>
      <c r="Q42" s="27">
        <f t="shared" si="9"/>
        <v>254</v>
      </c>
      <c r="R42" s="27">
        <f t="shared" si="9"/>
        <v>338</v>
      </c>
      <c r="S42" s="27">
        <f t="shared" si="9"/>
        <v>275</v>
      </c>
      <c r="T42" s="27">
        <f t="shared" si="9"/>
        <v>440</v>
      </c>
      <c r="U42" s="27">
        <f t="shared" si="9"/>
        <v>122</v>
      </c>
      <c r="V42" s="27">
        <f t="shared" si="9"/>
        <v>184</v>
      </c>
      <c r="W42" s="27">
        <f t="shared" si="9"/>
        <v>268</v>
      </c>
      <c r="X42" s="27">
        <f t="shared" si="9"/>
        <v>72</v>
      </c>
      <c r="Y42" s="27">
        <f t="shared" si="9"/>
        <v>108</v>
      </c>
      <c r="Z42" s="27">
        <f t="shared" si="9"/>
        <v>72</v>
      </c>
      <c r="AA42" s="27">
        <f t="shared" si="9"/>
        <v>91</v>
      </c>
      <c r="AB42" s="27">
        <f t="shared" si="9"/>
        <v>5</v>
      </c>
      <c r="AC42" s="27">
        <f t="shared" si="9"/>
        <v>73</v>
      </c>
      <c r="AD42" s="27">
        <f t="shared" si="9"/>
        <v>5</v>
      </c>
      <c r="AE42" s="27">
        <f t="shared" si="9"/>
        <v>24</v>
      </c>
      <c r="AF42" s="27">
        <f t="shared" si="9"/>
        <v>5</v>
      </c>
      <c r="AG42" s="27">
        <f t="shared" si="9"/>
        <v>58</v>
      </c>
      <c r="AH42" s="27">
        <f t="shared" si="9"/>
        <v>34</v>
      </c>
      <c r="AI42" s="27">
        <f t="shared" si="9"/>
        <v>32</v>
      </c>
      <c r="AJ42" s="27">
        <f t="shared" si="9"/>
        <v>34</v>
      </c>
      <c r="AK42" s="27">
        <f t="shared" si="9"/>
        <v>34</v>
      </c>
      <c r="AL42" s="16"/>
    </row>
    <row r="43" spans="1:38">
      <c r="A43" s="94" t="s">
        <v>18</v>
      </c>
      <c r="B43" s="19" t="s">
        <v>12</v>
      </c>
      <c r="C43" s="18" t="s">
        <v>34</v>
      </c>
      <c r="D43" s="55" t="s">
        <v>178</v>
      </c>
      <c r="E43" s="55" t="s">
        <v>179</v>
      </c>
      <c r="F43" s="21">
        <f t="shared" si="1"/>
        <v>1503460</v>
      </c>
      <c r="G43" s="22">
        <f t="shared" si="2"/>
        <v>1116</v>
      </c>
      <c r="H43" s="23">
        <v>64</v>
      </c>
      <c r="I43" s="23">
        <v>115</v>
      </c>
      <c r="J43" s="23">
        <v>84</v>
      </c>
      <c r="K43" s="23">
        <v>67</v>
      </c>
      <c r="L43" s="23">
        <v>85</v>
      </c>
      <c r="M43" s="23">
        <v>27</v>
      </c>
      <c r="N43" s="23">
        <v>59</v>
      </c>
      <c r="O43" s="23">
        <v>96</v>
      </c>
      <c r="P43" s="23">
        <v>108</v>
      </c>
      <c r="Q43" s="23">
        <v>29</v>
      </c>
      <c r="R43" s="23">
        <v>65</v>
      </c>
      <c r="S43" s="23">
        <v>39</v>
      </c>
      <c r="T43" s="23">
        <v>57</v>
      </c>
      <c r="U43" s="23">
        <v>26</v>
      </c>
      <c r="V43" s="23">
        <v>39</v>
      </c>
      <c r="W43" s="23">
        <v>38</v>
      </c>
      <c r="X43" s="23">
        <v>18</v>
      </c>
      <c r="Y43" s="23">
        <v>36</v>
      </c>
      <c r="Z43" s="23">
        <v>10</v>
      </c>
      <c r="AA43" s="23">
        <v>17</v>
      </c>
      <c r="AB43" s="23">
        <v>1</v>
      </c>
      <c r="AC43" s="23">
        <v>8</v>
      </c>
      <c r="AD43" s="23">
        <v>1</v>
      </c>
      <c r="AE43" s="23">
        <v>3</v>
      </c>
      <c r="AF43" s="23">
        <v>1</v>
      </c>
      <c r="AG43" s="23">
        <v>7</v>
      </c>
      <c r="AH43" s="23">
        <v>4</v>
      </c>
      <c r="AI43" s="23">
        <v>4</v>
      </c>
      <c r="AJ43" s="23">
        <v>4</v>
      </c>
      <c r="AK43" s="23">
        <v>4</v>
      </c>
    </row>
    <row r="44" spans="1:38">
      <c r="A44" s="94" t="s">
        <v>18</v>
      </c>
      <c r="B44" s="19" t="s">
        <v>12</v>
      </c>
      <c r="C44" s="18" t="s">
        <v>34</v>
      </c>
      <c r="D44" s="55" t="s">
        <v>180</v>
      </c>
      <c r="E44" s="55" t="s">
        <v>181</v>
      </c>
      <c r="F44" s="21">
        <f t="shared" si="1"/>
        <v>1254705</v>
      </c>
      <c r="G44" s="22">
        <f t="shared" si="2"/>
        <v>923</v>
      </c>
      <c r="H44" s="23">
        <v>58</v>
      </c>
      <c r="I44" s="23">
        <v>89</v>
      </c>
      <c r="J44" s="23">
        <v>128</v>
      </c>
      <c r="K44" s="23">
        <v>88</v>
      </c>
      <c r="L44" s="23">
        <v>68</v>
      </c>
      <c r="M44" s="23">
        <v>37</v>
      </c>
      <c r="N44" s="23">
        <v>35</v>
      </c>
      <c r="O44" s="23">
        <v>48</v>
      </c>
      <c r="P44" s="23">
        <v>45</v>
      </c>
      <c r="Q44" s="23">
        <v>27</v>
      </c>
      <c r="R44" s="23">
        <v>46</v>
      </c>
      <c r="S44" s="23">
        <v>45</v>
      </c>
      <c r="T44" s="23">
        <v>57</v>
      </c>
      <c r="U44" s="23">
        <v>25</v>
      </c>
      <c r="V44" s="23">
        <v>31</v>
      </c>
      <c r="W44" s="23">
        <v>37</v>
      </c>
      <c r="X44" s="23">
        <v>9</v>
      </c>
      <c r="Y44" s="23">
        <v>9</v>
      </c>
      <c r="Z44" s="23">
        <v>5</v>
      </c>
      <c r="AA44" s="23">
        <v>2</v>
      </c>
      <c r="AB44" s="23">
        <v>0</v>
      </c>
      <c r="AC44" s="23">
        <v>4</v>
      </c>
      <c r="AD44" s="23">
        <v>0</v>
      </c>
      <c r="AE44" s="23">
        <v>4</v>
      </c>
      <c r="AF44" s="23">
        <v>1</v>
      </c>
      <c r="AG44" s="23">
        <v>9</v>
      </c>
      <c r="AH44" s="23">
        <v>4</v>
      </c>
      <c r="AI44" s="23">
        <v>4</v>
      </c>
      <c r="AJ44" s="23">
        <v>4</v>
      </c>
      <c r="AK44" s="23">
        <v>4</v>
      </c>
    </row>
    <row r="45" spans="1:38">
      <c r="A45" s="94" t="s">
        <v>18</v>
      </c>
      <c r="B45" s="19" t="s">
        <v>12</v>
      </c>
      <c r="C45" s="18" t="s">
        <v>34</v>
      </c>
      <c r="D45" s="55" t="s">
        <v>182</v>
      </c>
      <c r="E45" s="55" t="s">
        <v>183</v>
      </c>
      <c r="F45" s="21">
        <f t="shared" si="1"/>
        <v>2225435</v>
      </c>
      <c r="G45" s="22">
        <f t="shared" si="2"/>
        <v>1620</v>
      </c>
      <c r="H45" s="23">
        <v>61</v>
      </c>
      <c r="I45" s="23">
        <v>63</v>
      </c>
      <c r="J45" s="23">
        <v>225</v>
      </c>
      <c r="K45" s="23">
        <v>154</v>
      </c>
      <c r="L45" s="23">
        <v>104</v>
      </c>
      <c r="M45" s="23">
        <v>27</v>
      </c>
      <c r="N45" s="23">
        <v>49</v>
      </c>
      <c r="O45" s="23">
        <v>77</v>
      </c>
      <c r="P45" s="23">
        <v>91</v>
      </c>
      <c r="Q45" s="23">
        <v>34</v>
      </c>
      <c r="R45" s="23">
        <v>131</v>
      </c>
      <c r="S45" s="23">
        <v>96</v>
      </c>
      <c r="T45" s="23">
        <v>114</v>
      </c>
      <c r="U45" s="23">
        <v>31</v>
      </c>
      <c r="V45" s="23">
        <v>53</v>
      </c>
      <c r="W45" s="23">
        <v>96</v>
      </c>
      <c r="X45" s="23">
        <v>14</v>
      </c>
      <c r="Y45" s="23">
        <v>36</v>
      </c>
      <c r="Z45" s="23">
        <v>46</v>
      </c>
      <c r="AA45" s="23">
        <v>50</v>
      </c>
      <c r="AB45" s="23">
        <v>4</v>
      </c>
      <c r="AC45" s="23">
        <v>29</v>
      </c>
      <c r="AD45" s="23">
        <v>3</v>
      </c>
      <c r="AE45" s="23">
        <v>4</v>
      </c>
      <c r="AF45" s="23">
        <v>1</v>
      </c>
      <c r="AG45" s="23">
        <v>8</v>
      </c>
      <c r="AH45" s="23">
        <v>5</v>
      </c>
      <c r="AI45" s="23">
        <v>4</v>
      </c>
      <c r="AJ45" s="23">
        <v>5</v>
      </c>
      <c r="AK45" s="23">
        <v>5</v>
      </c>
    </row>
    <row r="46" spans="1:38">
      <c r="A46" s="94" t="s">
        <v>18</v>
      </c>
      <c r="B46" s="19" t="s">
        <v>12</v>
      </c>
      <c r="C46" s="18" t="s">
        <v>34</v>
      </c>
      <c r="D46" s="55" t="s">
        <v>184</v>
      </c>
      <c r="E46" s="55" t="s">
        <v>185</v>
      </c>
      <c r="F46" s="21">
        <f t="shared" si="1"/>
        <v>1478980</v>
      </c>
      <c r="G46" s="22">
        <f t="shared" si="2"/>
        <v>1034</v>
      </c>
      <c r="H46" s="23">
        <v>57</v>
      </c>
      <c r="I46" s="23">
        <v>72</v>
      </c>
      <c r="J46" s="23">
        <v>72</v>
      </c>
      <c r="K46" s="23">
        <v>123</v>
      </c>
      <c r="L46" s="23">
        <v>66</v>
      </c>
      <c r="M46" s="23">
        <v>42</v>
      </c>
      <c r="N46" s="23">
        <v>45</v>
      </c>
      <c r="O46" s="23">
        <v>69</v>
      </c>
      <c r="P46" s="23">
        <v>73</v>
      </c>
      <c r="Q46" s="23">
        <v>87</v>
      </c>
      <c r="R46" s="23">
        <v>32</v>
      </c>
      <c r="S46" s="23">
        <v>40</v>
      </c>
      <c r="T46" s="23">
        <v>104</v>
      </c>
      <c r="U46" s="23">
        <v>10</v>
      </c>
      <c r="V46" s="23">
        <v>22</v>
      </c>
      <c r="W46" s="23">
        <v>43</v>
      </c>
      <c r="X46" s="23">
        <v>10</v>
      </c>
      <c r="Y46" s="23">
        <v>9</v>
      </c>
      <c r="Z46" s="23">
        <v>5</v>
      </c>
      <c r="AA46" s="23">
        <v>8</v>
      </c>
      <c r="AB46" s="23">
        <v>0</v>
      </c>
      <c r="AC46" s="23">
        <v>12</v>
      </c>
      <c r="AD46" s="23">
        <v>0</v>
      </c>
      <c r="AE46" s="23">
        <v>3</v>
      </c>
      <c r="AF46" s="23">
        <v>1</v>
      </c>
      <c r="AG46" s="23">
        <v>9</v>
      </c>
      <c r="AH46" s="23">
        <v>5</v>
      </c>
      <c r="AI46" s="23">
        <v>5</v>
      </c>
      <c r="AJ46" s="23">
        <v>5</v>
      </c>
      <c r="AK46" s="23">
        <v>5</v>
      </c>
    </row>
    <row r="47" spans="1:38">
      <c r="A47" s="96" t="s">
        <v>18</v>
      </c>
      <c r="B47" s="19" t="s">
        <v>12</v>
      </c>
      <c r="C47" s="18" t="s">
        <v>34</v>
      </c>
      <c r="D47" s="34" t="s">
        <v>186</v>
      </c>
      <c r="E47" s="34" t="s">
        <v>187</v>
      </c>
      <c r="F47" s="21">
        <f t="shared" si="1"/>
        <v>1987925</v>
      </c>
      <c r="G47" s="22">
        <f t="shared" si="2"/>
        <v>1466</v>
      </c>
      <c r="H47" s="23">
        <v>42</v>
      </c>
      <c r="I47" s="23">
        <v>82</v>
      </c>
      <c r="J47" s="23">
        <v>54</v>
      </c>
      <c r="K47" s="23">
        <v>90</v>
      </c>
      <c r="L47" s="23">
        <v>145</v>
      </c>
      <c r="M47" s="23">
        <v>49</v>
      </c>
      <c r="N47" s="23">
        <v>53</v>
      </c>
      <c r="O47" s="23">
        <v>90</v>
      </c>
      <c r="P47" s="23">
        <v>65</v>
      </c>
      <c r="Q47" s="23">
        <v>110</v>
      </c>
      <c r="R47" s="23">
        <v>125</v>
      </c>
      <c r="S47" s="23">
        <v>98</v>
      </c>
      <c r="T47" s="23">
        <v>190</v>
      </c>
      <c r="U47" s="23">
        <v>45</v>
      </c>
      <c r="V47" s="23">
        <v>63</v>
      </c>
      <c r="W47" s="23">
        <v>96</v>
      </c>
      <c r="X47" s="23">
        <v>11</v>
      </c>
      <c r="Y47" s="23">
        <v>9</v>
      </c>
      <c r="Z47" s="23">
        <v>5</v>
      </c>
      <c r="AA47" s="23">
        <v>6</v>
      </c>
      <c r="AB47" s="23">
        <v>0</v>
      </c>
      <c r="AC47" s="23">
        <v>4</v>
      </c>
      <c r="AD47" s="23">
        <v>0</v>
      </c>
      <c r="AE47" s="23">
        <v>3</v>
      </c>
      <c r="AF47" s="23">
        <v>0</v>
      </c>
      <c r="AG47" s="23">
        <v>8</v>
      </c>
      <c r="AH47" s="23">
        <v>6</v>
      </c>
      <c r="AI47" s="23">
        <v>5</v>
      </c>
      <c r="AJ47" s="23">
        <v>6</v>
      </c>
      <c r="AK47" s="23">
        <v>6</v>
      </c>
    </row>
    <row r="48" spans="1:38">
      <c r="A48" s="96" t="s">
        <v>18</v>
      </c>
      <c r="B48" s="19" t="s">
        <v>12</v>
      </c>
      <c r="C48" s="18" t="s">
        <v>34</v>
      </c>
      <c r="D48" s="34" t="s">
        <v>188</v>
      </c>
      <c r="E48" s="34" t="s">
        <v>189</v>
      </c>
      <c r="F48" s="21">
        <f t="shared" si="1"/>
        <v>937575</v>
      </c>
      <c r="G48" s="22">
        <f t="shared" si="2"/>
        <v>624</v>
      </c>
      <c r="H48" s="23">
        <v>18</v>
      </c>
      <c r="I48" s="23">
        <v>59</v>
      </c>
      <c r="J48" s="23">
        <v>37</v>
      </c>
      <c r="K48" s="23">
        <v>39</v>
      </c>
      <c r="L48" s="23">
        <v>37</v>
      </c>
      <c r="M48" s="23">
        <v>25</v>
      </c>
      <c r="N48" s="23">
        <v>36</v>
      </c>
      <c r="O48" s="23">
        <v>51</v>
      </c>
      <c r="P48" s="23">
        <v>49</v>
      </c>
      <c r="Q48" s="23">
        <v>36</v>
      </c>
      <c r="R48" s="23">
        <v>32</v>
      </c>
      <c r="S48" s="23">
        <v>32</v>
      </c>
      <c r="T48" s="23">
        <v>38</v>
      </c>
      <c r="U48" s="23">
        <v>19</v>
      </c>
      <c r="V48" s="23">
        <v>26</v>
      </c>
      <c r="W48" s="23">
        <v>31</v>
      </c>
      <c r="X48" s="23">
        <v>10</v>
      </c>
      <c r="Y48" s="23">
        <v>9</v>
      </c>
      <c r="Z48" s="23">
        <v>1</v>
      </c>
      <c r="AA48" s="23">
        <v>8</v>
      </c>
      <c r="AB48" s="23">
        <v>0</v>
      </c>
      <c r="AC48" s="23">
        <v>4</v>
      </c>
      <c r="AD48" s="23">
        <v>0</v>
      </c>
      <c r="AE48" s="23">
        <v>3</v>
      </c>
      <c r="AF48" s="23">
        <v>0</v>
      </c>
      <c r="AG48" s="23">
        <v>8</v>
      </c>
      <c r="AH48" s="23">
        <v>4</v>
      </c>
      <c r="AI48" s="23">
        <v>4</v>
      </c>
      <c r="AJ48" s="23">
        <v>4</v>
      </c>
      <c r="AK48" s="23">
        <v>4</v>
      </c>
    </row>
    <row r="49" spans="1:38" s="29" customFormat="1">
      <c r="A49" s="97"/>
      <c r="B49" s="25"/>
      <c r="C49" s="24"/>
      <c r="D49" s="39"/>
      <c r="E49" s="39"/>
      <c r="F49" s="40">
        <f>SUM(F43:F48)</f>
        <v>9388080</v>
      </c>
      <c r="G49" s="54">
        <f>SUM(G43:G48)</f>
        <v>6783</v>
      </c>
      <c r="H49" s="27">
        <f>SUM(H43:H48)</f>
        <v>300</v>
      </c>
      <c r="I49" s="27">
        <f t="shared" ref="I49:AK49" si="10">SUM(I43:I48)</f>
        <v>480</v>
      </c>
      <c r="J49" s="27">
        <f t="shared" si="10"/>
        <v>600</v>
      </c>
      <c r="K49" s="27">
        <f t="shared" si="10"/>
        <v>561</v>
      </c>
      <c r="L49" s="27">
        <f t="shared" si="10"/>
        <v>505</v>
      </c>
      <c r="M49" s="27">
        <f t="shared" si="10"/>
        <v>207</v>
      </c>
      <c r="N49" s="27">
        <f t="shared" si="10"/>
        <v>277</v>
      </c>
      <c r="O49" s="27">
        <f t="shared" si="10"/>
        <v>431</v>
      </c>
      <c r="P49" s="27">
        <f t="shared" si="10"/>
        <v>431</v>
      </c>
      <c r="Q49" s="27">
        <f t="shared" si="10"/>
        <v>323</v>
      </c>
      <c r="R49" s="27">
        <f t="shared" si="10"/>
        <v>431</v>
      </c>
      <c r="S49" s="27">
        <f t="shared" si="10"/>
        <v>350</v>
      </c>
      <c r="T49" s="27">
        <f t="shared" si="10"/>
        <v>560</v>
      </c>
      <c r="U49" s="27">
        <f t="shared" si="10"/>
        <v>156</v>
      </c>
      <c r="V49" s="27">
        <f t="shared" si="10"/>
        <v>234</v>
      </c>
      <c r="W49" s="27">
        <f t="shared" si="10"/>
        <v>341</v>
      </c>
      <c r="X49" s="27">
        <f t="shared" si="10"/>
        <v>72</v>
      </c>
      <c r="Y49" s="27">
        <f t="shared" si="10"/>
        <v>108</v>
      </c>
      <c r="Z49" s="27">
        <f t="shared" si="10"/>
        <v>72</v>
      </c>
      <c r="AA49" s="27">
        <f t="shared" si="10"/>
        <v>91</v>
      </c>
      <c r="AB49" s="27">
        <f t="shared" si="10"/>
        <v>5</v>
      </c>
      <c r="AC49" s="27">
        <f t="shared" si="10"/>
        <v>61</v>
      </c>
      <c r="AD49" s="27">
        <f t="shared" si="10"/>
        <v>4</v>
      </c>
      <c r="AE49" s="27">
        <f t="shared" si="10"/>
        <v>20</v>
      </c>
      <c r="AF49" s="27">
        <f t="shared" si="10"/>
        <v>4</v>
      </c>
      <c r="AG49" s="27">
        <f t="shared" si="10"/>
        <v>49</v>
      </c>
      <c r="AH49" s="27">
        <f t="shared" si="10"/>
        <v>28</v>
      </c>
      <c r="AI49" s="27">
        <f t="shared" si="10"/>
        <v>26</v>
      </c>
      <c r="AJ49" s="27">
        <f t="shared" si="10"/>
        <v>28</v>
      </c>
      <c r="AK49" s="27">
        <f t="shared" si="10"/>
        <v>28</v>
      </c>
      <c r="AL49" s="16"/>
    </row>
    <row r="50" spans="1:38">
      <c r="A50" s="94" t="s">
        <v>19</v>
      </c>
      <c r="B50" s="19" t="s">
        <v>12</v>
      </c>
      <c r="C50" s="18" t="s">
        <v>35</v>
      </c>
      <c r="D50" s="55" t="s">
        <v>152</v>
      </c>
      <c r="E50" s="55" t="s">
        <v>153</v>
      </c>
      <c r="F50" s="21">
        <f t="shared" si="1"/>
        <v>3047005</v>
      </c>
      <c r="G50" s="22">
        <f t="shared" si="2"/>
        <v>1438</v>
      </c>
      <c r="H50" s="23">
        <v>56</v>
      </c>
      <c r="I50" s="23">
        <v>89</v>
      </c>
      <c r="J50" s="23">
        <v>112</v>
      </c>
      <c r="K50" s="23">
        <v>104</v>
      </c>
      <c r="L50" s="23">
        <v>95</v>
      </c>
      <c r="M50" s="23">
        <v>39</v>
      </c>
      <c r="N50" s="23">
        <v>51</v>
      </c>
      <c r="O50" s="23">
        <v>79</v>
      </c>
      <c r="P50" s="23">
        <v>80</v>
      </c>
      <c r="Q50" s="23">
        <v>60</v>
      </c>
      <c r="R50" s="23">
        <v>80</v>
      </c>
      <c r="S50" s="23">
        <v>50</v>
      </c>
      <c r="T50" s="23">
        <v>80</v>
      </c>
      <c r="U50" s="23">
        <v>22</v>
      </c>
      <c r="V50" s="23">
        <v>34</v>
      </c>
      <c r="W50" s="23">
        <v>48</v>
      </c>
      <c r="X50" s="23">
        <v>26</v>
      </c>
      <c r="Y50" s="23">
        <v>40</v>
      </c>
      <c r="Z50" s="23">
        <v>27</v>
      </c>
      <c r="AA50" s="23">
        <v>59</v>
      </c>
      <c r="AB50" s="23">
        <v>3</v>
      </c>
      <c r="AC50" s="23">
        <v>50</v>
      </c>
      <c r="AD50" s="23">
        <v>4</v>
      </c>
      <c r="AE50" s="23">
        <v>17</v>
      </c>
      <c r="AF50" s="23">
        <v>3</v>
      </c>
      <c r="AG50" s="23">
        <v>40</v>
      </c>
      <c r="AH50" s="23">
        <v>23</v>
      </c>
      <c r="AI50" s="23">
        <v>21</v>
      </c>
      <c r="AJ50" s="23">
        <v>23</v>
      </c>
      <c r="AK50" s="23">
        <v>23</v>
      </c>
    </row>
    <row r="51" spans="1:38">
      <c r="A51" s="94" t="s">
        <v>19</v>
      </c>
      <c r="B51" s="19" t="s">
        <v>12</v>
      </c>
      <c r="C51" s="18" t="s">
        <v>35</v>
      </c>
      <c r="D51" s="55" t="s">
        <v>154</v>
      </c>
      <c r="E51" s="55" t="s">
        <v>155</v>
      </c>
      <c r="F51" s="21">
        <f t="shared" si="1"/>
        <v>2033880</v>
      </c>
      <c r="G51" s="22">
        <f t="shared" si="2"/>
        <v>1262</v>
      </c>
      <c r="H51" s="23">
        <v>45</v>
      </c>
      <c r="I51" s="23">
        <v>72</v>
      </c>
      <c r="J51" s="23">
        <v>90</v>
      </c>
      <c r="K51" s="23">
        <v>85</v>
      </c>
      <c r="L51" s="23">
        <v>75</v>
      </c>
      <c r="M51" s="23">
        <v>31</v>
      </c>
      <c r="N51" s="23">
        <v>41</v>
      </c>
      <c r="O51" s="23">
        <v>64</v>
      </c>
      <c r="P51" s="23">
        <v>65</v>
      </c>
      <c r="Q51" s="23">
        <v>49</v>
      </c>
      <c r="R51" s="23">
        <v>65</v>
      </c>
      <c r="S51" s="23">
        <v>72</v>
      </c>
      <c r="T51" s="23">
        <v>116</v>
      </c>
      <c r="U51" s="23">
        <v>32</v>
      </c>
      <c r="V51" s="23">
        <v>49</v>
      </c>
      <c r="W51" s="23">
        <v>71</v>
      </c>
      <c r="X51" s="23">
        <v>39</v>
      </c>
      <c r="Y51" s="23">
        <v>58</v>
      </c>
      <c r="Z51" s="23">
        <v>39</v>
      </c>
      <c r="AA51" s="23">
        <v>21</v>
      </c>
      <c r="AB51" s="23">
        <v>1</v>
      </c>
      <c r="AC51" s="23">
        <v>18</v>
      </c>
      <c r="AD51" s="23">
        <v>2</v>
      </c>
      <c r="AE51" s="23">
        <v>7</v>
      </c>
      <c r="AF51" s="23">
        <v>1</v>
      </c>
      <c r="AG51" s="23">
        <v>15</v>
      </c>
      <c r="AH51" s="23">
        <v>10</v>
      </c>
      <c r="AI51" s="23">
        <v>9</v>
      </c>
      <c r="AJ51" s="23">
        <v>10</v>
      </c>
      <c r="AK51" s="23">
        <v>10</v>
      </c>
    </row>
    <row r="52" spans="1:38">
      <c r="A52" s="94" t="s">
        <v>19</v>
      </c>
      <c r="B52" s="19" t="s">
        <v>12</v>
      </c>
      <c r="C52" s="18" t="s">
        <v>35</v>
      </c>
      <c r="D52" s="55" t="s">
        <v>156</v>
      </c>
      <c r="E52" s="55" t="s">
        <v>157</v>
      </c>
      <c r="F52" s="21">
        <f t="shared" si="1"/>
        <v>2300270</v>
      </c>
      <c r="G52" s="22">
        <f t="shared" si="2"/>
        <v>1323</v>
      </c>
      <c r="H52" s="23">
        <v>52</v>
      </c>
      <c r="I52" s="23">
        <v>83</v>
      </c>
      <c r="J52" s="23">
        <v>103</v>
      </c>
      <c r="K52" s="23">
        <v>96</v>
      </c>
      <c r="L52" s="23">
        <v>87</v>
      </c>
      <c r="M52" s="23">
        <v>36</v>
      </c>
      <c r="N52" s="23">
        <v>48</v>
      </c>
      <c r="O52" s="23">
        <v>75</v>
      </c>
      <c r="P52" s="23">
        <v>74</v>
      </c>
      <c r="Q52" s="23">
        <v>55</v>
      </c>
      <c r="R52" s="23">
        <v>74</v>
      </c>
      <c r="S52" s="23">
        <v>60</v>
      </c>
      <c r="T52" s="23">
        <v>96</v>
      </c>
      <c r="U52" s="23">
        <v>27</v>
      </c>
      <c r="V52" s="23">
        <v>40</v>
      </c>
      <c r="W52" s="23">
        <v>59</v>
      </c>
      <c r="X52" s="23">
        <v>32</v>
      </c>
      <c r="Y52" s="23">
        <v>48</v>
      </c>
      <c r="Z52" s="23">
        <v>32</v>
      </c>
      <c r="AA52" s="23">
        <v>31</v>
      </c>
      <c r="AB52" s="23">
        <v>1</v>
      </c>
      <c r="AC52" s="23">
        <v>28</v>
      </c>
      <c r="AD52" s="23">
        <v>2</v>
      </c>
      <c r="AE52" s="23">
        <v>10</v>
      </c>
      <c r="AF52" s="23">
        <v>2</v>
      </c>
      <c r="AG52" s="23">
        <v>21</v>
      </c>
      <c r="AH52" s="23">
        <v>13</v>
      </c>
      <c r="AI52" s="23">
        <v>12</v>
      </c>
      <c r="AJ52" s="23">
        <v>13</v>
      </c>
      <c r="AK52" s="23">
        <v>13</v>
      </c>
    </row>
    <row r="53" spans="1:38">
      <c r="A53" s="94" t="s">
        <v>19</v>
      </c>
      <c r="B53" s="19" t="s">
        <v>12</v>
      </c>
      <c r="C53" s="18" t="s">
        <v>35</v>
      </c>
      <c r="D53" s="55" t="s">
        <v>158</v>
      </c>
      <c r="E53" s="55" t="s">
        <v>159</v>
      </c>
      <c r="F53" s="21">
        <f t="shared" si="1"/>
        <v>3234665</v>
      </c>
      <c r="G53" s="22">
        <f t="shared" si="2"/>
        <v>1633</v>
      </c>
      <c r="H53" s="23">
        <v>61</v>
      </c>
      <c r="I53" s="23">
        <v>99</v>
      </c>
      <c r="J53" s="23">
        <v>124</v>
      </c>
      <c r="K53" s="23">
        <v>115</v>
      </c>
      <c r="L53" s="23">
        <v>104</v>
      </c>
      <c r="M53" s="23">
        <v>42</v>
      </c>
      <c r="N53" s="23">
        <v>58</v>
      </c>
      <c r="O53" s="23">
        <v>90</v>
      </c>
      <c r="P53" s="23">
        <v>89</v>
      </c>
      <c r="Q53" s="23">
        <v>67</v>
      </c>
      <c r="R53" s="23">
        <v>89</v>
      </c>
      <c r="S53" s="23">
        <v>68</v>
      </c>
      <c r="T53" s="23">
        <v>108</v>
      </c>
      <c r="U53" s="23">
        <v>30</v>
      </c>
      <c r="V53" s="23">
        <v>44</v>
      </c>
      <c r="W53" s="23">
        <v>66</v>
      </c>
      <c r="X53" s="23">
        <v>35</v>
      </c>
      <c r="Y53" s="23">
        <v>53</v>
      </c>
      <c r="Z53" s="23">
        <v>34</v>
      </c>
      <c r="AA53" s="23">
        <v>56</v>
      </c>
      <c r="AB53" s="23">
        <v>3</v>
      </c>
      <c r="AC53" s="23">
        <v>50</v>
      </c>
      <c r="AD53" s="23">
        <v>2</v>
      </c>
      <c r="AE53" s="23">
        <v>15</v>
      </c>
      <c r="AF53" s="23">
        <v>4</v>
      </c>
      <c r="AG53" s="23">
        <v>40</v>
      </c>
      <c r="AH53" s="23">
        <v>22</v>
      </c>
      <c r="AI53" s="23">
        <v>21</v>
      </c>
      <c r="AJ53" s="23">
        <v>22</v>
      </c>
      <c r="AK53" s="23">
        <v>22</v>
      </c>
    </row>
    <row r="54" spans="1:38" s="29" customFormat="1">
      <c r="A54" s="95"/>
      <c r="B54" s="25"/>
      <c r="C54" s="24"/>
      <c r="D54" s="56"/>
      <c r="E54" s="56"/>
      <c r="F54" s="40">
        <f>SUM(F50:F53)</f>
        <v>10615820</v>
      </c>
      <c r="G54" s="54">
        <f>SUM(G50:G53)</f>
        <v>5656</v>
      </c>
      <c r="H54" s="27">
        <f>SUM(H50:H53)</f>
        <v>214</v>
      </c>
      <c r="I54" s="27">
        <f t="shared" ref="I54:AK54" si="11">SUM(I50:I53)</f>
        <v>343</v>
      </c>
      <c r="J54" s="27">
        <f t="shared" si="11"/>
        <v>429</v>
      </c>
      <c r="K54" s="27">
        <f t="shared" si="11"/>
        <v>400</v>
      </c>
      <c r="L54" s="27">
        <f t="shared" si="11"/>
        <v>361</v>
      </c>
      <c r="M54" s="27">
        <f t="shared" si="11"/>
        <v>148</v>
      </c>
      <c r="N54" s="27">
        <f t="shared" si="11"/>
        <v>198</v>
      </c>
      <c r="O54" s="27">
        <f t="shared" si="11"/>
        <v>308</v>
      </c>
      <c r="P54" s="27">
        <f t="shared" si="11"/>
        <v>308</v>
      </c>
      <c r="Q54" s="27">
        <f t="shared" si="11"/>
        <v>231</v>
      </c>
      <c r="R54" s="27">
        <f t="shared" si="11"/>
        <v>308</v>
      </c>
      <c r="S54" s="27">
        <f t="shared" si="11"/>
        <v>250</v>
      </c>
      <c r="T54" s="27">
        <f t="shared" si="11"/>
        <v>400</v>
      </c>
      <c r="U54" s="27">
        <f t="shared" si="11"/>
        <v>111</v>
      </c>
      <c r="V54" s="27">
        <f t="shared" si="11"/>
        <v>167</v>
      </c>
      <c r="W54" s="27">
        <f t="shared" si="11"/>
        <v>244</v>
      </c>
      <c r="X54" s="27">
        <f t="shared" si="11"/>
        <v>132</v>
      </c>
      <c r="Y54" s="27">
        <f t="shared" si="11"/>
        <v>199</v>
      </c>
      <c r="Z54" s="27">
        <f t="shared" si="11"/>
        <v>132</v>
      </c>
      <c r="AA54" s="27">
        <f t="shared" si="11"/>
        <v>167</v>
      </c>
      <c r="AB54" s="27">
        <f t="shared" si="11"/>
        <v>8</v>
      </c>
      <c r="AC54" s="27">
        <f t="shared" si="11"/>
        <v>146</v>
      </c>
      <c r="AD54" s="27">
        <f t="shared" si="11"/>
        <v>10</v>
      </c>
      <c r="AE54" s="27">
        <f t="shared" si="11"/>
        <v>49</v>
      </c>
      <c r="AF54" s="27">
        <f t="shared" si="11"/>
        <v>10</v>
      </c>
      <c r="AG54" s="27">
        <f t="shared" si="11"/>
        <v>116</v>
      </c>
      <c r="AH54" s="27">
        <f t="shared" si="11"/>
        <v>68</v>
      </c>
      <c r="AI54" s="27">
        <f t="shared" si="11"/>
        <v>63</v>
      </c>
      <c r="AJ54" s="27">
        <f t="shared" si="11"/>
        <v>68</v>
      </c>
      <c r="AK54" s="27">
        <f t="shared" si="11"/>
        <v>68</v>
      </c>
      <c r="AL54" s="16"/>
    </row>
    <row r="55" spans="1:38">
      <c r="A55" s="96" t="s">
        <v>20</v>
      </c>
      <c r="B55" s="19" t="s">
        <v>12</v>
      </c>
      <c r="C55" s="18" t="s">
        <v>35</v>
      </c>
      <c r="D55" s="34" t="s">
        <v>160</v>
      </c>
      <c r="E55" s="34" t="s">
        <v>161</v>
      </c>
      <c r="F55" s="21">
        <f t="shared" si="1"/>
        <v>3604250</v>
      </c>
      <c r="G55" s="22">
        <f t="shared" si="2"/>
        <v>1851</v>
      </c>
      <c r="H55" s="23">
        <v>67</v>
      </c>
      <c r="I55" s="23">
        <v>107</v>
      </c>
      <c r="J55" s="23">
        <v>133</v>
      </c>
      <c r="K55" s="23">
        <v>131</v>
      </c>
      <c r="L55" s="23">
        <v>112</v>
      </c>
      <c r="M55" s="23">
        <v>38</v>
      </c>
      <c r="N55" s="23">
        <v>65</v>
      </c>
      <c r="O55" s="23">
        <v>98</v>
      </c>
      <c r="P55" s="23">
        <v>99</v>
      </c>
      <c r="Q55" s="23">
        <v>74</v>
      </c>
      <c r="R55" s="23">
        <v>98</v>
      </c>
      <c r="S55" s="23">
        <v>81</v>
      </c>
      <c r="T55" s="23">
        <v>128</v>
      </c>
      <c r="U55" s="23">
        <v>35</v>
      </c>
      <c r="V55" s="23">
        <v>53</v>
      </c>
      <c r="W55" s="23">
        <v>77</v>
      </c>
      <c r="X55" s="23">
        <v>48</v>
      </c>
      <c r="Y55" s="23">
        <v>71</v>
      </c>
      <c r="Z55" s="23">
        <v>44</v>
      </c>
      <c r="AA55" s="23">
        <v>71</v>
      </c>
      <c r="AB55" s="23">
        <v>4</v>
      </c>
      <c r="AC55" s="23">
        <v>59</v>
      </c>
      <c r="AD55" s="23">
        <v>4</v>
      </c>
      <c r="AE55" s="23">
        <v>18</v>
      </c>
      <c r="AF55" s="23">
        <v>4</v>
      </c>
      <c r="AG55" s="23">
        <v>41</v>
      </c>
      <c r="AH55" s="23">
        <v>23</v>
      </c>
      <c r="AI55" s="23">
        <v>22</v>
      </c>
      <c r="AJ55" s="23">
        <v>23</v>
      </c>
      <c r="AK55" s="23">
        <v>23</v>
      </c>
    </row>
    <row r="56" spans="1:38">
      <c r="A56" s="96" t="s">
        <v>20</v>
      </c>
      <c r="B56" s="19" t="s">
        <v>12</v>
      </c>
      <c r="C56" s="18" t="s">
        <v>35</v>
      </c>
      <c r="D56" s="34" t="s">
        <v>162</v>
      </c>
      <c r="E56" s="34" t="s">
        <v>163</v>
      </c>
      <c r="F56" s="21">
        <f t="shared" si="1"/>
        <v>2367055</v>
      </c>
      <c r="G56" s="22">
        <f t="shared" si="2"/>
        <v>1317</v>
      </c>
      <c r="H56" s="23">
        <v>52</v>
      </c>
      <c r="I56" s="23">
        <v>82</v>
      </c>
      <c r="J56" s="23">
        <v>103</v>
      </c>
      <c r="K56" s="23">
        <v>94</v>
      </c>
      <c r="L56" s="23">
        <v>87</v>
      </c>
      <c r="M56" s="23">
        <v>37</v>
      </c>
      <c r="N56" s="23">
        <v>45</v>
      </c>
      <c r="O56" s="23">
        <v>73</v>
      </c>
      <c r="P56" s="23">
        <v>70</v>
      </c>
      <c r="Q56" s="23">
        <v>53</v>
      </c>
      <c r="R56" s="23">
        <v>71</v>
      </c>
      <c r="S56" s="23">
        <v>57</v>
      </c>
      <c r="T56" s="23">
        <v>92</v>
      </c>
      <c r="U56" s="23">
        <v>26</v>
      </c>
      <c r="V56" s="23">
        <v>38</v>
      </c>
      <c r="W56" s="23">
        <v>58</v>
      </c>
      <c r="X56" s="23">
        <v>33</v>
      </c>
      <c r="Y56" s="23">
        <v>49</v>
      </c>
      <c r="Z56" s="23">
        <v>35</v>
      </c>
      <c r="AA56" s="23">
        <v>36</v>
      </c>
      <c r="AB56" s="23">
        <v>2</v>
      </c>
      <c r="AC56" s="23">
        <v>30</v>
      </c>
      <c r="AD56" s="23">
        <v>2</v>
      </c>
      <c r="AE56" s="23">
        <v>10</v>
      </c>
      <c r="AF56" s="23">
        <v>2</v>
      </c>
      <c r="AG56" s="23">
        <v>25</v>
      </c>
      <c r="AH56" s="23">
        <v>14</v>
      </c>
      <c r="AI56" s="23">
        <v>13</v>
      </c>
      <c r="AJ56" s="23">
        <v>14</v>
      </c>
      <c r="AK56" s="23">
        <v>14</v>
      </c>
    </row>
    <row r="57" spans="1:38">
      <c r="A57" s="94" t="s">
        <v>20</v>
      </c>
      <c r="B57" s="19" t="s">
        <v>12</v>
      </c>
      <c r="C57" s="18" t="s">
        <v>35</v>
      </c>
      <c r="D57" s="55" t="s">
        <v>164</v>
      </c>
      <c r="E57" s="55" t="s">
        <v>165</v>
      </c>
      <c r="F57" s="21">
        <f t="shared" si="1"/>
        <v>2405455</v>
      </c>
      <c r="G57" s="22">
        <f t="shared" si="2"/>
        <v>1263</v>
      </c>
      <c r="H57" s="23">
        <v>49</v>
      </c>
      <c r="I57" s="23">
        <v>79</v>
      </c>
      <c r="J57" s="23">
        <v>99</v>
      </c>
      <c r="K57" s="23">
        <v>90</v>
      </c>
      <c r="L57" s="23">
        <v>83</v>
      </c>
      <c r="M57" s="23">
        <v>34</v>
      </c>
      <c r="N57" s="23">
        <v>41</v>
      </c>
      <c r="O57" s="23">
        <v>64</v>
      </c>
      <c r="P57" s="23">
        <v>65</v>
      </c>
      <c r="Q57" s="23">
        <v>49</v>
      </c>
      <c r="R57" s="23">
        <v>65</v>
      </c>
      <c r="S57" s="23">
        <v>53</v>
      </c>
      <c r="T57" s="23">
        <v>84</v>
      </c>
      <c r="U57" s="23">
        <v>23</v>
      </c>
      <c r="V57" s="23">
        <v>35</v>
      </c>
      <c r="W57" s="23">
        <v>51</v>
      </c>
      <c r="X57" s="23">
        <v>31</v>
      </c>
      <c r="Y57" s="23">
        <v>45</v>
      </c>
      <c r="Z57" s="23">
        <v>31</v>
      </c>
      <c r="AA57" s="23">
        <v>50</v>
      </c>
      <c r="AB57" s="23">
        <v>2</v>
      </c>
      <c r="AC57" s="23">
        <v>37</v>
      </c>
      <c r="AD57" s="23">
        <v>3</v>
      </c>
      <c r="AE57" s="23">
        <v>11</v>
      </c>
      <c r="AF57" s="23">
        <v>2</v>
      </c>
      <c r="AG57" s="23">
        <v>25</v>
      </c>
      <c r="AH57" s="23">
        <v>16</v>
      </c>
      <c r="AI57" s="23">
        <v>14</v>
      </c>
      <c r="AJ57" s="23">
        <v>16</v>
      </c>
      <c r="AK57" s="23">
        <v>16</v>
      </c>
    </row>
    <row r="58" spans="1:38">
      <c r="A58" s="94" t="s">
        <v>20</v>
      </c>
      <c r="B58" s="19" t="s">
        <v>12</v>
      </c>
      <c r="C58" s="18" t="s">
        <v>35</v>
      </c>
      <c r="D58" s="55" t="s">
        <v>166</v>
      </c>
      <c r="E58" s="55" t="s">
        <v>167</v>
      </c>
      <c r="F58" s="21">
        <f t="shared" si="1"/>
        <v>2320560</v>
      </c>
      <c r="G58" s="22">
        <f t="shared" si="2"/>
        <v>1285</v>
      </c>
      <c r="H58" s="23">
        <v>46</v>
      </c>
      <c r="I58" s="23">
        <v>75</v>
      </c>
      <c r="J58" s="23">
        <v>94</v>
      </c>
      <c r="K58" s="23">
        <v>85</v>
      </c>
      <c r="L58" s="23">
        <v>79</v>
      </c>
      <c r="M58" s="23">
        <v>39</v>
      </c>
      <c r="N58" s="23">
        <v>47</v>
      </c>
      <c r="O58" s="23">
        <v>73</v>
      </c>
      <c r="P58" s="23">
        <v>74</v>
      </c>
      <c r="Q58" s="23">
        <v>55</v>
      </c>
      <c r="R58" s="23">
        <v>74</v>
      </c>
      <c r="S58" s="23">
        <v>59</v>
      </c>
      <c r="T58" s="23">
        <v>96</v>
      </c>
      <c r="U58" s="23">
        <v>27</v>
      </c>
      <c r="V58" s="23">
        <v>41</v>
      </c>
      <c r="W58" s="23">
        <v>58</v>
      </c>
      <c r="X58" s="23">
        <v>33</v>
      </c>
      <c r="Y58" s="23">
        <v>52</v>
      </c>
      <c r="Z58" s="23">
        <v>35</v>
      </c>
      <c r="AA58" s="23">
        <v>25</v>
      </c>
      <c r="AB58" s="23">
        <v>1</v>
      </c>
      <c r="AC58" s="23">
        <v>20</v>
      </c>
      <c r="AD58" s="23">
        <v>1</v>
      </c>
      <c r="AE58" s="23">
        <v>10</v>
      </c>
      <c r="AF58" s="23">
        <v>2</v>
      </c>
      <c r="AG58" s="23">
        <v>25</v>
      </c>
      <c r="AH58" s="23">
        <v>15</v>
      </c>
      <c r="AI58" s="23">
        <v>14</v>
      </c>
      <c r="AJ58" s="23">
        <v>15</v>
      </c>
      <c r="AK58" s="23">
        <v>15</v>
      </c>
    </row>
    <row r="59" spans="1:38" s="29" customFormat="1">
      <c r="A59" s="95"/>
      <c r="B59" s="25"/>
      <c r="C59" s="24"/>
      <c r="D59" s="56"/>
      <c r="E59" s="56"/>
      <c r="F59" s="40">
        <f>SUM(F55:F58)</f>
        <v>10697320</v>
      </c>
      <c r="G59" s="54">
        <f>SUM(G55:G58)</f>
        <v>5716</v>
      </c>
      <c r="H59" s="27">
        <f>SUM(H55:H58)</f>
        <v>214</v>
      </c>
      <c r="I59" s="27">
        <f t="shared" ref="I59:AK59" si="12">SUM(I55:I58)</f>
        <v>343</v>
      </c>
      <c r="J59" s="27">
        <f t="shared" si="12"/>
        <v>429</v>
      </c>
      <c r="K59" s="27">
        <f t="shared" si="12"/>
        <v>400</v>
      </c>
      <c r="L59" s="27">
        <f t="shared" si="12"/>
        <v>361</v>
      </c>
      <c r="M59" s="27">
        <f t="shared" si="12"/>
        <v>148</v>
      </c>
      <c r="N59" s="27">
        <f t="shared" si="12"/>
        <v>198</v>
      </c>
      <c r="O59" s="27">
        <f t="shared" si="12"/>
        <v>308</v>
      </c>
      <c r="P59" s="27">
        <f t="shared" si="12"/>
        <v>308</v>
      </c>
      <c r="Q59" s="27">
        <f t="shared" si="12"/>
        <v>231</v>
      </c>
      <c r="R59" s="27">
        <f t="shared" si="12"/>
        <v>308</v>
      </c>
      <c r="S59" s="27">
        <f t="shared" si="12"/>
        <v>250</v>
      </c>
      <c r="T59" s="27">
        <f t="shared" si="12"/>
        <v>400</v>
      </c>
      <c r="U59" s="27">
        <f t="shared" si="12"/>
        <v>111</v>
      </c>
      <c r="V59" s="27">
        <f t="shared" si="12"/>
        <v>167</v>
      </c>
      <c r="W59" s="27">
        <f t="shared" si="12"/>
        <v>244</v>
      </c>
      <c r="X59" s="27">
        <f t="shared" si="12"/>
        <v>145</v>
      </c>
      <c r="Y59" s="27">
        <f t="shared" si="12"/>
        <v>217</v>
      </c>
      <c r="Z59" s="27">
        <f t="shared" si="12"/>
        <v>145</v>
      </c>
      <c r="AA59" s="27">
        <f t="shared" si="12"/>
        <v>182</v>
      </c>
      <c r="AB59" s="27">
        <f t="shared" si="12"/>
        <v>9</v>
      </c>
      <c r="AC59" s="27">
        <f t="shared" si="12"/>
        <v>146</v>
      </c>
      <c r="AD59" s="27">
        <f t="shared" si="12"/>
        <v>10</v>
      </c>
      <c r="AE59" s="27">
        <f t="shared" si="12"/>
        <v>49</v>
      </c>
      <c r="AF59" s="27">
        <f t="shared" si="12"/>
        <v>10</v>
      </c>
      <c r="AG59" s="27">
        <f t="shared" si="12"/>
        <v>116</v>
      </c>
      <c r="AH59" s="27">
        <f t="shared" si="12"/>
        <v>68</v>
      </c>
      <c r="AI59" s="27">
        <f t="shared" si="12"/>
        <v>63</v>
      </c>
      <c r="AJ59" s="27">
        <f t="shared" si="12"/>
        <v>68</v>
      </c>
      <c r="AK59" s="27">
        <f t="shared" si="12"/>
        <v>68</v>
      </c>
      <c r="AL59" s="16"/>
    </row>
    <row r="60" spans="1:38">
      <c r="A60" s="49" t="s">
        <v>21</v>
      </c>
      <c r="B60" s="19" t="s">
        <v>12</v>
      </c>
      <c r="C60" s="18" t="s">
        <v>12</v>
      </c>
      <c r="D60" s="50" t="s">
        <v>46</v>
      </c>
      <c r="E60" s="49" t="s">
        <v>47</v>
      </c>
      <c r="F60" s="21">
        <f t="shared" si="1"/>
        <v>5569710</v>
      </c>
      <c r="G60" s="22">
        <f t="shared" si="2"/>
        <v>3146</v>
      </c>
      <c r="H60" s="23">
        <v>124</v>
      </c>
      <c r="I60" s="23">
        <v>197</v>
      </c>
      <c r="J60" s="23">
        <v>247</v>
      </c>
      <c r="K60" s="23">
        <v>231</v>
      </c>
      <c r="L60" s="23">
        <v>207</v>
      </c>
      <c r="M60" s="23">
        <v>85</v>
      </c>
      <c r="N60" s="23">
        <v>115</v>
      </c>
      <c r="O60" s="23">
        <v>178</v>
      </c>
      <c r="P60" s="23">
        <v>178</v>
      </c>
      <c r="Q60" s="23">
        <v>132</v>
      </c>
      <c r="R60" s="23">
        <v>178</v>
      </c>
      <c r="S60" s="23">
        <v>144</v>
      </c>
      <c r="T60" s="23">
        <v>230</v>
      </c>
      <c r="U60" s="23">
        <v>64</v>
      </c>
      <c r="V60" s="23">
        <v>96</v>
      </c>
      <c r="W60" s="23">
        <v>141</v>
      </c>
      <c r="X60" s="23">
        <v>66</v>
      </c>
      <c r="Y60" s="23">
        <v>97</v>
      </c>
      <c r="Z60" s="23">
        <v>66</v>
      </c>
      <c r="AA60" s="23">
        <v>81</v>
      </c>
      <c r="AB60" s="23">
        <v>3</v>
      </c>
      <c r="AC60" s="23">
        <v>70</v>
      </c>
      <c r="AD60" s="23">
        <v>5</v>
      </c>
      <c r="AE60" s="23">
        <v>22</v>
      </c>
      <c r="AF60" s="23">
        <v>5</v>
      </c>
      <c r="AG60" s="23">
        <v>57</v>
      </c>
      <c r="AH60" s="23">
        <v>32</v>
      </c>
      <c r="AI60" s="23">
        <v>31</v>
      </c>
      <c r="AJ60" s="23">
        <v>32</v>
      </c>
      <c r="AK60" s="23">
        <v>32</v>
      </c>
    </row>
    <row r="61" spans="1:38">
      <c r="A61" s="49" t="s">
        <v>21</v>
      </c>
      <c r="B61" s="19" t="s">
        <v>12</v>
      </c>
      <c r="C61" s="18" t="s">
        <v>12</v>
      </c>
      <c r="D61" s="50" t="s">
        <v>48</v>
      </c>
      <c r="E61" s="49" t="s">
        <v>49</v>
      </c>
      <c r="F61" s="21">
        <f t="shared" si="1"/>
        <v>2082230</v>
      </c>
      <c r="G61" s="22">
        <f t="shared" si="2"/>
        <v>1175</v>
      </c>
      <c r="H61" s="23">
        <v>46</v>
      </c>
      <c r="I61" s="23">
        <v>74</v>
      </c>
      <c r="J61" s="23">
        <v>92</v>
      </c>
      <c r="K61" s="23">
        <v>86</v>
      </c>
      <c r="L61" s="23">
        <v>78</v>
      </c>
      <c r="M61" s="23">
        <v>32</v>
      </c>
      <c r="N61" s="23">
        <v>42</v>
      </c>
      <c r="O61" s="23">
        <v>66</v>
      </c>
      <c r="P61" s="23">
        <v>66</v>
      </c>
      <c r="Q61" s="23">
        <v>50</v>
      </c>
      <c r="R61" s="23">
        <v>66</v>
      </c>
      <c r="S61" s="23">
        <v>54</v>
      </c>
      <c r="T61" s="23">
        <v>86</v>
      </c>
      <c r="U61" s="23">
        <v>24</v>
      </c>
      <c r="V61" s="23">
        <v>36</v>
      </c>
      <c r="W61" s="23">
        <v>52</v>
      </c>
      <c r="X61" s="23">
        <v>24</v>
      </c>
      <c r="Y61" s="23">
        <v>37</v>
      </c>
      <c r="Z61" s="23">
        <v>24</v>
      </c>
      <c r="AA61" s="23">
        <v>31</v>
      </c>
      <c r="AB61" s="23">
        <v>2</v>
      </c>
      <c r="AC61" s="23">
        <v>26</v>
      </c>
      <c r="AD61" s="23">
        <v>2</v>
      </c>
      <c r="AE61" s="23">
        <v>9</v>
      </c>
      <c r="AF61" s="23">
        <v>2</v>
      </c>
      <c r="AG61" s="23">
        <v>21</v>
      </c>
      <c r="AH61" s="23">
        <v>12</v>
      </c>
      <c r="AI61" s="23">
        <v>11</v>
      </c>
      <c r="AJ61" s="23">
        <v>12</v>
      </c>
      <c r="AK61" s="23">
        <v>12</v>
      </c>
    </row>
    <row r="62" spans="1:38">
      <c r="A62" s="49" t="s">
        <v>21</v>
      </c>
      <c r="B62" s="19" t="s">
        <v>12</v>
      </c>
      <c r="C62" s="18" t="s">
        <v>12</v>
      </c>
      <c r="D62" s="50" t="s">
        <v>50</v>
      </c>
      <c r="E62" s="49" t="s">
        <v>51</v>
      </c>
      <c r="F62" s="21">
        <f t="shared" si="1"/>
        <v>2850165</v>
      </c>
      <c r="G62" s="22">
        <f t="shared" si="2"/>
        <v>1602</v>
      </c>
      <c r="H62" s="23">
        <v>63</v>
      </c>
      <c r="I62" s="23">
        <v>101</v>
      </c>
      <c r="J62" s="23">
        <v>126</v>
      </c>
      <c r="K62" s="23">
        <v>117</v>
      </c>
      <c r="L62" s="23">
        <v>106</v>
      </c>
      <c r="M62" s="23">
        <v>43</v>
      </c>
      <c r="N62" s="23">
        <v>58</v>
      </c>
      <c r="O62" s="23">
        <v>90</v>
      </c>
      <c r="P62" s="23">
        <v>90</v>
      </c>
      <c r="Q62" s="23">
        <v>68</v>
      </c>
      <c r="R62" s="23">
        <v>90</v>
      </c>
      <c r="S62" s="23">
        <v>73</v>
      </c>
      <c r="T62" s="23">
        <v>117</v>
      </c>
      <c r="U62" s="23">
        <v>33</v>
      </c>
      <c r="V62" s="23">
        <v>49</v>
      </c>
      <c r="W62" s="23">
        <v>71</v>
      </c>
      <c r="X62" s="23">
        <v>33</v>
      </c>
      <c r="Y62" s="23">
        <v>50</v>
      </c>
      <c r="Z62" s="23">
        <v>33</v>
      </c>
      <c r="AA62" s="23">
        <v>42</v>
      </c>
      <c r="AB62" s="23">
        <v>2</v>
      </c>
      <c r="AC62" s="23">
        <v>36</v>
      </c>
      <c r="AD62" s="23">
        <v>2</v>
      </c>
      <c r="AE62" s="23">
        <v>12</v>
      </c>
      <c r="AF62" s="23">
        <v>2</v>
      </c>
      <c r="AG62" s="23">
        <v>28</v>
      </c>
      <c r="AH62" s="23">
        <v>17</v>
      </c>
      <c r="AI62" s="23">
        <v>16</v>
      </c>
      <c r="AJ62" s="23">
        <v>17</v>
      </c>
      <c r="AK62" s="23">
        <v>17</v>
      </c>
    </row>
    <row r="63" spans="1:38">
      <c r="A63" s="49" t="s">
        <v>21</v>
      </c>
      <c r="B63" s="19" t="s">
        <v>12</v>
      </c>
      <c r="C63" s="18" t="s">
        <v>12</v>
      </c>
      <c r="D63" s="50" t="s">
        <v>52</v>
      </c>
      <c r="E63" s="49" t="s">
        <v>53</v>
      </c>
      <c r="F63" s="21">
        <f t="shared" si="1"/>
        <v>2266900</v>
      </c>
      <c r="G63" s="22">
        <f t="shared" si="2"/>
        <v>1282</v>
      </c>
      <c r="H63" s="23">
        <v>50</v>
      </c>
      <c r="I63" s="23">
        <v>80</v>
      </c>
      <c r="J63" s="23">
        <v>101</v>
      </c>
      <c r="K63" s="23">
        <v>94</v>
      </c>
      <c r="L63" s="23">
        <v>85</v>
      </c>
      <c r="M63" s="23">
        <v>35</v>
      </c>
      <c r="N63" s="23">
        <v>46</v>
      </c>
      <c r="O63" s="23">
        <v>72</v>
      </c>
      <c r="P63" s="23">
        <v>72</v>
      </c>
      <c r="Q63" s="23">
        <v>54</v>
      </c>
      <c r="R63" s="23">
        <v>72</v>
      </c>
      <c r="S63" s="23">
        <v>59</v>
      </c>
      <c r="T63" s="23">
        <v>94</v>
      </c>
      <c r="U63" s="23">
        <v>26</v>
      </c>
      <c r="V63" s="23">
        <v>39</v>
      </c>
      <c r="W63" s="23">
        <v>57</v>
      </c>
      <c r="X63" s="23">
        <v>27</v>
      </c>
      <c r="Y63" s="23">
        <v>40</v>
      </c>
      <c r="Z63" s="23">
        <v>27</v>
      </c>
      <c r="AA63" s="23">
        <v>34</v>
      </c>
      <c r="AB63" s="23">
        <v>2</v>
      </c>
      <c r="AC63" s="23">
        <v>28</v>
      </c>
      <c r="AD63" s="23">
        <v>2</v>
      </c>
      <c r="AE63" s="23">
        <v>10</v>
      </c>
      <c r="AF63" s="23">
        <v>2</v>
      </c>
      <c r="AG63" s="23">
        <v>23</v>
      </c>
      <c r="AH63" s="23">
        <v>13</v>
      </c>
      <c r="AI63" s="23">
        <v>12</v>
      </c>
      <c r="AJ63" s="23">
        <v>13</v>
      </c>
      <c r="AK63" s="23">
        <v>13</v>
      </c>
    </row>
    <row r="64" spans="1:38">
      <c r="A64" s="49" t="s">
        <v>21</v>
      </c>
      <c r="B64" s="19" t="s">
        <v>12</v>
      </c>
      <c r="C64" s="18" t="s">
        <v>12</v>
      </c>
      <c r="D64" s="55" t="s">
        <v>36</v>
      </c>
      <c r="E64" s="55" t="s">
        <v>139</v>
      </c>
      <c r="F64" s="21">
        <f t="shared" si="1"/>
        <v>1141950</v>
      </c>
      <c r="G64" s="22">
        <f t="shared" si="2"/>
        <v>640</v>
      </c>
      <c r="H64" s="23">
        <v>25</v>
      </c>
      <c r="I64" s="23">
        <v>40</v>
      </c>
      <c r="J64" s="23">
        <v>50</v>
      </c>
      <c r="K64" s="23">
        <v>47</v>
      </c>
      <c r="L64" s="23">
        <v>42</v>
      </c>
      <c r="M64" s="23">
        <v>17</v>
      </c>
      <c r="N64" s="23">
        <v>23</v>
      </c>
      <c r="O64" s="23">
        <v>36</v>
      </c>
      <c r="P64" s="23">
        <v>36</v>
      </c>
      <c r="Q64" s="23">
        <v>27</v>
      </c>
      <c r="R64" s="23">
        <v>36</v>
      </c>
      <c r="S64" s="23">
        <v>29</v>
      </c>
      <c r="T64" s="23">
        <v>47</v>
      </c>
      <c r="U64" s="23">
        <v>13</v>
      </c>
      <c r="V64" s="23">
        <v>20</v>
      </c>
      <c r="W64" s="23">
        <v>29</v>
      </c>
      <c r="X64" s="23">
        <v>13</v>
      </c>
      <c r="Y64" s="23">
        <v>20</v>
      </c>
      <c r="Z64" s="23">
        <v>13</v>
      </c>
      <c r="AA64" s="23">
        <v>17</v>
      </c>
      <c r="AB64" s="23">
        <v>1</v>
      </c>
      <c r="AC64" s="23">
        <v>14</v>
      </c>
      <c r="AD64" s="23">
        <v>1</v>
      </c>
      <c r="AE64" s="23">
        <v>5</v>
      </c>
      <c r="AF64" s="23">
        <v>1</v>
      </c>
      <c r="AG64" s="23">
        <v>11</v>
      </c>
      <c r="AH64" s="23">
        <v>7</v>
      </c>
      <c r="AI64" s="23">
        <v>6</v>
      </c>
      <c r="AJ64" s="23">
        <v>7</v>
      </c>
      <c r="AK64" s="23">
        <v>7</v>
      </c>
    </row>
    <row r="65" spans="1:38">
      <c r="A65" s="49" t="s">
        <v>21</v>
      </c>
      <c r="B65" s="19" t="s">
        <v>12</v>
      </c>
      <c r="C65" s="18" t="s">
        <v>12</v>
      </c>
      <c r="D65" s="55" t="s">
        <v>37</v>
      </c>
      <c r="E65" s="55" t="s">
        <v>129</v>
      </c>
      <c r="F65" s="21">
        <f t="shared" si="1"/>
        <v>1220760</v>
      </c>
      <c r="G65" s="22">
        <f t="shared" si="2"/>
        <v>692</v>
      </c>
      <c r="H65" s="23">
        <v>27</v>
      </c>
      <c r="I65" s="23">
        <v>44</v>
      </c>
      <c r="J65" s="23">
        <v>54</v>
      </c>
      <c r="K65" s="23">
        <v>51</v>
      </c>
      <c r="L65" s="23">
        <v>46</v>
      </c>
      <c r="M65" s="23">
        <v>19</v>
      </c>
      <c r="N65" s="23">
        <v>25</v>
      </c>
      <c r="O65" s="23">
        <v>39</v>
      </c>
      <c r="P65" s="23">
        <v>39</v>
      </c>
      <c r="Q65" s="23">
        <v>29</v>
      </c>
      <c r="R65" s="23">
        <v>39</v>
      </c>
      <c r="S65" s="23">
        <v>32</v>
      </c>
      <c r="T65" s="23">
        <v>51</v>
      </c>
      <c r="U65" s="23">
        <v>14</v>
      </c>
      <c r="V65" s="23">
        <v>21</v>
      </c>
      <c r="W65" s="23">
        <v>31</v>
      </c>
      <c r="X65" s="23">
        <v>14</v>
      </c>
      <c r="Y65" s="23">
        <v>22</v>
      </c>
      <c r="Z65" s="23">
        <v>14</v>
      </c>
      <c r="AA65" s="23">
        <v>18</v>
      </c>
      <c r="AB65" s="23">
        <v>1</v>
      </c>
      <c r="AC65" s="23">
        <v>15</v>
      </c>
      <c r="AD65" s="23">
        <v>1</v>
      </c>
      <c r="AE65" s="23">
        <v>5</v>
      </c>
      <c r="AF65" s="23">
        <v>1</v>
      </c>
      <c r="AG65" s="23">
        <v>12</v>
      </c>
      <c r="AH65" s="23">
        <v>7</v>
      </c>
      <c r="AI65" s="23">
        <v>7</v>
      </c>
      <c r="AJ65" s="23">
        <v>7</v>
      </c>
      <c r="AK65" s="23">
        <v>7</v>
      </c>
    </row>
    <row r="66" spans="1:38">
      <c r="A66" s="49" t="s">
        <v>21</v>
      </c>
      <c r="B66" s="19" t="s">
        <v>12</v>
      </c>
      <c r="C66" s="18" t="s">
        <v>12</v>
      </c>
      <c r="D66" s="55" t="s">
        <v>38</v>
      </c>
      <c r="E66" s="55" t="s">
        <v>130</v>
      </c>
      <c r="F66" s="21">
        <f t="shared" si="1"/>
        <v>1333310</v>
      </c>
      <c r="G66" s="22">
        <f t="shared" si="2"/>
        <v>749</v>
      </c>
      <c r="H66" s="23">
        <v>29</v>
      </c>
      <c r="I66" s="23">
        <v>47</v>
      </c>
      <c r="J66" s="23">
        <v>59</v>
      </c>
      <c r="K66" s="23">
        <v>55</v>
      </c>
      <c r="L66" s="23">
        <v>49</v>
      </c>
      <c r="M66" s="23">
        <v>20</v>
      </c>
      <c r="N66" s="23">
        <v>27</v>
      </c>
      <c r="O66" s="23">
        <v>42</v>
      </c>
      <c r="P66" s="23">
        <v>42</v>
      </c>
      <c r="Q66" s="23">
        <v>32</v>
      </c>
      <c r="R66" s="23">
        <v>42</v>
      </c>
      <c r="S66" s="23">
        <v>34</v>
      </c>
      <c r="T66" s="23">
        <v>55</v>
      </c>
      <c r="U66" s="23">
        <v>15</v>
      </c>
      <c r="V66" s="23">
        <v>23</v>
      </c>
      <c r="W66" s="23">
        <v>33</v>
      </c>
      <c r="X66" s="23">
        <v>16</v>
      </c>
      <c r="Y66" s="23">
        <v>23</v>
      </c>
      <c r="Z66" s="23">
        <v>16</v>
      </c>
      <c r="AA66" s="23">
        <v>20</v>
      </c>
      <c r="AB66" s="23">
        <v>1</v>
      </c>
      <c r="AC66" s="23">
        <v>17</v>
      </c>
      <c r="AD66" s="23">
        <v>1</v>
      </c>
      <c r="AE66" s="23">
        <v>6</v>
      </c>
      <c r="AF66" s="23">
        <v>1</v>
      </c>
      <c r="AG66" s="23">
        <v>13</v>
      </c>
      <c r="AH66" s="23">
        <v>8</v>
      </c>
      <c r="AI66" s="23">
        <v>7</v>
      </c>
      <c r="AJ66" s="23">
        <v>8</v>
      </c>
      <c r="AK66" s="23">
        <v>8</v>
      </c>
    </row>
    <row r="67" spans="1:38" s="29" customFormat="1">
      <c r="A67" s="52"/>
      <c r="B67" s="25"/>
      <c r="C67" s="24"/>
      <c r="D67" s="53"/>
      <c r="E67" s="52"/>
      <c r="F67" s="40">
        <f>SUM(F60:F66)</f>
        <v>16465025</v>
      </c>
      <c r="G67" s="40">
        <f t="shared" ref="G67:AK67" si="13">SUM(G60:G66)</f>
        <v>9286</v>
      </c>
      <c r="H67" s="40">
        <f t="shared" si="13"/>
        <v>364</v>
      </c>
      <c r="I67" s="40">
        <f t="shared" si="13"/>
        <v>583</v>
      </c>
      <c r="J67" s="40">
        <f t="shared" si="13"/>
        <v>729</v>
      </c>
      <c r="K67" s="40">
        <f t="shared" si="13"/>
        <v>681</v>
      </c>
      <c r="L67" s="40">
        <f t="shared" si="13"/>
        <v>613</v>
      </c>
      <c r="M67" s="40">
        <f t="shared" si="13"/>
        <v>251</v>
      </c>
      <c r="N67" s="40">
        <f t="shared" si="13"/>
        <v>336</v>
      </c>
      <c r="O67" s="40">
        <f t="shared" si="13"/>
        <v>523</v>
      </c>
      <c r="P67" s="40">
        <f t="shared" si="13"/>
        <v>523</v>
      </c>
      <c r="Q67" s="40">
        <f t="shared" si="13"/>
        <v>392</v>
      </c>
      <c r="R67" s="40">
        <f t="shared" si="13"/>
        <v>523</v>
      </c>
      <c r="S67" s="40">
        <f t="shared" si="13"/>
        <v>425</v>
      </c>
      <c r="T67" s="40">
        <f t="shared" si="13"/>
        <v>680</v>
      </c>
      <c r="U67" s="40">
        <f t="shared" si="13"/>
        <v>189</v>
      </c>
      <c r="V67" s="40">
        <f t="shared" si="13"/>
        <v>284</v>
      </c>
      <c r="W67" s="40">
        <f t="shared" si="13"/>
        <v>414</v>
      </c>
      <c r="X67" s="40">
        <f t="shared" si="13"/>
        <v>193</v>
      </c>
      <c r="Y67" s="40">
        <f t="shared" si="13"/>
        <v>289</v>
      </c>
      <c r="Z67" s="40">
        <f t="shared" si="13"/>
        <v>193</v>
      </c>
      <c r="AA67" s="40">
        <f t="shared" si="13"/>
        <v>243</v>
      </c>
      <c r="AB67" s="40">
        <f t="shared" si="13"/>
        <v>12</v>
      </c>
      <c r="AC67" s="40">
        <f t="shared" si="13"/>
        <v>206</v>
      </c>
      <c r="AD67" s="40">
        <f t="shared" si="13"/>
        <v>14</v>
      </c>
      <c r="AE67" s="40">
        <f t="shared" si="13"/>
        <v>69</v>
      </c>
      <c r="AF67" s="40">
        <f t="shared" si="13"/>
        <v>14</v>
      </c>
      <c r="AG67" s="40">
        <f t="shared" si="13"/>
        <v>165</v>
      </c>
      <c r="AH67" s="40">
        <f t="shared" si="13"/>
        <v>96</v>
      </c>
      <c r="AI67" s="40">
        <f t="shared" si="13"/>
        <v>90</v>
      </c>
      <c r="AJ67" s="40">
        <f t="shared" si="13"/>
        <v>96</v>
      </c>
      <c r="AK67" s="40">
        <f t="shared" si="13"/>
        <v>96</v>
      </c>
      <c r="AL67" s="16"/>
    </row>
    <row r="68" spans="1:38">
      <c r="A68" s="94" t="s">
        <v>22</v>
      </c>
      <c r="B68" s="19" t="s">
        <v>12</v>
      </c>
      <c r="C68" s="18" t="s">
        <v>35</v>
      </c>
      <c r="D68" s="55" t="s">
        <v>168</v>
      </c>
      <c r="E68" s="55" t="s">
        <v>169</v>
      </c>
      <c r="F68" s="21">
        <f t="shared" si="1"/>
        <v>1603715</v>
      </c>
      <c r="G68" s="22">
        <f t="shared" si="2"/>
        <v>1075</v>
      </c>
      <c r="H68" s="23">
        <v>42</v>
      </c>
      <c r="I68" s="23">
        <v>66</v>
      </c>
      <c r="J68" s="23">
        <v>83</v>
      </c>
      <c r="K68" s="23">
        <v>78</v>
      </c>
      <c r="L68" s="23">
        <v>71</v>
      </c>
      <c r="M68" s="23">
        <v>29</v>
      </c>
      <c r="N68" s="23">
        <v>39</v>
      </c>
      <c r="O68" s="23">
        <v>61</v>
      </c>
      <c r="P68" s="23">
        <v>61</v>
      </c>
      <c r="Q68" s="23">
        <v>45</v>
      </c>
      <c r="R68" s="23">
        <v>76</v>
      </c>
      <c r="S68" s="23">
        <v>62</v>
      </c>
      <c r="T68" s="23">
        <v>99</v>
      </c>
      <c r="U68" s="23">
        <v>28</v>
      </c>
      <c r="V68" s="23">
        <v>41</v>
      </c>
      <c r="W68" s="23">
        <v>62</v>
      </c>
      <c r="X68" s="23">
        <v>17</v>
      </c>
      <c r="Y68" s="23">
        <v>26</v>
      </c>
      <c r="Z68" s="23">
        <v>16</v>
      </c>
      <c r="AA68" s="23">
        <v>18</v>
      </c>
      <c r="AB68" s="23">
        <v>1</v>
      </c>
      <c r="AC68" s="23">
        <v>13</v>
      </c>
      <c r="AD68" s="23">
        <v>1</v>
      </c>
      <c r="AE68" s="23">
        <v>4</v>
      </c>
      <c r="AF68" s="23">
        <v>1</v>
      </c>
      <c r="AG68" s="23">
        <v>11</v>
      </c>
      <c r="AH68" s="23">
        <v>6</v>
      </c>
      <c r="AI68" s="23">
        <v>6</v>
      </c>
      <c r="AJ68" s="23">
        <v>6</v>
      </c>
      <c r="AK68" s="23">
        <v>6</v>
      </c>
    </row>
    <row r="69" spans="1:38">
      <c r="A69" s="94" t="s">
        <v>22</v>
      </c>
      <c r="B69" s="19" t="s">
        <v>12</v>
      </c>
      <c r="C69" s="18" t="s">
        <v>35</v>
      </c>
      <c r="D69" s="55" t="s">
        <v>170</v>
      </c>
      <c r="E69" s="55" t="s">
        <v>171</v>
      </c>
      <c r="F69" s="21">
        <f t="shared" si="1"/>
        <v>1336400</v>
      </c>
      <c r="G69" s="22">
        <f t="shared" si="2"/>
        <v>1051</v>
      </c>
      <c r="H69" s="23">
        <v>50</v>
      </c>
      <c r="I69" s="23">
        <v>80</v>
      </c>
      <c r="J69" s="23">
        <v>99</v>
      </c>
      <c r="K69" s="23">
        <v>89</v>
      </c>
      <c r="L69" s="23">
        <v>82</v>
      </c>
      <c r="M69" s="23">
        <v>34</v>
      </c>
      <c r="N69" s="23">
        <v>45</v>
      </c>
      <c r="O69" s="23">
        <v>70</v>
      </c>
      <c r="P69" s="23">
        <v>73</v>
      </c>
      <c r="Q69" s="23">
        <v>53</v>
      </c>
      <c r="R69" s="23">
        <v>63</v>
      </c>
      <c r="S69" s="23">
        <v>51</v>
      </c>
      <c r="T69" s="23">
        <v>79</v>
      </c>
      <c r="U69" s="23">
        <v>22</v>
      </c>
      <c r="V69" s="23">
        <v>34</v>
      </c>
      <c r="W69" s="23">
        <v>53</v>
      </c>
      <c r="X69" s="23">
        <v>16</v>
      </c>
      <c r="Y69" s="23">
        <v>13</v>
      </c>
      <c r="Z69" s="23">
        <v>9</v>
      </c>
      <c r="AA69" s="23">
        <v>11</v>
      </c>
      <c r="AB69" s="23">
        <v>1</v>
      </c>
      <c r="AC69" s="23">
        <v>10</v>
      </c>
      <c r="AD69" s="23">
        <v>0</v>
      </c>
      <c r="AE69" s="23">
        <v>2</v>
      </c>
      <c r="AF69" s="23">
        <v>0</v>
      </c>
      <c r="AG69" s="23">
        <v>4</v>
      </c>
      <c r="AH69" s="23">
        <v>2</v>
      </c>
      <c r="AI69" s="23">
        <v>2</v>
      </c>
      <c r="AJ69" s="23">
        <v>2</v>
      </c>
      <c r="AK69" s="23">
        <v>2</v>
      </c>
    </row>
    <row r="70" spans="1:38">
      <c r="A70" s="94" t="s">
        <v>22</v>
      </c>
      <c r="B70" s="19" t="s">
        <v>12</v>
      </c>
      <c r="C70" s="18" t="s">
        <v>35</v>
      </c>
      <c r="D70" s="55" t="s">
        <v>172</v>
      </c>
      <c r="E70" s="55" t="s">
        <v>173</v>
      </c>
      <c r="F70" s="21">
        <f t="shared" si="1"/>
        <v>1746045</v>
      </c>
      <c r="G70" s="22">
        <f t="shared" si="2"/>
        <v>1202</v>
      </c>
      <c r="H70" s="23">
        <v>56</v>
      </c>
      <c r="I70" s="23">
        <v>89</v>
      </c>
      <c r="J70" s="23">
        <v>111</v>
      </c>
      <c r="K70" s="23">
        <v>106</v>
      </c>
      <c r="L70" s="23">
        <v>93</v>
      </c>
      <c r="M70" s="23">
        <v>38</v>
      </c>
      <c r="N70" s="23">
        <v>51</v>
      </c>
      <c r="O70" s="23">
        <v>82</v>
      </c>
      <c r="P70" s="23">
        <v>80</v>
      </c>
      <c r="Q70" s="23">
        <v>60</v>
      </c>
      <c r="R70" s="23">
        <v>68</v>
      </c>
      <c r="S70" s="23">
        <v>56</v>
      </c>
      <c r="T70" s="23">
        <v>89</v>
      </c>
      <c r="U70" s="23">
        <v>24</v>
      </c>
      <c r="V70" s="23">
        <v>37</v>
      </c>
      <c r="W70" s="23">
        <v>53</v>
      </c>
      <c r="X70" s="23">
        <v>16</v>
      </c>
      <c r="Y70" s="23">
        <v>16</v>
      </c>
      <c r="Z70" s="23">
        <v>10</v>
      </c>
      <c r="AA70" s="23">
        <v>11</v>
      </c>
      <c r="AB70" s="23">
        <v>1</v>
      </c>
      <c r="AC70" s="23">
        <v>10</v>
      </c>
      <c r="AD70" s="23">
        <v>0</v>
      </c>
      <c r="AE70" s="23">
        <v>5</v>
      </c>
      <c r="AF70" s="23">
        <v>1</v>
      </c>
      <c r="AG70" s="23">
        <v>12</v>
      </c>
      <c r="AH70" s="23">
        <v>7</v>
      </c>
      <c r="AI70" s="23">
        <v>6</v>
      </c>
      <c r="AJ70" s="23">
        <v>7</v>
      </c>
      <c r="AK70" s="23">
        <v>7</v>
      </c>
    </row>
    <row r="71" spans="1:38">
      <c r="A71" s="94" t="s">
        <v>22</v>
      </c>
      <c r="B71" s="19" t="s">
        <v>12</v>
      </c>
      <c r="C71" s="18" t="s">
        <v>35</v>
      </c>
      <c r="D71" s="55" t="s">
        <v>174</v>
      </c>
      <c r="E71" s="55" t="s">
        <v>175</v>
      </c>
      <c r="F71" s="21">
        <f t="shared" si="1"/>
        <v>1667145</v>
      </c>
      <c r="G71" s="22">
        <f t="shared" si="2"/>
        <v>1187</v>
      </c>
      <c r="H71" s="23">
        <v>54</v>
      </c>
      <c r="I71" s="23">
        <v>84</v>
      </c>
      <c r="J71" s="23">
        <v>105</v>
      </c>
      <c r="K71" s="23">
        <v>100</v>
      </c>
      <c r="L71" s="23">
        <v>91</v>
      </c>
      <c r="M71" s="23">
        <v>37</v>
      </c>
      <c r="N71" s="23">
        <v>49</v>
      </c>
      <c r="O71" s="23">
        <v>76</v>
      </c>
      <c r="P71" s="23">
        <v>75</v>
      </c>
      <c r="Q71" s="23">
        <v>56</v>
      </c>
      <c r="R71" s="23">
        <v>71</v>
      </c>
      <c r="S71" s="23">
        <v>58</v>
      </c>
      <c r="T71" s="23">
        <v>96</v>
      </c>
      <c r="U71" s="23">
        <v>27</v>
      </c>
      <c r="V71" s="23">
        <v>40</v>
      </c>
      <c r="W71" s="23">
        <v>57</v>
      </c>
      <c r="X71" s="23">
        <v>17</v>
      </c>
      <c r="Y71" s="23">
        <v>19</v>
      </c>
      <c r="Z71" s="23">
        <v>12</v>
      </c>
      <c r="AA71" s="23">
        <v>14</v>
      </c>
      <c r="AB71" s="23">
        <v>1</v>
      </c>
      <c r="AC71" s="23">
        <v>13</v>
      </c>
      <c r="AD71" s="23">
        <v>1</v>
      </c>
      <c r="AE71" s="23">
        <v>4</v>
      </c>
      <c r="AF71" s="23">
        <v>1</v>
      </c>
      <c r="AG71" s="23">
        <v>9</v>
      </c>
      <c r="AH71" s="23">
        <v>5</v>
      </c>
      <c r="AI71" s="23">
        <v>5</v>
      </c>
      <c r="AJ71" s="23">
        <v>5</v>
      </c>
      <c r="AK71" s="23">
        <v>5</v>
      </c>
    </row>
    <row r="72" spans="1:38">
      <c r="A72" s="94" t="s">
        <v>22</v>
      </c>
      <c r="B72" s="19" t="s">
        <v>12</v>
      </c>
      <c r="C72" s="18" t="s">
        <v>35</v>
      </c>
      <c r="D72" s="55" t="s">
        <v>176</v>
      </c>
      <c r="E72" s="55" t="s">
        <v>177</v>
      </c>
      <c r="F72" s="21">
        <f t="shared" ref="F72:F105" si="14">SUMPRODUCT(H72:AK72,$H$1:$AK$1)</f>
        <v>3887265</v>
      </c>
      <c r="G72" s="22">
        <f t="shared" ref="G72:G105" si="15">SUM(H72:AK72)</f>
        <v>2089</v>
      </c>
      <c r="H72" s="23">
        <v>77</v>
      </c>
      <c r="I72" s="23">
        <v>127</v>
      </c>
      <c r="J72" s="23">
        <v>159</v>
      </c>
      <c r="K72" s="23">
        <v>148</v>
      </c>
      <c r="L72" s="23">
        <v>132</v>
      </c>
      <c r="M72" s="23">
        <v>54</v>
      </c>
      <c r="N72" s="23">
        <v>73</v>
      </c>
      <c r="O72" s="23">
        <v>111</v>
      </c>
      <c r="P72" s="23">
        <v>111</v>
      </c>
      <c r="Q72" s="23">
        <v>86</v>
      </c>
      <c r="R72" s="23">
        <v>122</v>
      </c>
      <c r="S72" s="23">
        <v>98</v>
      </c>
      <c r="T72" s="23">
        <v>157</v>
      </c>
      <c r="U72" s="23">
        <v>43</v>
      </c>
      <c r="V72" s="23">
        <v>65</v>
      </c>
      <c r="W72" s="23">
        <v>92</v>
      </c>
      <c r="X72" s="23">
        <v>30</v>
      </c>
      <c r="Y72" s="23">
        <v>71</v>
      </c>
      <c r="Z72" s="23">
        <v>49</v>
      </c>
      <c r="AA72" s="23">
        <v>67</v>
      </c>
      <c r="AB72" s="23">
        <v>2</v>
      </c>
      <c r="AC72" s="23">
        <v>51</v>
      </c>
      <c r="AD72" s="23">
        <v>4</v>
      </c>
      <c r="AE72" s="23">
        <v>17</v>
      </c>
      <c r="AF72" s="23">
        <v>3</v>
      </c>
      <c r="AG72" s="23">
        <v>42</v>
      </c>
      <c r="AH72" s="23">
        <v>25</v>
      </c>
      <c r="AI72" s="23">
        <v>23</v>
      </c>
      <c r="AJ72" s="23">
        <v>25</v>
      </c>
      <c r="AK72" s="23">
        <v>25</v>
      </c>
    </row>
    <row r="73" spans="1:38" s="29" customFormat="1">
      <c r="A73" s="95"/>
      <c r="B73" s="25"/>
      <c r="C73" s="24"/>
      <c r="D73" s="56"/>
      <c r="E73" s="56"/>
      <c r="F73" s="40">
        <f>SUM(F68:F72)</f>
        <v>10240570</v>
      </c>
      <c r="G73" s="54">
        <f>SUM(G68:G72)</f>
        <v>6604</v>
      </c>
      <c r="H73" s="27">
        <f>SUM(H68:H72)</f>
        <v>279</v>
      </c>
      <c r="I73" s="27">
        <f t="shared" ref="I73:AK73" si="16">SUM(I68:I72)</f>
        <v>446</v>
      </c>
      <c r="J73" s="27">
        <f t="shared" si="16"/>
        <v>557</v>
      </c>
      <c r="K73" s="27">
        <f t="shared" si="16"/>
        <v>521</v>
      </c>
      <c r="L73" s="27">
        <f t="shared" si="16"/>
        <v>469</v>
      </c>
      <c r="M73" s="27">
        <f t="shared" si="16"/>
        <v>192</v>
      </c>
      <c r="N73" s="27">
        <f t="shared" si="16"/>
        <v>257</v>
      </c>
      <c r="O73" s="27">
        <f t="shared" si="16"/>
        <v>400</v>
      </c>
      <c r="P73" s="27">
        <f t="shared" si="16"/>
        <v>400</v>
      </c>
      <c r="Q73" s="27">
        <f t="shared" si="16"/>
        <v>300</v>
      </c>
      <c r="R73" s="27">
        <f t="shared" si="16"/>
        <v>400</v>
      </c>
      <c r="S73" s="27">
        <f t="shared" si="16"/>
        <v>325</v>
      </c>
      <c r="T73" s="27">
        <f t="shared" si="16"/>
        <v>520</v>
      </c>
      <c r="U73" s="27">
        <f t="shared" si="16"/>
        <v>144</v>
      </c>
      <c r="V73" s="27">
        <f t="shared" si="16"/>
        <v>217</v>
      </c>
      <c r="W73" s="27">
        <f t="shared" si="16"/>
        <v>317</v>
      </c>
      <c r="X73" s="27">
        <f t="shared" si="16"/>
        <v>96</v>
      </c>
      <c r="Y73" s="27">
        <f t="shared" si="16"/>
        <v>145</v>
      </c>
      <c r="Z73" s="27">
        <f t="shared" si="16"/>
        <v>96</v>
      </c>
      <c r="AA73" s="27">
        <f t="shared" si="16"/>
        <v>121</v>
      </c>
      <c r="AB73" s="27">
        <f t="shared" si="16"/>
        <v>6</v>
      </c>
      <c r="AC73" s="27">
        <f t="shared" si="16"/>
        <v>97</v>
      </c>
      <c r="AD73" s="27">
        <f t="shared" si="16"/>
        <v>6</v>
      </c>
      <c r="AE73" s="27">
        <f t="shared" si="16"/>
        <v>32</v>
      </c>
      <c r="AF73" s="27">
        <f t="shared" si="16"/>
        <v>6</v>
      </c>
      <c r="AG73" s="27">
        <f t="shared" si="16"/>
        <v>78</v>
      </c>
      <c r="AH73" s="27">
        <f t="shared" si="16"/>
        <v>45</v>
      </c>
      <c r="AI73" s="27">
        <f t="shared" si="16"/>
        <v>42</v>
      </c>
      <c r="AJ73" s="27">
        <f t="shared" si="16"/>
        <v>45</v>
      </c>
      <c r="AK73" s="27">
        <f t="shared" si="16"/>
        <v>45</v>
      </c>
      <c r="AL73" s="16"/>
    </row>
    <row r="74" spans="1:38">
      <c r="A74" s="94" t="s">
        <v>23</v>
      </c>
      <c r="B74" s="19" t="s">
        <v>12</v>
      </c>
      <c r="C74" s="18" t="s">
        <v>12</v>
      </c>
      <c r="D74" s="55" t="s">
        <v>39</v>
      </c>
      <c r="E74" s="55" t="s">
        <v>143</v>
      </c>
      <c r="F74" s="21">
        <f t="shared" si="14"/>
        <v>2053980</v>
      </c>
      <c r="G74" s="22">
        <f t="shared" si="15"/>
        <v>1213</v>
      </c>
      <c r="H74" s="23">
        <v>49</v>
      </c>
      <c r="I74" s="23">
        <v>78</v>
      </c>
      <c r="J74" s="23">
        <v>97</v>
      </c>
      <c r="K74" s="23">
        <v>91</v>
      </c>
      <c r="L74" s="23">
        <v>82</v>
      </c>
      <c r="M74" s="23">
        <v>34</v>
      </c>
      <c r="N74" s="23">
        <v>45</v>
      </c>
      <c r="O74" s="23">
        <v>70</v>
      </c>
      <c r="P74" s="23">
        <v>70</v>
      </c>
      <c r="Q74" s="23">
        <v>53</v>
      </c>
      <c r="R74" s="23">
        <v>70</v>
      </c>
      <c r="S74" s="23">
        <v>57</v>
      </c>
      <c r="T74" s="23">
        <v>91</v>
      </c>
      <c r="U74" s="23">
        <v>25</v>
      </c>
      <c r="V74" s="23">
        <v>38</v>
      </c>
      <c r="W74" s="23">
        <v>55</v>
      </c>
      <c r="X74" s="23">
        <v>23</v>
      </c>
      <c r="Y74" s="23">
        <v>35</v>
      </c>
      <c r="Z74" s="23">
        <v>23</v>
      </c>
      <c r="AA74" s="23">
        <v>29</v>
      </c>
      <c r="AB74" s="23">
        <v>1</v>
      </c>
      <c r="AC74" s="23">
        <v>23</v>
      </c>
      <c r="AD74" s="23">
        <v>2</v>
      </c>
      <c r="AE74" s="23">
        <v>8</v>
      </c>
      <c r="AF74" s="23">
        <v>2</v>
      </c>
      <c r="AG74" s="23">
        <v>19</v>
      </c>
      <c r="AH74" s="23">
        <v>11</v>
      </c>
      <c r="AI74" s="23">
        <v>10</v>
      </c>
      <c r="AJ74" s="23">
        <v>11</v>
      </c>
      <c r="AK74" s="23">
        <v>11</v>
      </c>
    </row>
    <row r="75" spans="1:38">
      <c r="A75" s="94" t="s">
        <v>23</v>
      </c>
      <c r="B75" s="19" t="s">
        <v>12</v>
      </c>
      <c r="C75" s="18" t="s">
        <v>12</v>
      </c>
      <c r="D75" s="55" t="s">
        <v>40</v>
      </c>
      <c r="E75" s="55" t="s">
        <v>41</v>
      </c>
      <c r="F75" s="21">
        <f t="shared" si="14"/>
        <v>2853325</v>
      </c>
      <c r="G75" s="22">
        <f t="shared" si="15"/>
        <v>1696</v>
      </c>
      <c r="H75" s="23">
        <v>68</v>
      </c>
      <c r="I75" s="23">
        <v>109</v>
      </c>
      <c r="J75" s="23">
        <v>136</v>
      </c>
      <c r="K75" s="23">
        <v>128</v>
      </c>
      <c r="L75" s="23">
        <v>115</v>
      </c>
      <c r="M75" s="23">
        <v>47</v>
      </c>
      <c r="N75" s="23">
        <v>63</v>
      </c>
      <c r="O75" s="23">
        <v>98</v>
      </c>
      <c r="P75" s="23">
        <v>98</v>
      </c>
      <c r="Q75" s="23">
        <v>74</v>
      </c>
      <c r="R75" s="23">
        <v>98</v>
      </c>
      <c r="S75" s="23">
        <v>80</v>
      </c>
      <c r="T75" s="23">
        <v>127</v>
      </c>
      <c r="U75" s="23">
        <v>35</v>
      </c>
      <c r="V75" s="23">
        <v>53</v>
      </c>
      <c r="W75" s="23">
        <v>78</v>
      </c>
      <c r="X75" s="23">
        <v>32</v>
      </c>
      <c r="Y75" s="23">
        <v>49</v>
      </c>
      <c r="Z75" s="23">
        <v>32</v>
      </c>
      <c r="AA75" s="23">
        <v>41</v>
      </c>
      <c r="AB75" s="23">
        <v>2</v>
      </c>
      <c r="AC75" s="23">
        <v>33</v>
      </c>
      <c r="AD75" s="23">
        <v>2</v>
      </c>
      <c r="AE75" s="23">
        <v>11</v>
      </c>
      <c r="AF75" s="23">
        <v>2</v>
      </c>
      <c r="AG75" s="23">
        <v>26</v>
      </c>
      <c r="AH75" s="23">
        <v>15</v>
      </c>
      <c r="AI75" s="23">
        <v>14</v>
      </c>
      <c r="AJ75" s="23">
        <v>15</v>
      </c>
      <c r="AK75" s="23">
        <v>15</v>
      </c>
    </row>
    <row r="76" spans="1:38">
      <c r="A76" s="94" t="s">
        <v>23</v>
      </c>
      <c r="B76" s="19" t="s">
        <v>12</v>
      </c>
      <c r="C76" s="18" t="s">
        <v>12</v>
      </c>
      <c r="D76" s="55" t="s">
        <v>42</v>
      </c>
      <c r="E76" s="55" t="s">
        <v>43</v>
      </c>
      <c r="F76" s="21">
        <f t="shared" si="14"/>
        <v>2053980</v>
      </c>
      <c r="G76" s="22">
        <f t="shared" si="15"/>
        <v>1213</v>
      </c>
      <c r="H76" s="23">
        <v>49</v>
      </c>
      <c r="I76" s="23">
        <v>78</v>
      </c>
      <c r="J76" s="23">
        <v>97</v>
      </c>
      <c r="K76" s="23">
        <v>91</v>
      </c>
      <c r="L76" s="23">
        <v>82</v>
      </c>
      <c r="M76" s="23">
        <v>34</v>
      </c>
      <c r="N76" s="23">
        <v>45</v>
      </c>
      <c r="O76" s="23">
        <v>70</v>
      </c>
      <c r="P76" s="23">
        <v>70</v>
      </c>
      <c r="Q76" s="23">
        <v>53</v>
      </c>
      <c r="R76" s="23">
        <v>70</v>
      </c>
      <c r="S76" s="23">
        <v>57</v>
      </c>
      <c r="T76" s="23">
        <v>91</v>
      </c>
      <c r="U76" s="23">
        <v>25</v>
      </c>
      <c r="V76" s="23">
        <v>38</v>
      </c>
      <c r="W76" s="23">
        <v>55</v>
      </c>
      <c r="X76" s="23">
        <v>23</v>
      </c>
      <c r="Y76" s="23">
        <v>35</v>
      </c>
      <c r="Z76" s="23">
        <v>23</v>
      </c>
      <c r="AA76" s="23">
        <v>29</v>
      </c>
      <c r="AB76" s="23">
        <v>1</v>
      </c>
      <c r="AC76" s="23">
        <v>23</v>
      </c>
      <c r="AD76" s="23">
        <v>2</v>
      </c>
      <c r="AE76" s="23">
        <v>8</v>
      </c>
      <c r="AF76" s="23">
        <v>2</v>
      </c>
      <c r="AG76" s="23">
        <v>19</v>
      </c>
      <c r="AH76" s="23">
        <v>11</v>
      </c>
      <c r="AI76" s="23">
        <v>10</v>
      </c>
      <c r="AJ76" s="23">
        <v>11</v>
      </c>
      <c r="AK76" s="23">
        <v>11</v>
      </c>
    </row>
    <row r="77" spans="1:38">
      <c r="A77" s="94" t="s">
        <v>23</v>
      </c>
      <c r="B77" s="19" t="s">
        <v>12</v>
      </c>
      <c r="C77" s="18" t="s">
        <v>12</v>
      </c>
      <c r="D77" s="55" t="s">
        <v>44</v>
      </c>
      <c r="E77" s="55" t="s">
        <v>45</v>
      </c>
      <c r="F77" s="21">
        <f t="shared" si="14"/>
        <v>2979030</v>
      </c>
      <c r="G77" s="22">
        <f t="shared" si="15"/>
        <v>1766</v>
      </c>
      <c r="H77" s="23">
        <v>71</v>
      </c>
      <c r="I77" s="23">
        <v>114</v>
      </c>
      <c r="J77" s="23">
        <v>143</v>
      </c>
      <c r="K77" s="23">
        <v>133</v>
      </c>
      <c r="L77" s="23">
        <v>120</v>
      </c>
      <c r="M77" s="23">
        <v>48</v>
      </c>
      <c r="N77" s="23">
        <v>65</v>
      </c>
      <c r="O77" s="23">
        <v>102</v>
      </c>
      <c r="P77" s="23">
        <v>102</v>
      </c>
      <c r="Q77" s="23">
        <v>75</v>
      </c>
      <c r="R77" s="23">
        <v>102</v>
      </c>
      <c r="S77" s="23">
        <v>82</v>
      </c>
      <c r="T77" s="23">
        <v>133</v>
      </c>
      <c r="U77" s="23">
        <v>37</v>
      </c>
      <c r="V77" s="23">
        <v>55</v>
      </c>
      <c r="W77" s="23">
        <v>81</v>
      </c>
      <c r="X77" s="23">
        <v>34</v>
      </c>
      <c r="Y77" s="23">
        <v>50</v>
      </c>
      <c r="Z77" s="23">
        <v>34</v>
      </c>
      <c r="AA77" s="23">
        <v>43</v>
      </c>
      <c r="AB77" s="23">
        <v>3</v>
      </c>
      <c r="AC77" s="23">
        <v>35</v>
      </c>
      <c r="AD77" s="23">
        <v>2</v>
      </c>
      <c r="AE77" s="23">
        <v>10</v>
      </c>
      <c r="AF77" s="23">
        <v>2</v>
      </c>
      <c r="AG77" s="23">
        <v>27</v>
      </c>
      <c r="AH77" s="23">
        <v>16</v>
      </c>
      <c r="AI77" s="23">
        <v>15</v>
      </c>
      <c r="AJ77" s="23">
        <v>16</v>
      </c>
      <c r="AK77" s="23">
        <v>16</v>
      </c>
    </row>
    <row r="78" spans="1:38">
      <c r="A78" s="49" t="s">
        <v>23</v>
      </c>
      <c r="B78" s="19" t="s">
        <v>12</v>
      </c>
      <c r="C78" s="18" t="s">
        <v>12</v>
      </c>
      <c r="D78" s="50" t="s">
        <v>131</v>
      </c>
      <c r="E78" s="49" t="s">
        <v>132</v>
      </c>
      <c r="F78" s="21">
        <f t="shared" si="14"/>
        <v>1746885</v>
      </c>
      <c r="G78" s="22">
        <f t="shared" si="15"/>
        <v>1041</v>
      </c>
      <c r="H78" s="23">
        <v>42</v>
      </c>
      <c r="I78" s="23">
        <v>67</v>
      </c>
      <c r="J78" s="23">
        <v>84</v>
      </c>
      <c r="K78" s="23">
        <v>78</v>
      </c>
      <c r="L78" s="23">
        <v>70</v>
      </c>
      <c r="M78" s="23">
        <v>29</v>
      </c>
      <c r="N78" s="23">
        <v>39</v>
      </c>
      <c r="O78" s="23">
        <v>60</v>
      </c>
      <c r="P78" s="23">
        <v>60</v>
      </c>
      <c r="Q78" s="23">
        <v>45</v>
      </c>
      <c r="R78" s="23">
        <v>60</v>
      </c>
      <c r="S78" s="23">
        <v>49</v>
      </c>
      <c r="T78" s="23">
        <v>78</v>
      </c>
      <c r="U78" s="23">
        <v>22</v>
      </c>
      <c r="V78" s="23">
        <v>33</v>
      </c>
      <c r="W78" s="23">
        <v>48</v>
      </c>
      <c r="X78" s="23">
        <v>20</v>
      </c>
      <c r="Y78" s="23">
        <v>30</v>
      </c>
      <c r="Z78" s="23">
        <v>20</v>
      </c>
      <c r="AA78" s="23">
        <v>25</v>
      </c>
      <c r="AB78" s="23">
        <v>1</v>
      </c>
      <c r="AC78" s="23">
        <v>20</v>
      </c>
      <c r="AD78" s="23">
        <v>1</v>
      </c>
      <c r="AE78" s="23">
        <v>7</v>
      </c>
      <c r="AF78" s="23">
        <v>1</v>
      </c>
      <c r="AG78" s="23">
        <v>16</v>
      </c>
      <c r="AH78" s="23">
        <v>9</v>
      </c>
      <c r="AI78" s="23">
        <v>9</v>
      </c>
      <c r="AJ78" s="23">
        <v>9</v>
      </c>
      <c r="AK78" s="23">
        <v>9</v>
      </c>
    </row>
    <row r="79" spans="1:38" s="29" customFormat="1">
      <c r="A79" s="52"/>
      <c r="B79" s="25"/>
      <c r="C79" s="24"/>
      <c r="D79" s="53"/>
      <c r="E79" s="52"/>
      <c r="F79" s="40">
        <f t="shared" ref="F79:AH79" si="17">SUM(F74:F78)</f>
        <v>11687200</v>
      </c>
      <c r="G79" s="54">
        <f t="shared" si="17"/>
        <v>6929</v>
      </c>
      <c r="H79" s="27">
        <f t="shared" si="17"/>
        <v>279</v>
      </c>
      <c r="I79" s="27">
        <f t="shared" si="17"/>
        <v>446</v>
      </c>
      <c r="J79" s="27">
        <f t="shared" si="17"/>
        <v>557</v>
      </c>
      <c r="K79" s="27">
        <f t="shared" si="17"/>
        <v>521</v>
      </c>
      <c r="L79" s="27">
        <f t="shared" si="17"/>
        <v>469</v>
      </c>
      <c r="M79" s="27">
        <f t="shared" si="17"/>
        <v>192</v>
      </c>
      <c r="N79" s="27">
        <f t="shared" si="17"/>
        <v>257</v>
      </c>
      <c r="O79" s="27">
        <f t="shared" si="17"/>
        <v>400</v>
      </c>
      <c r="P79" s="27">
        <f t="shared" si="17"/>
        <v>400</v>
      </c>
      <c r="Q79" s="27">
        <f t="shared" si="17"/>
        <v>300</v>
      </c>
      <c r="R79" s="27">
        <f t="shared" si="17"/>
        <v>400</v>
      </c>
      <c r="S79" s="27">
        <f t="shared" si="17"/>
        <v>325</v>
      </c>
      <c r="T79" s="27">
        <f t="shared" si="17"/>
        <v>520</v>
      </c>
      <c r="U79" s="27">
        <f t="shared" si="17"/>
        <v>144</v>
      </c>
      <c r="V79" s="27">
        <f t="shared" si="17"/>
        <v>217</v>
      </c>
      <c r="W79" s="27">
        <f t="shared" si="17"/>
        <v>317</v>
      </c>
      <c r="X79" s="27">
        <f t="shared" si="17"/>
        <v>132</v>
      </c>
      <c r="Y79" s="27">
        <f t="shared" si="17"/>
        <v>199</v>
      </c>
      <c r="Z79" s="27">
        <f t="shared" si="17"/>
        <v>132</v>
      </c>
      <c r="AA79" s="27">
        <f t="shared" si="17"/>
        <v>167</v>
      </c>
      <c r="AB79" s="27">
        <f t="shared" si="17"/>
        <v>8</v>
      </c>
      <c r="AC79" s="27">
        <f t="shared" si="17"/>
        <v>134</v>
      </c>
      <c r="AD79" s="27">
        <f t="shared" si="17"/>
        <v>9</v>
      </c>
      <c r="AE79" s="27">
        <f t="shared" si="17"/>
        <v>44</v>
      </c>
      <c r="AF79" s="27">
        <f t="shared" si="17"/>
        <v>9</v>
      </c>
      <c r="AG79" s="27">
        <f t="shared" si="17"/>
        <v>107</v>
      </c>
      <c r="AH79" s="27">
        <f t="shared" si="17"/>
        <v>62</v>
      </c>
      <c r="AI79" s="27">
        <f t="shared" ref="AI79:AK79" si="18">SUM(AI74:AI78)</f>
        <v>58</v>
      </c>
      <c r="AJ79" s="27">
        <f t="shared" si="18"/>
        <v>62</v>
      </c>
      <c r="AK79" s="27">
        <f t="shared" si="18"/>
        <v>62</v>
      </c>
      <c r="AL79" s="16"/>
    </row>
    <row r="80" spans="1:38">
      <c r="A80" s="94" t="s">
        <v>24</v>
      </c>
      <c r="B80" s="19" t="s">
        <v>12</v>
      </c>
      <c r="C80" s="18" t="s">
        <v>34</v>
      </c>
      <c r="D80" s="55" t="s">
        <v>190</v>
      </c>
      <c r="E80" s="55" t="s">
        <v>191</v>
      </c>
      <c r="F80" s="21">
        <f t="shared" si="14"/>
        <v>1948905</v>
      </c>
      <c r="G80" s="22">
        <f t="shared" si="15"/>
        <v>1178</v>
      </c>
      <c r="H80" s="23">
        <v>48</v>
      </c>
      <c r="I80" s="23">
        <v>115</v>
      </c>
      <c r="J80" s="23">
        <v>144</v>
      </c>
      <c r="K80" s="23">
        <v>141</v>
      </c>
      <c r="L80" s="23">
        <v>86</v>
      </c>
      <c r="M80" s="23">
        <v>27</v>
      </c>
      <c r="N80" s="23">
        <v>52</v>
      </c>
      <c r="O80" s="23">
        <v>69</v>
      </c>
      <c r="P80" s="23">
        <v>34</v>
      </c>
      <c r="Q80" s="23">
        <v>53</v>
      </c>
      <c r="R80" s="23">
        <v>34</v>
      </c>
      <c r="S80" s="23">
        <v>43</v>
      </c>
      <c r="T80" s="23">
        <v>58</v>
      </c>
      <c r="U80" s="23">
        <v>23</v>
      </c>
      <c r="V80" s="23">
        <v>24</v>
      </c>
      <c r="W80" s="23">
        <v>27</v>
      </c>
      <c r="X80" s="23">
        <v>22</v>
      </c>
      <c r="Y80" s="23">
        <v>28</v>
      </c>
      <c r="Z80" s="23">
        <v>10</v>
      </c>
      <c r="AA80" s="23">
        <v>40</v>
      </c>
      <c r="AB80" s="23">
        <v>2</v>
      </c>
      <c r="AC80" s="23">
        <v>36</v>
      </c>
      <c r="AD80" s="23">
        <v>2</v>
      </c>
      <c r="AE80" s="23">
        <v>4</v>
      </c>
      <c r="AF80" s="23">
        <v>1</v>
      </c>
      <c r="AG80" s="23">
        <v>16</v>
      </c>
      <c r="AH80" s="23">
        <v>10</v>
      </c>
      <c r="AI80" s="23">
        <v>9</v>
      </c>
      <c r="AJ80" s="23">
        <v>10</v>
      </c>
      <c r="AK80" s="23">
        <v>10</v>
      </c>
    </row>
    <row r="81" spans="1:38">
      <c r="A81" s="94" t="s">
        <v>24</v>
      </c>
      <c r="B81" s="19" t="s">
        <v>12</v>
      </c>
      <c r="C81" s="18" t="s">
        <v>34</v>
      </c>
      <c r="D81" s="55" t="s">
        <v>192</v>
      </c>
      <c r="E81" s="55" t="s">
        <v>193</v>
      </c>
      <c r="F81" s="21">
        <f t="shared" si="14"/>
        <v>1979635</v>
      </c>
      <c r="G81" s="22">
        <f t="shared" si="15"/>
        <v>1257</v>
      </c>
      <c r="H81" s="23">
        <v>55</v>
      </c>
      <c r="I81" s="23">
        <v>66</v>
      </c>
      <c r="J81" s="23">
        <v>48</v>
      </c>
      <c r="K81" s="23">
        <v>80</v>
      </c>
      <c r="L81" s="23">
        <v>98</v>
      </c>
      <c r="M81" s="23">
        <v>50</v>
      </c>
      <c r="N81" s="23">
        <v>51</v>
      </c>
      <c r="O81" s="23">
        <v>69</v>
      </c>
      <c r="P81" s="23">
        <v>68</v>
      </c>
      <c r="Q81" s="23">
        <v>63</v>
      </c>
      <c r="R81" s="23">
        <v>103</v>
      </c>
      <c r="S81" s="23">
        <v>84</v>
      </c>
      <c r="T81" s="23">
        <v>122</v>
      </c>
      <c r="U81" s="23">
        <v>14</v>
      </c>
      <c r="V81" s="23">
        <v>35</v>
      </c>
      <c r="W81" s="23">
        <v>54</v>
      </c>
      <c r="X81" s="23">
        <v>14</v>
      </c>
      <c r="Y81" s="23">
        <v>47</v>
      </c>
      <c r="Z81" s="23">
        <v>27</v>
      </c>
      <c r="AA81" s="23">
        <v>33</v>
      </c>
      <c r="AB81" s="23">
        <v>2</v>
      </c>
      <c r="AC81" s="23">
        <v>20</v>
      </c>
      <c r="AD81" s="23">
        <v>2</v>
      </c>
      <c r="AE81" s="23">
        <v>3</v>
      </c>
      <c r="AF81" s="23">
        <v>1</v>
      </c>
      <c r="AG81" s="23">
        <v>8</v>
      </c>
      <c r="AH81" s="23">
        <v>10</v>
      </c>
      <c r="AI81" s="23">
        <v>10</v>
      </c>
      <c r="AJ81" s="23">
        <v>10</v>
      </c>
      <c r="AK81" s="23">
        <v>10</v>
      </c>
    </row>
    <row r="82" spans="1:38">
      <c r="A82" s="94" t="s">
        <v>24</v>
      </c>
      <c r="B82" s="19" t="s">
        <v>12</v>
      </c>
      <c r="C82" s="18" t="s">
        <v>34</v>
      </c>
      <c r="D82" s="55" t="s">
        <v>194</v>
      </c>
      <c r="E82" s="55" t="s">
        <v>195</v>
      </c>
      <c r="F82" s="21">
        <f t="shared" si="14"/>
        <v>1921890</v>
      </c>
      <c r="G82" s="22">
        <f t="shared" si="15"/>
        <v>1228</v>
      </c>
      <c r="H82" s="23">
        <v>58</v>
      </c>
      <c r="I82" s="23">
        <v>70</v>
      </c>
      <c r="J82" s="23">
        <v>144</v>
      </c>
      <c r="K82" s="23">
        <v>96</v>
      </c>
      <c r="L82" s="23">
        <v>77</v>
      </c>
      <c r="M82" s="23">
        <v>30</v>
      </c>
      <c r="N82" s="23">
        <v>40</v>
      </c>
      <c r="O82" s="23">
        <v>89</v>
      </c>
      <c r="P82" s="23">
        <v>69</v>
      </c>
      <c r="Q82" s="23">
        <v>61</v>
      </c>
      <c r="R82" s="23">
        <v>93</v>
      </c>
      <c r="S82" s="23">
        <v>44</v>
      </c>
      <c r="T82" s="23">
        <v>77</v>
      </c>
      <c r="U82" s="23">
        <v>34</v>
      </c>
      <c r="V82" s="23">
        <v>35</v>
      </c>
      <c r="W82" s="23">
        <v>43</v>
      </c>
      <c r="X82" s="23">
        <v>22</v>
      </c>
      <c r="Y82" s="23">
        <v>20</v>
      </c>
      <c r="Z82" s="23">
        <v>34</v>
      </c>
      <c r="AA82" s="23">
        <v>13</v>
      </c>
      <c r="AB82" s="23">
        <v>1</v>
      </c>
      <c r="AC82" s="23">
        <v>24</v>
      </c>
      <c r="AD82" s="23">
        <v>1</v>
      </c>
      <c r="AE82" s="23">
        <v>4</v>
      </c>
      <c r="AF82" s="23">
        <v>1</v>
      </c>
      <c r="AG82" s="23">
        <v>13</v>
      </c>
      <c r="AH82" s="23">
        <v>9</v>
      </c>
      <c r="AI82" s="23">
        <v>8</v>
      </c>
      <c r="AJ82" s="23">
        <v>9</v>
      </c>
      <c r="AK82" s="23">
        <v>9</v>
      </c>
    </row>
    <row r="83" spans="1:38">
      <c r="A83" s="94" t="s">
        <v>24</v>
      </c>
      <c r="B83" s="19" t="s">
        <v>12</v>
      </c>
      <c r="C83" s="18" t="s">
        <v>34</v>
      </c>
      <c r="D83" s="55" t="s">
        <v>196</v>
      </c>
      <c r="E83" s="55" t="s">
        <v>197</v>
      </c>
      <c r="F83" s="21">
        <f t="shared" si="14"/>
        <v>1900605</v>
      </c>
      <c r="G83" s="22">
        <f t="shared" si="15"/>
        <v>1166</v>
      </c>
      <c r="H83" s="23">
        <v>31</v>
      </c>
      <c r="I83" s="23">
        <v>60</v>
      </c>
      <c r="J83" s="23">
        <v>82</v>
      </c>
      <c r="K83" s="23">
        <v>38</v>
      </c>
      <c r="L83" s="23">
        <v>52</v>
      </c>
      <c r="M83" s="23">
        <v>28</v>
      </c>
      <c r="N83" s="23">
        <v>41</v>
      </c>
      <c r="O83" s="23">
        <v>44</v>
      </c>
      <c r="P83" s="23">
        <v>61</v>
      </c>
      <c r="Q83" s="23">
        <v>48</v>
      </c>
      <c r="R83" s="23">
        <v>84</v>
      </c>
      <c r="S83" s="23">
        <v>56</v>
      </c>
      <c r="T83" s="23">
        <v>113</v>
      </c>
      <c r="U83" s="23">
        <v>47</v>
      </c>
      <c r="V83" s="23">
        <v>58</v>
      </c>
      <c r="W83" s="23">
        <v>83</v>
      </c>
      <c r="X83" s="23">
        <v>20</v>
      </c>
      <c r="Y83" s="23">
        <v>51</v>
      </c>
      <c r="Z83" s="23">
        <v>40</v>
      </c>
      <c r="AA83" s="23">
        <v>50</v>
      </c>
      <c r="AB83" s="23">
        <v>2</v>
      </c>
      <c r="AC83" s="23">
        <v>18</v>
      </c>
      <c r="AD83" s="23">
        <v>1</v>
      </c>
      <c r="AE83" s="23">
        <v>7</v>
      </c>
      <c r="AF83" s="23">
        <v>1</v>
      </c>
      <c r="AG83" s="23">
        <v>19</v>
      </c>
      <c r="AH83" s="23">
        <v>8</v>
      </c>
      <c r="AI83" s="23">
        <v>7</v>
      </c>
      <c r="AJ83" s="23">
        <v>8</v>
      </c>
      <c r="AK83" s="23">
        <v>8</v>
      </c>
    </row>
    <row r="84" spans="1:38">
      <c r="A84" s="94" t="s">
        <v>24</v>
      </c>
      <c r="B84" s="19" t="s">
        <v>12</v>
      </c>
      <c r="C84" s="18" t="s">
        <v>34</v>
      </c>
      <c r="D84" s="55" t="s">
        <v>198</v>
      </c>
      <c r="E84" s="55" t="s">
        <v>199</v>
      </c>
      <c r="F84" s="21">
        <f t="shared" si="14"/>
        <v>2341975</v>
      </c>
      <c r="G84" s="22">
        <f t="shared" si="15"/>
        <v>1280</v>
      </c>
      <c r="H84" s="23">
        <v>41</v>
      </c>
      <c r="I84" s="23">
        <v>66</v>
      </c>
      <c r="J84" s="23">
        <v>69</v>
      </c>
      <c r="K84" s="23">
        <v>58</v>
      </c>
      <c r="L84" s="23">
        <v>87</v>
      </c>
      <c r="M84" s="23">
        <v>31</v>
      </c>
      <c r="N84" s="23">
        <v>73</v>
      </c>
      <c r="O84" s="23">
        <v>79</v>
      </c>
      <c r="P84" s="23">
        <v>74</v>
      </c>
      <c r="Q84" s="23">
        <v>74</v>
      </c>
      <c r="R84" s="23">
        <v>108</v>
      </c>
      <c r="S84" s="23">
        <v>64</v>
      </c>
      <c r="T84" s="23">
        <v>122</v>
      </c>
      <c r="U84" s="23">
        <v>12</v>
      </c>
      <c r="V84" s="23">
        <v>53</v>
      </c>
      <c r="W84" s="23">
        <v>62</v>
      </c>
      <c r="X84" s="23">
        <v>39</v>
      </c>
      <c r="Y84" s="23">
        <v>20</v>
      </c>
      <c r="Z84" s="23">
        <v>12</v>
      </c>
      <c r="AA84" s="23">
        <v>17</v>
      </c>
      <c r="AB84" s="23">
        <v>1</v>
      </c>
      <c r="AC84" s="23">
        <v>14</v>
      </c>
      <c r="AD84" s="23">
        <v>1</v>
      </c>
      <c r="AE84" s="23">
        <v>16</v>
      </c>
      <c r="AF84" s="23">
        <v>2</v>
      </c>
      <c r="AG84" s="23">
        <v>23</v>
      </c>
      <c r="AH84" s="23">
        <v>16</v>
      </c>
      <c r="AI84" s="23">
        <v>14</v>
      </c>
      <c r="AJ84" s="23">
        <v>16</v>
      </c>
      <c r="AK84" s="23">
        <v>16</v>
      </c>
    </row>
    <row r="85" spans="1:38">
      <c r="A85" s="94" t="s">
        <v>24</v>
      </c>
      <c r="B85" s="19" t="s">
        <v>12</v>
      </c>
      <c r="C85" s="18" t="s">
        <v>34</v>
      </c>
      <c r="D85" s="55" t="s">
        <v>200</v>
      </c>
      <c r="E85" s="55" t="s">
        <v>201</v>
      </c>
      <c r="F85" s="21">
        <f t="shared" si="14"/>
        <v>1704295</v>
      </c>
      <c r="G85" s="22">
        <f t="shared" si="15"/>
        <v>1070</v>
      </c>
      <c r="H85" s="23">
        <v>51</v>
      </c>
      <c r="I85" s="23">
        <v>77</v>
      </c>
      <c r="J85" s="23">
        <v>103</v>
      </c>
      <c r="K85" s="23">
        <v>70</v>
      </c>
      <c r="L85" s="23">
        <v>88</v>
      </c>
      <c r="M85" s="23">
        <v>45</v>
      </c>
      <c r="N85" s="23">
        <v>19</v>
      </c>
      <c r="O85" s="23">
        <v>74</v>
      </c>
      <c r="P85" s="23">
        <v>128</v>
      </c>
      <c r="Q85" s="23">
        <v>30</v>
      </c>
      <c r="R85" s="23">
        <v>34</v>
      </c>
      <c r="S85" s="23">
        <v>28</v>
      </c>
      <c r="T85" s="23">
        <v>45</v>
      </c>
      <c r="U85" s="23">
        <v>27</v>
      </c>
      <c r="V85" s="23">
        <v>45</v>
      </c>
      <c r="W85" s="23">
        <v>43</v>
      </c>
      <c r="X85" s="23">
        <v>17</v>
      </c>
      <c r="Y85" s="23">
        <v>36</v>
      </c>
      <c r="Z85" s="23">
        <v>15</v>
      </c>
      <c r="AA85" s="23">
        <v>17</v>
      </c>
      <c r="AB85" s="23">
        <v>1</v>
      </c>
      <c r="AC85" s="23">
        <v>22</v>
      </c>
      <c r="AD85" s="23">
        <v>1</v>
      </c>
      <c r="AE85" s="23">
        <v>9</v>
      </c>
      <c r="AF85" s="23">
        <v>1</v>
      </c>
      <c r="AG85" s="23">
        <v>24</v>
      </c>
      <c r="AH85" s="23">
        <v>5</v>
      </c>
      <c r="AI85" s="23">
        <v>5</v>
      </c>
      <c r="AJ85" s="23">
        <v>5</v>
      </c>
      <c r="AK85" s="23">
        <v>5</v>
      </c>
    </row>
    <row r="86" spans="1:38">
      <c r="A86" s="94" t="s">
        <v>24</v>
      </c>
      <c r="B86" s="19" t="s">
        <v>12</v>
      </c>
      <c r="C86" s="18" t="s">
        <v>34</v>
      </c>
      <c r="D86" s="55" t="s">
        <v>202</v>
      </c>
      <c r="E86" s="55" t="s">
        <v>203</v>
      </c>
      <c r="F86" s="21">
        <f t="shared" si="14"/>
        <v>2429555</v>
      </c>
      <c r="G86" s="22">
        <f t="shared" si="15"/>
        <v>1352</v>
      </c>
      <c r="H86" s="23">
        <v>59</v>
      </c>
      <c r="I86" s="23">
        <v>95</v>
      </c>
      <c r="J86" s="23">
        <v>96</v>
      </c>
      <c r="K86" s="23">
        <v>158</v>
      </c>
      <c r="L86" s="23">
        <v>89</v>
      </c>
      <c r="M86" s="23">
        <v>25</v>
      </c>
      <c r="N86" s="23">
        <v>41</v>
      </c>
      <c r="O86" s="23">
        <v>68</v>
      </c>
      <c r="P86" s="23">
        <v>58</v>
      </c>
      <c r="Q86" s="23">
        <v>40</v>
      </c>
      <c r="R86" s="23">
        <v>36</v>
      </c>
      <c r="S86" s="23">
        <v>81</v>
      </c>
      <c r="T86" s="23">
        <v>103</v>
      </c>
      <c r="U86" s="23">
        <v>21</v>
      </c>
      <c r="V86" s="23">
        <v>17</v>
      </c>
      <c r="W86" s="23">
        <v>78</v>
      </c>
      <c r="X86" s="23">
        <v>35</v>
      </c>
      <c r="Y86" s="23">
        <v>51</v>
      </c>
      <c r="Z86" s="23">
        <v>31</v>
      </c>
      <c r="AA86" s="23">
        <v>42</v>
      </c>
      <c r="AB86" s="23">
        <v>2</v>
      </c>
      <c r="AC86" s="23">
        <v>24</v>
      </c>
      <c r="AD86" s="23">
        <v>2</v>
      </c>
      <c r="AE86" s="23">
        <v>10</v>
      </c>
      <c r="AF86" s="23">
        <v>3</v>
      </c>
      <c r="AG86" s="23">
        <v>23</v>
      </c>
      <c r="AH86" s="23">
        <v>16</v>
      </c>
      <c r="AI86" s="23">
        <v>16</v>
      </c>
      <c r="AJ86" s="23">
        <v>16</v>
      </c>
      <c r="AK86" s="23">
        <v>16</v>
      </c>
    </row>
    <row r="87" spans="1:38" s="29" customFormat="1">
      <c r="A87" s="95"/>
      <c r="B87" s="25"/>
      <c r="C87" s="24"/>
      <c r="D87" s="56"/>
      <c r="E87" s="56"/>
      <c r="F87" s="40">
        <f t="shared" ref="F87:AH87" si="19">SUM(F80:F86)</f>
        <v>14226860</v>
      </c>
      <c r="G87" s="54">
        <f t="shared" si="19"/>
        <v>8531</v>
      </c>
      <c r="H87" s="27">
        <f t="shared" si="19"/>
        <v>343</v>
      </c>
      <c r="I87" s="27">
        <f t="shared" si="19"/>
        <v>549</v>
      </c>
      <c r="J87" s="27">
        <f t="shared" si="19"/>
        <v>686</v>
      </c>
      <c r="K87" s="27">
        <f t="shared" si="19"/>
        <v>641</v>
      </c>
      <c r="L87" s="27">
        <f t="shared" si="19"/>
        <v>577</v>
      </c>
      <c r="M87" s="27">
        <f t="shared" si="19"/>
        <v>236</v>
      </c>
      <c r="N87" s="27">
        <f t="shared" si="19"/>
        <v>317</v>
      </c>
      <c r="O87" s="27">
        <f t="shared" si="19"/>
        <v>492</v>
      </c>
      <c r="P87" s="27">
        <f t="shared" si="19"/>
        <v>492</v>
      </c>
      <c r="Q87" s="27">
        <f t="shared" si="19"/>
        <v>369</v>
      </c>
      <c r="R87" s="27">
        <f t="shared" si="19"/>
        <v>492</v>
      </c>
      <c r="S87" s="27">
        <f t="shared" si="19"/>
        <v>400</v>
      </c>
      <c r="T87" s="27">
        <f t="shared" si="19"/>
        <v>640</v>
      </c>
      <c r="U87" s="27">
        <f t="shared" si="19"/>
        <v>178</v>
      </c>
      <c r="V87" s="27">
        <f t="shared" si="19"/>
        <v>267</v>
      </c>
      <c r="W87" s="27">
        <f t="shared" si="19"/>
        <v>390</v>
      </c>
      <c r="X87" s="27">
        <f t="shared" si="19"/>
        <v>169</v>
      </c>
      <c r="Y87" s="27">
        <f t="shared" si="19"/>
        <v>253</v>
      </c>
      <c r="Z87" s="27">
        <f t="shared" si="19"/>
        <v>169</v>
      </c>
      <c r="AA87" s="27">
        <f t="shared" si="19"/>
        <v>212</v>
      </c>
      <c r="AB87" s="27">
        <f t="shared" si="19"/>
        <v>11</v>
      </c>
      <c r="AC87" s="27">
        <f t="shared" si="19"/>
        <v>158</v>
      </c>
      <c r="AD87" s="27">
        <f t="shared" si="19"/>
        <v>10</v>
      </c>
      <c r="AE87" s="27">
        <f t="shared" si="19"/>
        <v>53</v>
      </c>
      <c r="AF87" s="27">
        <f t="shared" si="19"/>
        <v>10</v>
      </c>
      <c r="AG87" s="27">
        <f t="shared" si="19"/>
        <v>126</v>
      </c>
      <c r="AH87" s="27">
        <f t="shared" si="19"/>
        <v>74</v>
      </c>
      <c r="AI87" s="27">
        <f t="shared" ref="AI87:AK87" si="20">SUM(AI80:AI86)</f>
        <v>69</v>
      </c>
      <c r="AJ87" s="27">
        <f t="shared" si="20"/>
        <v>74</v>
      </c>
      <c r="AK87" s="27">
        <f t="shared" si="20"/>
        <v>74</v>
      </c>
      <c r="AL87" s="16"/>
    </row>
    <row r="88" spans="1:38" ht="24">
      <c r="A88" s="98" t="s">
        <v>58</v>
      </c>
      <c r="B88" s="19" t="s">
        <v>12</v>
      </c>
      <c r="C88" s="59" t="s">
        <v>57</v>
      </c>
      <c r="D88" s="60" t="s">
        <v>204</v>
      </c>
      <c r="E88" s="60" t="s">
        <v>205</v>
      </c>
      <c r="F88" s="21">
        <f t="shared" si="14"/>
        <v>3527505</v>
      </c>
      <c r="G88" s="22">
        <f t="shared" si="15"/>
        <v>1671</v>
      </c>
      <c r="H88" s="23">
        <v>58</v>
      </c>
      <c r="I88" s="23">
        <v>93</v>
      </c>
      <c r="J88" s="23">
        <v>116</v>
      </c>
      <c r="K88" s="23">
        <v>108</v>
      </c>
      <c r="L88" s="23">
        <v>98</v>
      </c>
      <c r="M88" s="23">
        <v>40</v>
      </c>
      <c r="N88" s="23">
        <v>53</v>
      </c>
      <c r="O88" s="23">
        <v>83</v>
      </c>
      <c r="P88" s="23">
        <v>83</v>
      </c>
      <c r="Q88" s="23">
        <v>62</v>
      </c>
      <c r="R88" s="23">
        <v>83</v>
      </c>
      <c r="S88" s="23">
        <v>68</v>
      </c>
      <c r="T88" s="23">
        <v>108</v>
      </c>
      <c r="U88" s="23">
        <v>30</v>
      </c>
      <c r="V88" s="23">
        <v>45</v>
      </c>
      <c r="W88" s="23">
        <v>66</v>
      </c>
      <c r="X88" s="23">
        <v>36</v>
      </c>
      <c r="Y88" s="23">
        <v>81</v>
      </c>
      <c r="Z88" s="23">
        <v>54</v>
      </c>
      <c r="AA88" s="23">
        <v>71</v>
      </c>
      <c r="AB88" s="23">
        <v>4</v>
      </c>
      <c r="AC88" s="23">
        <v>57</v>
      </c>
      <c r="AD88" s="23">
        <v>4</v>
      </c>
      <c r="AE88" s="23">
        <v>19</v>
      </c>
      <c r="AF88" s="23">
        <v>4</v>
      </c>
      <c r="AG88" s="23">
        <v>44</v>
      </c>
      <c r="AH88" s="23">
        <v>26</v>
      </c>
      <c r="AI88" s="23">
        <v>25</v>
      </c>
      <c r="AJ88" s="23">
        <v>26</v>
      </c>
      <c r="AK88" s="23">
        <v>26</v>
      </c>
    </row>
    <row r="89" spans="1:38" ht="24">
      <c r="A89" s="98" t="s">
        <v>58</v>
      </c>
      <c r="B89" s="19" t="s">
        <v>12</v>
      </c>
      <c r="C89" s="59" t="s">
        <v>57</v>
      </c>
      <c r="D89" s="60" t="s">
        <v>206</v>
      </c>
      <c r="E89" s="60" t="s">
        <v>207</v>
      </c>
      <c r="F89" s="21">
        <f t="shared" si="14"/>
        <v>2148925</v>
      </c>
      <c r="G89" s="22">
        <f t="shared" si="15"/>
        <v>1295</v>
      </c>
      <c r="H89" s="23">
        <v>52</v>
      </c>
      <c r="I89" s="23">
        <v>83</v>
      </c>
      <c r="J89" s="23">
        <v>104</v>
      </c>
      <c r="K89" s="23">
        <v>97</v>
      </c>
      <c r="L89" s="23">
        <v>88</v>
      </c>
      <c r="M89" s="23">
        <v>36</v>
      </c>
      <c r="N89" s="23">
        <v>48</v>
      </c>
      <c r="O89" s="23">
        <v>75</v>
      </c>
      <c r="P89" s="23">
        <v>75</v>
      </c>
      <c r="Q89" s="23">
        <v>56</v>
      </c>
      <c r="R89" s="23">
        <v>75</v>
      </c>
      <c r="S89" s="23">
        <v>61</v>
      </c>
      <c r="T89" s="23">
        <v>97</v>
      </c>
      <c r="U89" s="23">
        <v>27</v>
      </c>
      <c r="V89" s="23">
        <v>41</v>
      </c>
      <c r="W89" s="23">
        <v>59</v>
      </c>
      <c r="X89" s="23">
        <v>32</v>
      </c>
      <c r="Y89" s="23">
        <v>36</v>
      </c>
      <c r="Z89" s="23">
        <v>24</v>
      </c>
      <c r="AA89" s="23">
        <v>30</v>
      </c>
      <c r="AB89" s="23">
        <v>2</v>
      </c>
      <c r="AC89" s="23">
        <v>24</v>
      </c>
      <c r="AD89" s="23">
        <v>2</v>
      </c>
      <c r="AE89" s="23">
        <v>8</v>
      </c>
      <c r="AF89" s="23">
        <v>2</v>
      </c>
      <c r="AG89" s="23">
        <v>17</v>
      </c>
      <c r="AH89" s="23">
        <v>11</v>
      </c>
      <c r="AI89" s="23">
        <v>11</v>
      </c>
      <c r="AJ89" s="23">
        <v>11</v>
      </c>
      <c r="AK89" s="23">
        <v>11</v>
      </c>
    </row>
    <row r="90" spans="1:38" ht="24">
      <c r="A90" s="98" t="s">
        <v>58</v>
      </c>
      <c r="B90" s="19" t="s">
        <v>12</v>
      </c>
      <c r="C90" s="59" t="s">
        <v>57</v>
      </c>
      <c r="D90" s="60" t="s">
        <v>208</v>
      </c>
      <c r="E90" s="60" t="s">
        <v>209</v>
      </c>
      <c r="F90" s="21">
        <f t="shared" si="14"/>
        <v>1284745</v>
      </c>
      <c r="G90" s="22">
        <f t="shared" si="15"/>
        <v>853</v>
      </c>
      <c r="H90" s="23">
        <v>35</v>
      </c>
      <c r="I90" s="23">
        <v>56</v>
      </c>
      <c r="J90" s="23">
        <v>69</v>
      </c>
      <c r="K90" s="23">
        <v>65</v>
      </c>
      <c r="L90" s="23">
        <v>59</v>
      </c>
      <c r="M90" s="23">
        <v>24</v>
      </c>
      <c r="N90" s="23">
        <v>32</v>
      </c>
      <c r="O90" s="23">
        <v>50</v>
      </c>
      <c r="P90" s="23">
        <v>50</v>
      </c>
      <c r="Q90" s="23">
        <v>37</v>
      </c>
      <c r="R90" s="23">
        <v>50</v>
      </c>
      <c r="S90" s="23">
        <v>41</v>
      </c>
      <c r="T90" s="23">
        <v>65</v>
      </c>
      <c r="U90" s="23">
        <v>18</v>
      </c>
      <c r="V90" s="23">
        <v>27</v>
      </c>
      <c r="W90" s="23">
        <v>39</v>
      </c>
      <c r="X90" s="23">
        <v>22</v>
      </c>
      <c r="Y90" s="23">
        <v>27</v>
      </c>
      <c r="Z90" s="23">
        <v>18</v>
      </c>
      <c r="AA90" s="23">
        <v>20</v>
      </c>
      <c r="AB90" s="23">
        <v>1</v>
      </c>
      <c r="AC90" s="23">
        <v>16</v>
      </c>
      <c r="AD90" s="23">
        <v>1</v>
      </c>
      <c r="AE90" s="23">
        <v>5</v>
      </c>
      <c r="AF90" s="23">
        <v>1</v>
      </c>
      <c r="AG90" s="23">
        <v>9</v>
      </c>
      <c r="AH90" s="23">
        <v>4</v>
      </c>
      <c r="AI90" s="23">
        <v>4</v>
      </c>
      <c r="AJ90" s="23">
        <v>4</v>
      </c>
      <c r="AK90" s="23">
        <v>4</v>
      </c>
    </row>
    <row r="91" spans="1:38" ht="24">
      <c r="A91" s="98" t="s">
        <v>58</v>
      </c>
      <c r="B91" s="19" t="s">
        <v>12</v>
      </c>
      <c r="C91" s="59" t="s">
        <v>57</v>
      </c>
      <c r="D91" s="60" t="s">
        <v>210</v>
      </c>
      <c r="E91" s="60" t="s">
        <v>211</v>
      </c>
      <c r="F91" s="21">
        <f t="shared" si="14"/>
        <v>1991385</v>
      </c>
      <c r="G91" s="22">
        <f t="shared" si="15"/>
        <v>1205</v>
      </c>
      <c r="H91" s="23">
        <v>48</v>
      </c>
      <c r="I91" s="23">
        <v>77</v>
      </c>
      <c r="J91" s="23">
        <v>97</v>
      </c>
      <c r="K91" s="23">
        <v>90</v>
      </c>
      <c r="L91" s="23">
        <v>80</v>
      </c>
      <c r="M91" s="23">
        <v>33</v>
      </c>
      <c r="N91" s="23">
        <v>45</v>
      </c>
      <c r="O91" s="23">
        <v>69</v>
      </c>
      <c r="P91" s="23">
        <v>69</v>
      </c>
      <c r="Q91" s="23">
        <v>53</v>
      </c>
      <c r="R91" s="23">
        <v>69</v>
      </c>
      <c r="S91" s="23">
        <v>55</v>
      </c>
      <c r="T91" s="23">
        <v>90</v>
      </c>
      <c r="U91" s="23">
        <v>25</v>
      </c>
      <c r="V91" s="23">
        <v>37</v>
      </c>
      <c r="W91" s="23">
        <v>55</v>
      </c>
      <c r="X91" s="23">
        <v>30</v>
      </c>
      <c r="Y91" s="23">
        <v>37</v>
      </c>
      <c r="Z91" s="23">
        <v>24</v>
      </c>
      <c r="AA91" s="23">
        <v>31</v>
      </c>
      <c r="AB91" s="23">
        <v>1</v>
      </c>
      <c r="AC91" s="23">
        <v>24</v>
      </c>
      <c r="AD91" s="23">
        <v>1</v>
      </c>
      <c r="AE91" s="23">
        <v>8</v>
      </c>
      <c r="AF91" s="23">
        <v>1</v>
      </c>
      <c r="AG91" s="23">
        <v>17</v>
      </c>
      <c r="AH91" s="23">
        <v>10</v>
      </c>
      <c r="AI91" s="23">
        <v>9</v>
      </c>
      <c r="AJ91" s="23">
        <v>10</v>
      </c>
      <c r="AK91" s="23">
        <v>10</v>
      </c>
    </row>
    <row r="92" spans="1:38" s="29" customFormat="1">
      <c r="A92" s="99"/>
      <c r="B92" s="62"/>
      <c r="C92" s="63"/>
      <c r="D92" s="64"/>
      <c r="E92" s="64"/>
      <c r="F92" s="40">
        <f>SUM(F88:F91)</f>
        <v>8952560</v>
      </c>
      <c r="G92" s="41">
        <f>SUM(G88:G91)</f>
        <v>5024</v>
      </c>
      <c r="H92" s="27">
        <f>SUM(H88:H91)</f>
        <v>193</v>
      </c>
      <c r="I92" s="27">
        <f t="shared" ref="I92:AK92" si="21">SUM(I88:I91)</f>
        <v>309</v>
      </c>
      <c r="J92" s="27">
        <f t="shared" si="21"/>
        <v>386</v>
      </c>
      <c r="K92" s="27">
        <f t="shared" si="21"/>
        <v>360</v>
      </c>
      <c r="L92" s="27">
        <f t="shared" si="21"/>
        <v>325</v>
      </c>
      <c r="M92" s="27">
        <f t="shared" si="21"/>
        <v>133</v>
      </c>
      <c r="N92" s="27">
        <f t="shared" si="21"/>
        <v>178</v>
      </c>
      <c r="O92" s="27">
        <f t="shared" si="21"/>
        <v>277</v>
      </c>
      <c r="P92" s="27">
        <f t="shared" si="21"/>
        <v>277</v>
      </c>
      <c r="Q92" s="27">
        <f t="shared" si="21"/>
        <v>208</v>
      </c>
      <c r="R92" s="27">
        <f t="shared" si="21"/>
        <v>277</v>
      </c>
      <c r="S92" s="27">
        <f t="shared" si="21"/>
        <v>225</v>
      </c>
      <c r="T92" s="27">
        <f t="shared" si="21"/>
        <v>360</v>
      </c>
      <c r="U92" s="27">
        <f t="shared" si="21"/>
        <v>100</v>
      </c>
      <c r="V92" s="27">
        <f t="shared" si="21"/>
        <v>150</v>
      </c>
      <c r="W92" s="27">
        <f t="shared" si="21"/>
        <v>219</v>
      </c>
      <c r="X92" s="27">
        <f t="shared" si="21"/>
        <v>120</v>
      </c>
      <c r="Y92" s="27">
        <f t="shared" si="21"/>
        <v>181</v>
      </c>
      <c r="Z92" s="27">
        <f t="shared" si="21"/>
        <v>120</v>
      </c>
      <c r="AA92" s="27">
        <f t="shared" si="21"/>
        <v>152</v>
      </c>
      <c r="AB92" s="27">
        <f t="shared" si="21"/>
        <v>8</v>
      </c>
      <c r="AC92" s="27">
        <f t="shared" si="21"/>
        <v>121</v>
      </c>
      <c r="AD92" s="27">
        <f t="shared" si="21"/>
        <v>8</v>
      </c>
      <c r="AE92" s="27">
        <f t="shared" si="21"/>
        <v>40</v>
      </c>
      <c r="AF92" s="27">
        <f t="shared" si="21"/>
        <v>8</v>
      </c>
      <c r="AG92" s="27">
        <f t="shared" si="21"/>
        <v>87</v>
      </c>
      <c r="AH92" s="27">
        <f t="shared" si="21"/>
        <v>51</v>
      </c>
      <c r="AI92" s="27">
        <f t="shared" si="21"/>
        <v>49</v>
      </c>
      <c r="AJ92" s="27">
        <f t="shared" si="21"/>
        <v>51</v>
      </c>
      <c r="AK92" s="27">
        <f t="shared" si="21"/>
        <v>51</v>
      </c>
      <c r="AL92" s="16"/>
    </row>
    <row r="93" spans="1:38">
      <c r="A93" s="100" t="s">
        <v>25</v>
      </c>
      <c r="B93" s="19" t="s">
        <v>12</v>
      </c>
      <c r="C93" s="59" t="s">
        <v>57</v>
      </c>
      <c r="D93" s="66" t="s">
        <v>212</v>
      </c>
      <c r="E93" s="66" t="s">
        <v>213</v>
      </c>
      <c r="F93" s="21">
        <f t="shared" si="14"/>
        <v>3446050</v>
      </c>
      <c r="G93" s="22">
        <f t="shared" si="15"/>
        <v>1624</v>
      </c>
      <c r="H93" s="23">
        <v>55</v>
      </c>
      <c r="I93" s="23">
        <v>89</v>
      </c>
      <c r="J93" s="23">
        <v>112</v>
      </c>
      <c r="K93" s="23">
        <v>104</v>
      </c>
      <c r="L93" s="23">
        <v>94</v>
      </c>
      <c r="M93" s="23">
        <v>38</v>
      </c>
      <c r="N93" s="23">
        <v>50</v>
      </c>
      <c r="O93" s="23">
        <v>80</v>
      </c>
      <c r="P93" s="23">
        <v>80</v>
      </c>
      <c r="Q93" s="23">
        <v>60</v>
      </c>
      <c r="R93" s="23">
        <v>80</v>
      </c>
      <c r="S93" s="23">
        <v>64</v>
      </c>
      <c r="T93" s="23">
        <v>104</v>
      </c>
      <c r="U93" s="23">
        <v>28</v>
      </c>
      <c r="V93" s="23">
        <v>43</v>
      </c>
      <c r="W93" s="23">
        <v>63</v>
      </c>
      <c r="X93" s="23">
        <v>51</v>
      </c>
      <c r="Y93" s="23">
        <v>76</v>
      </c>
      <c r="Z93" s="23">
        <v>52</v>
      </c>
      <c r="AA93" s="23">
        <v>72</v>
      </c>
      <c r="AB93" s="23">
        <v>3</v>
      </c>
      <c r="AC93" s="23">
        <v>54</v>
      </c>
      <c r="AD93" s="23">
        <v>3</v>
      </c>
      <c r="AE93" s="23">
        <v>18</v>
      </c>
      <c r="AF93" s="23">
        <v>3</v>
      </c>
      <c r="AG93" s="23">
        <v>46</v>
      </c>
      <c r="AH93" s="23">
        <v>26</v>
      </c>
      <c r="AI93" s="23">
        <v>24</v>
      </c>
      <c r="AJ93" s="23">
        <v>26</v>
      </c>
      <c r="AK93" s="23">
        <v>26</v>
      </c>
    </row>
    <row r="94" spans="1:38">
      <c r="A94" s="100" t="s">
        <v>25</v>
      </c>
      <c r="B94" s="19" t="s">
        <v>12</v>
      </c>
      <c r="C94" s="59" t="s">
        <v>57</v>
      </c>
      <c r="D94" s="66" t="s">
        <v>214</v>
      </c>
      <c r="E94" s="66" t="s">
        <v>215</v>
      </c>
      <c r="F94" s="21">
        <f t="shared" si="14"/>
        <v>2518250</v>
      </c>
      <c r="G94" s="22">
        <f t="shared" si="15"/>
        <v>1407</v>
      </c>
      <c r="H94" s="23">
        <v>54</v>
      </c>
      <c r="I94" s="23">
        <v>86</v>
      </c>
      <c r="J94" s="23">
        <v>107</v>
      </c>
      <c r="K94" s="23">
        <v>100</v>
      </c>
      <c r="L94" s="23">
        <v>90</v>
      </c>
      <c r="M94" s="23">
        <v>37</v>
      </c>
      <c r="N94" s="23">
        <v>50</v>
      </c>
      <c r="O94" s="23">
        <v>77</v>
      </c>
      <c r="P94" s="23">
        <v>77</v>
      </c>
      <c r="Q94" s="23">
        <v>58</v>
      </c>
      <c r="R94" s="23">
        <v>77</v>
      </c>
      <c r="S94" s="23">
        <v>63</v>
      </c>
      <c r="T94" s="23">
        <v>100</v>
      </c>
      <c r="U94" s="23">
        <v>28</v>
      </c>
      <c r="V94" s="23">
        <v>42</v>
      </c>
      <c r="W94" s="23">
        <v>61</v>
      </c>
      <c r="X94" s="23">
        <v>36</v>
      </c>
      <c r="Y94" s="23">
        <v>53</v>
      </c>
      <c r="Z94" s="23">
        <v>37</v>
      </c>
      <c r="AA94" s="23">
        <v>42</v>
      </c>
      <c r="AB94" s="23">
        <v>2</v>
      </c>
      <c r="AC94" s="23">
        <v>31</v>
      </c>
      <c r="AD94" s="23">
        <v>2</v>
      </c>
      <c r="AE94" s="23">
        <v>10</v>
      </c>
      <c r="AF94" s="23">
        <v>2</v>
      </c>
      <c r="AG94" s="23">
        <v>26</v>
      </c>
      <c r="AH94" s="23">
        <v>15</v>
      </c>
      <c r="AI94" s="23">
        <v>14</v>
      </c>
      <c r="AJ94" s="23">
        <v>15</v>
      </c>
      <c r="AK94" s="23">
        <v>15</v>
      </c>
    </row>
    <row r="95" spans="1:38">
      <c r="A95" s="100" t="s">
        <v>25</v>
      </c>
      <c r="B95" s="19" t="s">
        <v>12</v>
      </c>
      <c r="C95" s="59" t="s">
        <v>57</v>
      </c>
      <c r="D95" s="66" t="s">
        <v>216</v>
      </c>
      <c r="E95" s="66" t="s">
        <v>217</v>
      </c>
      <c r="F95" s="21">
        <f t="shared" si="14"/>
        <v>2205650</v>
      </c>
      <c r="G95" s="22">
        <f t="shared" si="15"/>
        <v>1301</v>
      </c>
      <c r="H95" s="23">
        <v>51</v>
      </c>
      <c r="I95" s="23">
        <v>82</v>
      </c>
      <c r="J95" s="23">
        <v>103</v>
      </c>
      <c r="K95" s="23">
        <v>96</v>
      </c>
      <c r="L95" s="23">
        <v>87</v>
      </c>
      <c r="M95" s="23">
        <v>36</v>
      </c>
      <c r="N95" s="23">
        <v>48</v>
      </c>
      <c r="O95" s="23">
        <v>74</v>
      </c>
      <c r="P95" s="23">
        <v>74</v>
      </c>
      <c r="Q95" s="23">
        <v>55</v>
      </c>
      <c r="R95" s="23">
        <v>74</v>
      </c>
      <c r="S95" s="23">
        <v>60</v>
      </c>
      <c r="T95" s="23">
        <v>96</v>
      </c>
      <c r="U95" s="23">
        <v>27</v>
      </c>
      <c r="V95" s="23">
        <v>40</v>
      </c>
      <c r="W95" s="23">
        <v>59</v>
      </c>
      <c r="X95" s="23">
        <v>29</v>
      </c>
      <c r="Y95" s="23">
        <v>44</v>
      </c>
      <c r="Z95" s="23">
        <v>28</v>
      </c>
      <c r="AA95" s="23">
        <v>33</v>
      </c>
      <c r="AB95" s="23">
        <v>2</v>
      </c>
      <c r="AC95" s="23">
        <v>24</v>
      </c>
      <c r="AD95" s="23">
        <v>2</v>
      </c>
      <c r="AE95" s="23">
        <v>8</v>
      </c>
      <c r="AF95" s="23">
        <v>2</v>
      </c>
      <c r="AG95" s="23">
        <v>20</v>
      </c>
      <c r="AH95" s="23">
        <v>12</v>
      </c>
      <c r="AI95" s="23">
        <v>11</v>
      </c>
      <c r="AJ95" s="23">
        <v>12</v>
      </c>
      <c r="AK95" s="23">
        <v>12</v>
      </c>
    </row>
    <row r="96" spans="1:38">
      <c r="A96" s="100" t="s">
        <v>25</v>
      </c>
      <c r="B96" s="19" t="s">
        <v>12</v>
      </c>
      <c r="C96" s="59" t="s">
        <v>57</v>
      </c>
      <c r="D96" s="66" t="s">
        <v>218</v>
      </c>
      <c r="E96" s="66" t="s">
        <v>219</v>
      </c>
      <c r="F96" s="21">
        <f t="shared" si="14"/>
        <v>2311010</v>
      </c>
      <c r="G96" s="22">
        <f t="shared" si="15"/>
        <v>1354</v>
      </c>
      <c r="H96" s="23">
        <v>54</v>
      </c>
      <c r="I96" s="23">
        <v>86</v>
      </c>
      <c r="J96" s="23">
        <v>107</v>
      </c>
      <c r="K96" s="23">
        <v>100</v>
      </c>
      <c r="L96" s="23">
        <v>90</v>
      </c>
      <c r="M96" s="23">
        <v>37</v>
      </c>
      <c r="N96" s="23">
        <v>50</v>
      </c>
      <c r="O96" s="23">
        <v>77</v>
      </c>
      <c r="P96" s="23">
        <v>77</v>
      </c>
      <c r="Q96" s="23">
        <v>58</v>
      </c>
      <c r="R96" s="23">
        <v>77</v>
      </c>
      <c r="S96" s="23">
        <v>63</v>
      </c>
      <c r="T96" s="23">
        <v>100</v>
      </c>
      <c r="U96" s="23">
        <v>28</v>
      </c>
      <c r="V96" s="23">
        <v>42</v>
      </c>
      <c r="W96" s="23">
        <v>61</v>
      </c>
      <c r="X96" s="23">
        <v>29</v>
      </c>
      <c r="Y96" s="23">
        <v>44</v>
      </c>
      <c r="Z96" s="23">
        <v>28</v>
      </c>
      <c r="AA96" s="23">
        <v>35</v>
      </c>
      <c r="AB96" s="23">
        <v>2</v>
      </c>
      <c r="AC96" s="23">
        <v>25</v>
      </c>
      <c r="AD96" s="23">
        <v>2</v>
      </c>
      <c r="AE96" s="23">
        <v>8</v>
      </c>
      <c r="AF96" s="23">
        <v>2</v>
      </c>
      <c r="AG96" s="23">
        <v>21</v>
      </c>
      <c r="AH96" s="23">
        <v>13</v>
      </c>
      <c r="AI96" s="23">
        <v>12</v>
      </c>
      <c r="AJ96" s="23">
        <v>13</v>
      </c>
      <c r="AK96" s="23">
        <v>13</v>
      </c>
    </row>
    <row r="97" spans="1:16384" s="29" customFormat="1">
      <c r="A97" s="101"/>
      <c r="B97" s="62"/>
      <c r="C97" s="63"/>
      <c r="D97" s="68"/>
      <c r="E97" s="68"/>
      <c r="F97" s="40">
        <f>SUM(F93:F96)</f>
        <v>10480960</v>
      </c>
      <c r="G97" s="41">
        <f>SUM(G93:G96)</f>
        <v>5686</v>
      </c>
      <c r="H97" s="27">
        <f>SUM(H93:H96)</f>
        <v>214</v>
      </c>
      <c r="I97" s="27">
        <f t="shared" ref="I97:AK97" si="22">SUM(I93:I96)</f>
        <v>343</v>
      </c>
      <c r="J97" s="27">
        <f t="shared" si="22"/>
        <v>429</v>
      </c>
      <c r="K97" s="27">
        <f t="shared" si="22"/>
        <v>400</v>
      </c>
      <c r="L97" s="27">
        <f t="shared" si="22"/>
        <v>361</v>
      </c>
      <c r="M97" s="27">
        <f t="shared" si="22"/>
        <v>148</v>
      </c>
      <c r="N97" s="27">
        <f t="shared" si="22"/>
        <v>198</v>
      </c>
      <c r="O97" s="27">
        <f t="shared" si="22"/>
        <v>308</v>
      </c>
      <c r="P97" s="27">
        <f t="shared" si="22"/>
        <v>308</v>
      </c>
      <c r="Q97" s="27">
        <f t="shared" si="22"/>
        <v>231</v>
      </c>
      <c r="R97" s="27">
        <f t="shared" si="22"/>
        <v>308</v>
      </c>
      <c r="S97" s="27">
        <f t="shared" si="22"/>
        <v>250</v>
      </c>
      <c r="T97" s="27">
        <f t="shared" si="22"/>
        <v>400</v>
      </c>
      <c r="U97" s="27">
        <f t="shared" si="22"/>
        <v>111</v>
      </c>
      <c r="V97" s="27">
        <f t="shared" si="22"/>
        <v>167</v>
      </c>
      <c r="W97" s="27">
        <f t="shared" si="22"/>
        <v>244</v>
      </c>
      <c r="X97" s="27">
        <f t="shared" si="22"/>
        <v>145</v>
      </c>
      <c r="Y97" s="27">
        <f t="shared" si="22"/>
        <v>217</v>
      </c>
      <c r="Z97" s="27">
        <f t="shared" si="22"/>
        <v>145</v>
      </c>
      <c r="AA97" s="27">
        <f t="shared" si="22"/>
        <v>182</v>
      </c>
      <c r="AB97" s="27">
        <f t="shared" si="22"/>
        <v>9</v>
      </c>
      <c r="AC97" s="27">
        <f t="shared" si="22"/>
        <v>134</v>
      </c>
      <c r="AD97" s="27">
        <f t="shared" si="22"/>
        <v>9</v>
      </c>
      <c r="AE97" s="27">
        <f t="shared" si="22"/>
        <v>44</v>
      </c>
      <c r="AF97" s="27">
        <f t="shared" si="22"/>
        <v>9</v>
      </c>
      <c r="AG97" s="27">
        <f t="shared" si="22"/>
        <v>113</v>
      </c>
      <c r="AH97" s="27">
        <f t="shared" si="22"/>
        <v>66</v>
      </c>
      <c r="AI97" s="27">
        <f t="shared" si="22"/>
        <v>61</v>
      </c>
      <c r="AJ97" s="27">
        <f t="shared" si="22"/>
        <v>66</v>
      </c>
      <c r="AK97" s="27">
        <f t="shared" si="22"/>
        <v>66</v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  <c r="AMK97" s="16"/>
      <c r="AML97" s="16"/>
      <c r="AMM97" s="16"/>
      <c r="AMN97" s="16"/>
      <c r="AMO97" s="16"/>
      <c r="AMP97" s="16"/>
      <c r="AMQ97" s="16"/>
      <c r="AMR97" s="16"/>
      <c r="AMS97" s="16"/>
      <c r="AMT97" s="16"/>
      <c r="AMU97" s="16"/>
      <c r="AMV97" s="16"/>
      <c r="AMW97" s="16"/>
      <c r="AMX97" s="16"/>
      <c r="AMY97" s="16"/>
      <c r="AMZ97" s="16"/>
      <c r="ANA97" s="16"/>
      <c r="ANB97" s="16"/>
      <c r="ANC97" s="16"/>
      <c r="AND97" s="16"/>
      <c r="ANE97" s="16"/>
      <c r="ANF97" s="16"/>
      <c r="ANG97" s="16"/>
      <c r="ANH97" s="16"/>
      <c r="ANI97" s="16"/>
      <c r="ANJ97" s="16"/>
      <c r="ANK97" s="16"/>
      <c r="ANL97" s="16"/>
      <c r="ANM97" s="16"/>
      <c r="ANN97" s="16"/>
      <c r="ANO97" s="16"/>
      <c r="ANP97" s="16"/>
      <c r="ANQ97" s="16"/>
      <c r="ANR97" s="16"/>
      <c r="ANS97" s="16"/>
      <c r="ANT97" s="16"/>
      <c r="ANU97" s="16"/>
      <c r="ANV97" s="16"/>
      <c r="ANW97" s="16"/>
      <c r="ANX97" s="16"/>
      <c r="ANY97" s="16"/>
      <c r="ANZ97" s="16"/>
      <c r="AOA97" s="16"/>
      <c r="AOB97" s="16"/>
      <c r="AOC97" s="16"/>
      <c r="AOD97" s="16"/>
      <c r="AOE97" s="16"/>
      <c r="AOF97" s="16"/>
      <c r="AOG97" s="16"/>
      <c r="AOH97" s="16"/>
      <c r="AOI97" s="16"/>
      <c r="AOJ97" s="16"/>
      <c r="AOK97" s="16"/>
      <c r="AOL97" s="16"/>
      <c r="AOM97" s="16"/>
      <c r="AON97" s="16"/>
      <c r="AOO97" s="16"/>
      <c r="AOP97" s="16"/>
      <c r="AOQ97" s="16"/>
      <c r="AOR97" s="16"/>
      <c r="AOS97" s="16"/>
      <c r="AOT97" s="16"/>
      <c r="AOU97" s="16"/>
      <c r="AOV97" s="16"/>
      <c r="AOW97" s="16"/>
      <c r="AOX97" s="16"/>
      <c r="AOY97" s="16"/>
      <c r="AOZ97" s="16"/>
      <c r="APA97" s="16"/>
      <c r="APB97" s="16"/>
      <c r="APC97" s="16"/>
      <c r="APD97" s="16"/>
      <c r="APE97" s="16"/>
      <c r="APF97" s="16"/>
      <c r="APG97" s="16"/>
      <c r="APH97" s="16"/>
      <c r="API97" s="16"/>
      <c r="APJ97" s="16"/>
      <c r="APK97" s="16"/>
      <c r="APL97" s="16"/>
      <c r="APM97" s="16"/>
      <c r="APN97" s="16"/>
      <c r="APO97" s="16"/>
      <c r="APP97" s="16"/>
      <c r="APQ97" s="16"/>
      <c r="APR97" s="16"/>
      <c r="APS97" s="16"/>
      <c r="APT97" s="16"/>
      <c r="APU97" s="16"/>
      <c r="APV97" s="16"/>
      <c r="APW97" s="16"/>
      <c r="APX97" s="16"/>
      <c r="APY97" s="16"/>
      <c r="APZ97" s="16"/>
      <c r="AQA97" s="16"/>
      <c r="AQB97" s="16"/>
      <c r="AQC97" s="16"/>
      <c r="AQD97" s="16"/>
      <c r="AQE97" s="16"/>
      <c r="AQF97" s="16"/>
      <c r="AQG97" s="16"/>
      <c r="AQH97" s="16"/>
      <c r="AQI97" s="16"/>
      <c r="AQJ97" s="16"/>
      <c r="AQK97" s="16"/>
      <c r="AQL97" s="16"/>
      <c r="AQM97" s="16"/>
      <c r="AQN97" s="16"/>
      <c r="AQO97" s="16"/>
      <c r="AQP97" s="16"/>
      <c r="AQQ97" s="16"/>
      <c r="AQR97" s="16"/>
      <c r="AQS97" s="16"/>
      <c r="AQT97" s="16"/>
      <c r="AQU97" s="16"/>
      <c r="AQV97" s="16"/>
      <c r="AQW97" s="16"/>
      <c r="AQX97" s="16"/>
      <c r="AQY97" s="16"/>
      <c r="AQZ97" s="16"/>
      <c r="ARA97" s="16"/>
      <c r="ARB97" s="16"/>
      <c r="ARC97" s="16"/>
      <c r="ARD97" s="16"/>
      <c r="ARE97" s="16"/>
      <c r="ARF97" s="16"/>
      <c r="ARG97" s="16"/>
      <c r="ARH97" s="16"/>
      <c r="ARI97" s="16"/>
      <c r="ARJ97" s="16"/>
      <c r="ARK97" s="16"/>
      <c r="ARL97" s="16"/>
      <c r="ARM97" s="16"/>
      <c r="ARN97" s="16"/>
      <c r="ARO97" s="16"/>
      <c r="ARP97" s="16"/>
      <c r="ARQ97" s="16"/>
      <c r="ARR97" s="16"/>
      <c r="ARS97" s="16"/>
      <c r="ART97" s="16"/>
      <c r="ARU97" s="16"/>
      <c r="ARV97" s="16"/>
      <c r="ARW97" s="16"/>
      <c r="ARX97" s="16"/>
      <c r="ARY97" s="16"/>
      <c r="ARZ97" s="16"/>
      <c r="ASA97" s="16"/>
      <c r="ASB97" s="16"/>
      <c r="ASC97" s="16"/>
      <c r="ASD97" s="16"/>
      <c r="ASE97" s="16"/>
      <c r="ASF97" s="16"/>
      <c r="ASG97" s="16"/>
      <c r="ASH97" s="16"/>
      <c r="ASI97" s="16"/>
      <c r="ASJ97" s="16"/>
      <c r="ASK97" s="16"/>
      <c r="ASL97" s="16"/>
      <c r="ASM97" s="16"/>
      <c r="ASN97" s="16"/>
      <c r="ASO97" s="16"/>
      <c r="ASP97" s="16"/>
      <c r="ASQ97" s="16"/>
      <c r="ASR97" s="16"/>
      <c r="ASS97" s="16"/>
      <c r="AST97" s="16"/>
      <c r="ASU97" s="16"/>
      <c r="ASV97" s="16"/>
      <c r="ASW97" s="16"/>
      <c r="ASX97" s="16"/>
      <c r="ASY97" s="16"/>
      <c r="ASZ97" s="16"/>
      <c r="ATA97" s="16"/>
      <c r="ATB97" s="16"/>
      <c r="ATC97" s="16"/>
      <c r="ATD97" s="16"/>
      <c r="ATE97" s="16"/>
      <c r="ATF97" s="16"/>
      <c r="ATG97" s="16"/>
      <c r="ATH97" s="16"/>
      <c r="ATI97" s="16"/>
      <c r="ATJ97" s="16"/>
      <c r="ATK97" s="16"/>
      <c r="ATL97" s="16"/>
      <c r="ATM97" s="16"/>
      <c r="ATN97" s="16"/>
      <c r="ATO97" s="16"/>
      <c r="ATP97" s="16"/>
      <c r="ATQ97" s="16"/>
      <c r="ATR97" s="16"/>
      <c r="ATS97" s="16"/>
      <c r="ATT97" s="16"/>
      <c r="ATU97" s="16"/>
      <c r="ATV97" s="16"/>
      <c r="ATW97" s="16"/>
      <c r="ATX97" s="16"/>
      <c r="ATY97" s="16"/>
      <c r="ATZ97" s="16"/>
      <c r="AUA97" s="16"/>
      <c r="AUB97" s="16"/>
      <c r="AUC97" s="16"/>
      <c r="AUD97" s="16"/>
      <c r="AUE97" s="16"/>
      <c r="AUF97" s="16"/>
      <c r="AUG97" s="16"/>
      <c r="AUH97" s="16"/>
      <c r="AUI97" s="16"/>
      <c r="AUJ97" s="16"/>
      <c r="AUK97" s="16"/>
      <c r="AUL97" s="16"/>
      <c r="AUM97" s="16"/>
      <c r="AUN97" s="16"/>
      <c r="AUO97" s="16"/>
      <c r="AUP97" s="16"/>
      <c r="AUQ97" s="16"/>
      <c r="AUR97" s="16"/>
      <c r="AUS97" s="16"/>
      <c r="AUT97" s="16"/>
      <c r="AUU97" s="16"/>
      <c r="AUV97" s="16"/>
      <c r="AUW97" s="16"/>
      <c r="AUX97" s="16"/>
      <c r="AUY97" s="16"/>
      <c r="AUZ97" s="16"/>
      <c r="AVA97" s="16"/>
      <c r="AVB97" s="16"/>
      <c r="AVC97" s="16"/>
      <c r="AVD97" s="16"/>
      <c r="AVE97" s="16"/>
      <c r="AVF97" s="16"/>
      <c r="AVG97" s="16"/>
      <c r="AVH97" s="16"/>
      <c r="AVI97" s="16"/>
      <c r="AVJ97" s="16"/>
      <c r="AVK97" s="16"/>
      <c r="AVL97" s="16"/>
      <c r="AVM97" s="16"/>
      <c r="AVN97" s="16"/>
      <c r="AVO97" s="16"/>
      <c r="AVP97" s="16"/>
      <c r="AVQ97" s="16"/>
      <c r="AVR97" s="16"/>
      <c r="AVS97" s="16"/>
      <c r="AVT97" s="16"/>
      <c r="AVU97" s="16"/>
      <c r="AVV97" s="16"/>
      <c r="AVW97" s="16"/>
      <c r="AVX97" s="16"/>
      <c r="AVY97" s="16"/>
      <c r="AVZ97" s="16"/>
      <c r="AWA97" s="16"/>
      <c r="AWB97" s="16"/>
      <c r="AWC97" s="16"/>
      <c r="AWD97" s="16"/>
      <c r="AWE97" s="16"/>
      <c r="AWF97" s="16"/>
      <c r="AWG97" s="16"/>
      <c r="AWH97" s="16"/>
      <c r="AWI97" s="16"/>
      <c r="AWJ97" s="16"/>
      <c r="AWK97" s="16"/>
      <c r="AWL97" s="16"/>
      <c r="AWM97" s="16"/>
      <c r="AWN97" s="16"/>
      <c r="AWO97" s="16"/>
      <c r="AWP97" s="16"/>
      <c r="AWQ97" s="16"/>
      <c r="AWR97" s="16"/>
      <c r="AWS97" s="16"/>
      <c r="AWT97" s="16"/>
      <c r="AWU97" s="16"/>
      <c r="AWV97" s="16"/>
      <c r="AWW97" s="16"/>
      <c r="AWX97" s="16"/>
      <c r="AWY97" s="16"/>
      <c r="AWZ97" s="16"/>
      <c r="AXA97" s="16"/>
      <c r="AXB97" s="16"/>
      <c r="AXC97" s="16"/>
      <c r="AXD97" s="16"/>
      <c r="AXE97" s="16"/>
      <c r="AXF97" s="16"/>
      <c r="AXG97" s="16"/>
      <c r="AXH97" s="16"/>
      <c r="AXI97" s="16"/>
      <c r="AXJ97" s="16"/>
      <c r="AXK97" s="16"/>
      <c r="AXL97" s="16"/>
      <c r="AXM97" s="16"/>
      <c r="AXN97" s="16"/>
      <c r="AXO97" s="16"/>
      <c r="AXP97" s="16"/>
      <c r="AXQ97" s="16"/>
      <c r="AXR97" s="16"/>
      <c r="AXS97" s="16"/>
      <c r="AXT97" s="16"/>
      <c r="AXU97" s="16"/>
      <c r="AXV97" s="16"/>
      <c r="AXW97" s="16"/>
      <c r="AXX97" s="16"/>
      <c r="AXY97" s="16"/>
      <c r="AXZ97" s="16"/>
      <c r="AYA97" s="16"/>
      <c r="AYB97" s="16"/>
      <c r="AYC97" s="16"/>
      <c r="AYD97" s="16"/>
      <c r="AYE97" s="16"/>
      <c r="AYF97" s="16"/>
      <c r="AYG97" s="16"/>
      <c r="AYH97" s="16"/>
      <c r="AYI97" s="16"/>
      <c r="AYJ97" s="16"/>
      <c r="AYK97" s="16"/>
      <c r="AYL97" s="16"/>
      <c r="AYM97" s="16"/>
      <c r="AYN97" s="16"/>
      <c r="AYO97" s="16"/>
      <c r="AYP97" s="16"/>
      <c r="AYQ97" s="16"/>
      <c r="AYR97" s="16"/>
      <c r="AYS97" s="16"/>
      <c r="AYT97" s="16"/>
      <c r="AYU97" s="16"/>
      <c r="AYV97" s="16"/>
      <c r="AYW97" s="16"/>
      <c r="AYX97" s="16"/>
      <c r="AYY97" s="16"/>
      <c r="AYZ97" s="16"/>
      <c r="AZA97" s="16"/>
      <c r="AZB97" s="16"/>
      <c r="AZC97" s="16"/>
      <c r="AZD97" s="16"/>
      <c r="AZE97" s="16"/>
      <c r="AZF97" s="16"/>
      <c r="AZG97" s="16"/>
      <c r="AZH97" s="16"/>
      <c r="AZI97" s="16"/>
      <c r="AZJ97" s="16"/>
      <c r="AZK97" s="16"/>
      <c r="AZL97" s="16"/>
      <c r="AZM97" s="16"/>
      <c r="AZN97" s="16"/>
      <c r="AZO97" s="16"/>
      <c r="AZP97" s="16"/>
      <c r="AZQ97" s="16"/>
      <c r="AZR97" s="16"/>
      <c r="AZS97" s="16"/>
      <c r="AZT97" s="16"/>
      <c r="AZU97" s="16"/>
      <c r="AZV97" s="16"/>
      <c r="AZW97" s="16"/>
      <c r="AZX97" s="16"/>
      <c r="AZY97" s="16"/>
      <c r="AZZ97" s="16"/>
      <c r="BAA97" s="16"/>
      <c r="BAB97" s="16"/>
      <c r="BAC97" s="16"/>
      <c r="BAD97" s="16"/>
      <c r="BAE97" s="16"/>
      <c r="BAF97" s="16"/>
      <c r="BAG97" s="16"/>
      <c r="BAH97" s="16"/>
      <c r="BAI97" s="16"/>
      <c r="BAJ97" s="16"/>
      <c r="BAK97" s="16"/>
      <c r="BAL97" s="16"/>
      <c r="BAM97" s="16"/>
      <c r="BAN97" s="16"/>
      <c r="BAO97" s="16"/>
      <c r="BAP97" s="16"/>
      <c r="BAQ97" s="16"/>
      <c r="BAR97" s="16"/>
      <c r="BAS97" s="16"/>
      <c r="BAT97" s="16"/>
      <c r="BAU97" s="16"/>
      <c r="BAV97" s="16"/>
      <c r="BAW97" s="16"/>
      <c r="BAX97" s="16"/>
      <c r="BAY97" s="16"/>
      <c r="BAZ97" s="16"/>
      <c r="BBA97" s="16"/>
      <c r="BBB97" s="16"/>
      <c r="BBC97" s="16"/>
      <c r="BBD97" s="16"/>
      <c r="BBE97" s="16"/>
      <c r="BBF97" s="16"/>
      <c r="BBG97" s="16"/>
      <c r="BBH97" s="16"/>
      <c r="BBI97" s="16"/>
      <c r="BBJ97" s="16"/>
      <c r="BBK97" s="16"/>
      <c r="BBL97" s="16"/>
      <c r="BBM97" s="16"/>
      <c r="BBN97" s="16"/>
      <c r="BBO97" s="16"/>
      <c r="BBP97" s="16"/>
      <c r="BBQ97" s="16"/>
      <c r="BBR97" s="16"/>
      <c r="BBS97" s="16"/>
      <c r="BBT97" s="16"/>
      <c r="BBU97" s="16"/>
      <c r="BBV97" s="16"/>
      <c r="BBW97" s="16"/>
      <c r="BBX97" s="16"/>
      <c r="BBY97" s="16"/>
      <c r="BBZ97" s="16"/>
      <c r="BCA97" s="16"/>
      <c r="BCB97" s="16"/>
      <c r="BCC97" s="16"/>
      <c r="BCD97" s="16"/>
      <c r="BCE97" s="16"/>
      <c r="BCF97" s="16"/>
      <c r="BCG97" s="16"/>
      <c r="BCH97" s="16"/>
      <c r="BCI97" s="16"/>
      <c r="BCJ97" s="16"/>
      <c r="BCK97" s="16"/>
      <c r="BCL97" s="16"/>
      <c r="BCM97" s="16"/>
      <c r="BCN97" s="16"/>
      <c r="BCO97" s="16"/>
      <c r="BCP97" s="16"/>
      <c r="BCQ97" s="16"/>
      <c r="BCR97" s="16"/>
      <c r="BCS97" s="16"/>
      <c r="BCT97" s="16"/>
      <c r="BCU97" s="16"/>
      <c r="BCV97" s="16"/>
      <c r="BCW97" s="16"/>
      <c r="BCX97" s="16"/>
      <c r="BCY97" s="16"/>
      <c r="BCZ97" s="16"/>
      <c r="BDA97" s="16"/>
      <c r="BDB97" s="16"/>
      <c r="BDC97" s="16"/>
      <c r="BDD97" s="16"/>
      <c r="BDE97" s="16"/>
      <c r="BDF97" s="16"/>
      <c r="BDG97" s="16"/>
      <c r="BDH97" s="16"/>
      <c r="BDI97" s="16"/>
      <c r="BDJ97" s="16"/>
      <c r="BDK97" s="16"/>
      <c r="BDL97" s="16"/>
      <c r="BDM97" s="16"/>
      <c r="BDN97" s="16"/>
      <c r="BDO97" s="16"/>
      <c r="BDP97" s="16"/>
      <c r="BDQ97" s="16"/>
      <c r="BDR97" s="16"/>
      <c r="BDS97" s="16"/>
      <c r="BDT97" s="16"/>
      <c r="BDU97" s="16"/>
      <c r="BDV97" s="16"/>
      <c r="BDW97" s="16"/>
      <c r="BDX97" s="16"/>
      <c r="BDY97" s="16"/>
      <c r="BDZ97" s="16"/>
      <c r="BEA97" s="16"/>
      <c r="BEB97" s="16"/>
      <c r="BEC97" s="16"/>
      <c r="BED97" s="16"/>
      <c r="BEE97" s="16"/>
      <c r="BEF97" s="16"/>
      <c r="BEG97" s="16"/>
      <c r="BEH97" s="16"/>
      <c r="BEI97" s="16"/>
      <c r="BEJ97" s="16"/>
      <c r="BEK97" s="16"/>
      <c r="BEL97" s="16"/>
      <c r="BEM97" s="16"/>
      <c r="BEN97" s="16"/>
      <c r="BEO97" s="16"/>
      <c r="BEP97" s="16"/>
      <c r="BEQ97" s="16"/>
      <c r="BER97" s="16"/>
      <c r="BES97" s="16"/>
      <c r="BET97" s="16"/>
      <c r="BEU97" s="16"/>
      <c r="BEV97" s="16"/>
      <c r="BEW97" s="16"/>
      <c r="BEX97" s="16"/>
      <c r="BEY97" s="16"/>
      <c r="BEZ97" s="16"/>
      <c r="BFA97" s="16"/>
      <c r="BFB97" s="16"/>
      <c r="BFC97" s="16"/>
      <c r="BFD97" s="16"/>
      <c r="BFE97" s="16"/>
      <c r="BFF97" s="16"/>
      <c r="BFG97" s="16"/>
      <c r="BFH97" s="16"/>
      <c r="BFI97" s="16"/>
      <c r="BFJ97" s="16"/>
      <c r="BFK97" s="16"/>
      <c r="BFL97" s="16"/>
      <c r="BFM97" s="16"/>
      <c r="BFN97" s="16"/>
      <c r="BFO97" s="16"/>
      <c r="BFP97" s="16"/>
      <c r="BFQ97" s="16"/>
      <c r="BFR97" s="16"/>
      <c r="BFS97" s="16"/>
      <c r="BFT97" s="16"/>
      <c r="BFU97" s="16"/>
      <c r="BFV97" s="16"/>
      <c r="BFW97" s="16"/>
      <c r="BFX97" s="16"/>
      <c r="BFY97" s="16"/>
      <c r="BFZ97" s="16"/>
      <c r="BGA97" s="16"/>
      <c r="BGB97" s="16"/>
      <c r="BGC97" s="16"/>
      <c r="BGD97" s="16"/>
      <c r="BGE97" s="16"/>
      <c r="BGF97" s="16"/>
      <c r="BGG97" s="16"/>
      <c r="BGH97" s="16"/>
      <c r="BGI97" s="16"/>
      <c r="BGJ97" s="16"/>
      <c r="BGK97" s="16"/>
      <c r="BGL97" s="16"/>
      <c r="BGM97" s="16"/>
      <c r="BGN97" s="16"/>
      <c r="BGO97" s="16"/>
      <c r="BGP97" s="16"/>
      <c r="BGQ97" s="16"/>
      <c r="BGR97" s="16"/>
      <c r="BGS97" s="16"/>
      <c r="BGT97" s="16"/>
      <c r="BGU97" s="16"/>
      <c r="BGV97" s="16"/>
      <c r="BGW97" s="16"/>
      <c r="BGX97" s="16"/>
      <c r="BGY97" s="16"/>
      <c r="BGZ97" s="16"/>
      <c r="BHA97" s="16"/>
      <c r="BHB97" s="16"/>
      <c r="BHC97" s="16"/>
      <c r="BHD97" s="16"/>
      <c r="BHE97" s="16"/>
      <c r="BHF97" s="16"/>
      <c r="BHG97" s="16"/>
      <c r="BHH97" s="16"/>
      <c r="BHI97" s="16"/>
      <c r="BHJ97" s="16"/>
      <c r="BHK97" s="16"/>
      <c r="BHL97" s="16"/>
      <c r="BHM97" s="16"/>
      <c r="BHN97" s="16"/>
      <c r="BHO97" s="16"/>
      <c r="BHP97" s="16"/>
      <c r="BHQ97" s="16"/>
      <c r="BHR97" s="16"/>
      <c r="BHS97" s="16"/>
      <c r="BHT97" s="16"/>
      <c r="BHU97" s="16"/>
      <c r="BHV97" s="16"/>
      <c r="BHW97" s="16"/>
      <c r="BHX97" s="16"/>
      <c r="BHY97" s="16"/>
      <c r="BHZ97" s="16"/>
      <c r="BIA97" s="16"/>
      <c r="BIB97" s="16"/>
      <c r="BIC97" s="16"/>
      <c r="BID97" s="16"/>
      <c r="BIE97" s="16"/>
      <c r="BIF97" s="16"/>
      <c r="BIG97" s="16"/>
      <c r="BIH97" s="16"/>
      <c r="BII97" s="16"/>
      <c r="BIJ97" s="16"/>
      <c r="BIK97" s="16"/>
      <c r="BIL97" s="16"/>
      <c r="BIM97" s="16"/>
      <c r="BIN97" s="16"/>
      <c r="BIO97" s="16"/>
      <c r="BIP97" s="16"/>
      <c r="BIQ97" s="16"/>
      <c r="BIR97" s="16"/>
      <c r="BIS97" s="16"/>
      <c r="BIT97" s="16"/>
      <c r="BIU97" s="16"/>
      <c r="BIV97" s="16"/>
      <c r="BIW97" s="16"/>
      <c r="BIX97" s="16"/>
      <c r="BIY97" s="16"/>
      <c r="BIZ97" s="16"/>
      <c r="BJA97" s="16"/>
      <c r="BJB97" s="16"/>
      <c r="BJC97" s="16"/>
      <c r="BJD97" s="16"/>
      <c r="BJE97" s="16"/>
      <c r="BJF97" s="16"/>
      <c r="BJG97" s="16"/>
      <c r="BJH97" s="16"/>
      <c r="BJI97" s="16"/>
      <c r="BJJ97" s="16"/>
      <c r="BJK97" s="16"/>
      <c r="BJL97" s="16"/>
      <c r="BJM97" s="16"/>
      <c r="BJN97" s="16"/>
      <c r="BJO97" s="16"/>
      <c r="BJP97" s="16"/>
      <c r="BJQ97" s="16"/>
      <c r="BJR97" s="16"/>
      <c r="BJS97" s="16"/>
      <c r="BJT97" s="16"/>
      <c r="BJU97" s="16"/>
      <c r="BJV97" s="16"/>
      <c r="BJW97" s="16"/>
      <c r="BJX97" s="16"/>
      <c r="BJY97" s="16"/>
      <c r="BJZ97" s="16"/>
      <c r="BKA97" s="16"/>
      <c r="BKB97" s="16"/>
      <c r="BKC97" s="16"/>
      <c r="BKD97" s="16"/>
      <c r="BKE97" s="16"/>
      <c r="BKF97" s="16"/>
      <c r="BKG97" s="16"/>
      <c r="BKH97" s="16"/>
      <c r="BKI97" s="16"/>
      <c r="BKJ97" s="16"/>
      <c r="BKK97" s="16"/>
      <c r="BKL97" s="16"/>
      <c r="BKM97" s="16"/>
      <c r="BKN97" s="16"/>
      <c r="BKO97" s="16"/>
      <c r="BKP97" s="16"/>
      <c r="BKQ97" s="16"/>
      <c r="BKR97" s="16"/>
      <c r="BKS97" s="16"/>
      <c r="BKT97" s="16"/>
      <c r="BKU97" s="16"/>
      <c r="BKV97" s="16"/>
      <c r="BKW97" s="16"/>
      <c r="BKX97" s="16"/>
      <c r="BKY97" s="16"/>
      <c r="BKZ97" s="16"/>
      <c r="BLA97" s="16"/>
      <c r="BLB97" s="16"/>
      <c r="BLC97" s="16"/>
      <c r="BLD97" s="16"/>
      <c r="BLE97" s="16"/>
      <c r="BLF97" s="16"/>
      <c r="BLG97" s="16"/>
      <c r="BLH97" s="16"/>
      <c r="BLI97" s="16"/>
      <c r="BLJ97" s="16"/>
      <c r="BLK97" s="16"/>
      <c r="BLL97" s="16"/>
      <c r="BLM97" s="16"/>
      <c r="BLN97" s="16"/>
      <c r="BLO97" s="16"/>
      <c r="BLP97" s="16"/>
      <c r="BLQ97" s="16"/>
      <c r="BLR97" s="16"/>
      <c r="BLS97" s="16"/>
      <c r="BLT97" s="16"/>
      <c r="BLU97" s="16"/>
      <c r="BLV97" s="16"/>
      <c r="BLW97" s="16"/>
      <c r="BLX97" s="16"/>
      <c r="BLY97" s="16"/>
      <c r="BLZ97" s="16"/>
      <c r="BMA97" s="16"/>
      <c r="BMB97" s="16"/>
      <c r="BMC97" s="16"/>
      <c r="BMD97" s="16"/>
      <c r="BME97" s="16"/>
      <c r="BMF97" s="16"/>
      <c r="BMG97" s="16"/>
      <c r="BMH97" s="16"/>
      <c r="BMI97" s="16"/>
      <c r="BMJ97" s="16"/>
      <c r="BMK97" s="16"/>
      <c r="BML97" s="16"/>
      <c r="BMM97" s="16"/>
      <c r="BMN97" s="16"/>
      <c r="BMO97" s="16"/>
      <c r="BMP97" s="16"/>
      <c r="BMQ97" s="16"/>
      <c r="BMR97" s="16"/>
      <c r="BMS97" s="16"/>
      <c r="BMT97" s="16"/>
      <c r="BMU97" s="16"/>
      <c r="BMV97" s="16"/>
      <c r="BMW97" s="16"/>
      <c r="BMX97" s="16"/>
      <c r="BMY97" s="16"/>
      <c r="BMZ97" s="16"/>
      <c r="BNA97" s="16"/>
      <c r="BNB97" s="16"/>
      <c r="BNC97" s="16"/>
      <c r="BND97" s="16"/>
      <c r="BNE97" s="16"/>
      <c r="BNF97" s="16"/>
      <c r="BNG97" s="16"/>
      <c r="BNH97" s="16"/>
      <c r="BNI97" s="16"/>
      <c r="BNJ97" s="16"/>
      <c r="BNK97" s="16"/>
      <c r="BNL97" s="16"/>
      <c r="BNM97" s="16"/>
      <c r="BNN97" s="16"/>
      <c r="BNO97" s="16"/>
      <c r="BNP97" s="16"/>
      <c r="BNQ97" s="16"/>
      <c r="BNR97" s="16"/>
      <c r="BNS97" s="16"/>
      <c r="BNT97" s="16"/>
      <c r="BNU97" s="16"/>
      <c r="BNV97" s="16"/>
      <c r="BNW97" s="16"/>
      <c r="BNX97" s="16"/>
      <c r="BNY97" s="16"/>
      <c r="BNZ97" s="16"/>
      <c r="BOA97" s="16"/>
      <c r="BOB97" s="16"/>
      <c r="BOC97" s="16"/>
      <c r="BOD97" s="16"/>
      <c r="BOE97" s="16"/>
      <c r="BOF97" s="16"/>
      <c r="BOG97" s="16"/>
      <c r="BOH97" s="16"/>
      <c r="BOI97" s="16"/>
      <c r="BOJ97" s="16"/>
      <c r="BOK97" s="16"/>
      <c r="BOL97" s="16"/>
      <c r="BOM97" s="16"/>
      <c r="BON97" s="16"/>
      <c r="BOO97" s="16"/>
      <c r="BOP97" s="16"/>
      <c r="BOQ97" s="16"/>
      <c r="BOR97" s="16"/>
      <c r="BOS97" s="16"/>
      <c r="BOT97" s="16"/>
      <c r="BOU97" s="16"/>
      <c r="BOV97" s="16"/>
      <c r="BOW97" s="16"/>
      <c r="BOX97" s="16"/>
      <c r="BOY97" s="16"/>
      <c r="BOZ97" s="16"/>
      <c r="BPA97" s="16"/>
      <c r="BPB97" s="16"/>
      <c r="BPC97" s="16"/>
      <c r="BPD97" s="16"/>
      <c r="BPE97" s="16"/>
      <c r="BPF97" s="16"/>
      <c r="BPG97" s="16"/>
      <c r="BPH97" s="16"/>
      <c r="BPI97" s="16"/>
      <c r="BPJ97" s="16"/>
      <c r="BPK97" s="16"/>
      <c r="BPL97" s="16"/>
      <c r="BPM97" s="16"/>
      <c r="BPN97" s="16"/>
      <c r="BPO97" s="16"/>
      <c r="BPP97" s="16"/>
      <c r="BPQ97" s="16"/>
      <c r="BPR97" s="16"/>
      <c r="BPS97" s="16"/>
      <c r="BPT97" s="16"/>
      <c r="BPU97" s="16"/>
      <c r="BPV97" s="16"/>
      <c r="BPW97" s="16"/>
      <c r="BPX97" s="16"/>
      <c r="BPY97" s="16"/>
      <c r="BPZ97" s="16"/>
      <c r="BQA97" s="16"/>
      <c r="BQB97" s="16"/>
      <c r="BQC97" s="16"/>
      <c r="BQD97" s="16"/>
      <c r="BQE97" s="16"/>
      <c r="BQF97" s="16"/>
      <c r="BQG97" s="16"/>
      <c r="BQH97" s="16"/>
      <c r="BQI97" s="16"/>
      <c r="BQJ97" s="16"/>
      <c r="BQK97" s="16"/>
      <c r="BQL97" s="16"/>
      <c r="BQM97" s="16"/>
      <c r="BQN97" s="16"/>
      <c r="BQO97" s="16"/>
      <c r="BQP97" s="16"/>
      <c r="BQQ97" s="16"/>
      <c r="BQR97" s="16"/>
      <c r="BQS97" s="16"/>
      <c r="BQT97" s="16"/>
      <c r="BQU97" s="16"/>
      <c r="BQV97" s="16"/>
      <c r="BQW97" s="16"/>
      <c r="BQX97" s="16"/>
      <c r="BQY97" s="16"/>
      <c r="BQZ97" s="16"/>
      <c r="BRA97" s="16"/>
      <c r="BRB97" s="16"/>
      <c r="BRC97" s="16"/>
      <c r="BRD97" s="16"/>
      <c r="BRE97" s="16"/>
      <c r="BRF97" s="16"/>
      <c r="BRG97" s="16"/>
      <c r="BRH97" s="16"/>
      <c r="BRI97" s="16"/>
      <c r="BRJ97" s="16"/>
      <c r="BRK97" s="16"/>
      <c r="BRL97" s="16"/>
      <c r="BRM97" s="16"/>
      <c r="BRN97" s="16"/>
      <c r="BRO97" s="16"/>
      <c r="BRP97" s="16"/>
      <c r="BRQ97" s="16"/>
      <c r="BRR97" s="16"/>
      <c r="BRS97" s="16"/>
      <c r="BRT97" s="16"/>
      <c r="BRU97" s="16"/>
      <c r="BRV97" s="16"/>
      <c r="BRW97" s="16"/>
      <c r="BRX97" s="16"/>
      <c r="BRY97" s="16"/>
      <c r="BRZ97" s="16"/>
      <c r="BSA97" s="16"/>
      <c r="BSB97" s="16"/>
      <c r="BSC97" s="16"/>
      <c r="BSD97" s="16"/>
      <c r="BSE97" s="16"/>
      <c r="BSF97" s="16"/>
      <c r="BSG97" s="16"/>
      <c r="BSH97" s="16"/>
      <c r="BSI97" s="16"/>
      <c r="BSJ97" s="16"/>
      <c r="BSK97" s="16"/>
      <c r="BSL97" s="16"/>
      <c r="BSM97" s="16"/>
      <c r="BSN97" s="16"/>
      <c r="BSO97" s="16"/>
      <c r="BSP97" s="16"/>
      <c r="BSQ97" s="16"/>
      <c r="BSR97" s="16"/>
      <c r="BSS97" s="16"/>
      <c r="BST97" s="16"/>
      <c r="BSU97" s="16"/>
      <c r="BSV97" s="16"/>
      <c r="BSW97" s="16"/>
      <c r="BSX97" s="16"/>
      <c r="BSY97" s="16"/>
      <c r="BSZ97" s="16"/>
      <c r="BTA97" s="16"/>
      <c r="BTB97" s="16"/>
      <c r="BTC97" s="16"/>
      <c r="BTD97" s="16"/>
      <c r="BTE97" s="16"/>
      <c r="BTF97" s="16"/>
      <c r="BTG97" s="16"/>
      <c r="BTH97" s="16"/>
      <c r="BTI97" s="16"/>
      <c r="BTJ97" s="16"/>
      <c r="BTK97" s="16"/>
      <c r="BTL97" s="16"/>
      <c r="BTM97" s="16"/>
      <c r="BTN97" s="16"/>
      <c r="BTO97" s="16"/>
      <c r="BTP97" s="16"/>
      <c r="BTQ97" s="16"/>
      <c r="BTR97" s="16"/>
      <c r="BTS97" s="16"/>
      <c r="BTT97" s="16"/>
      <c r="BTU97" s="16"/>
      <c r="BTV97" s="16"/>
      <c r="BTW97" s="16"/>
      <c r="BTX97" s="16"/>
      <c r="BTY97" s="16"/>
      <c r="BTZ97" s="16"/>
      <c r="BUA97" s="16"/>
      <c r="BUB97" s="16"/>
      <c r="BUC97" s="16"/>
      <c r="BUD97" s="16"/>
      <c r="BUE97" s="16"/>
      <c r="BUF97" s="16"/>
      <c r="BUG97" s="16"/>
      <c r="BUH97" s="16"/>
      <c r="BUI97" s="16"/>
      <c r="BUJ97" s="16"/>
      <c r="BUK97" s="16"/>
      <c r="BUL97" s="16"/>
      <c r="BUM97" s="16"/>
      <c r="BUN97" s="16"/>
      <c r="BUO97" s="16"/>
      <c r="BUP97" s="16"/>
      <c r="BUQ97" s="16"/>
      <c r="BUR97" s="16"/>
      <c r="BUS97" s="16"/>
      <c r="BUT97" s="16"/>
      <c r="BUU97" s="16"/>
      <c r="BUV97" s="16"/>
      <c r="BUW97" s="16"/>
      <c r="BUX97" s="16"/>
      <c r="BUY97" s="16"/>
      <c r="BUZ97" s="16"/>
      <c r="BVA97" s="16"/>
      <c r="BVB97" s="16"/>
      <c r="BVC97" s="16"/>
      <c r="BVD97" s="16"/>
      <c r="BVE97" s="16"/>
      <c r="BVF97" s="16"/>
      <c r="BVG97" s="16"/>
      <c r="BVH97" s="16"/>
      <c r="BVI97" s="16"/>
      <c r="BVJ97" s="16"/>
      <c r="BVK97" s="16"/>
      <c r="BVL97" s="16"/>
      <c r="BVM97" s="16"/>
      <c r="BVN97" s="16"/>
      <c r="BVO97" s="16"/>
      <c r="BVP97" s="16"/>
      <c r="BVQ97" s="16"/>
      <c r="BVR97" s="16"/>
      <c r="BVS97" s="16"/>
      <c r="BVT97" s="16"/>
      <c r="BVU97" s="16"/>
      <c r="BVV97" s="16"/>
      <c r="BVW97" s="16"/>
      <c r="BVX97" s="16"/>
      <c r="BVY97" s="16"/>
      <c r="BVZ97" s="16"/>
      <c r="BWA97" s="16"/>
      <c r="BWB97" s="16"/>
      <c r="BWC97" s="16"/>
      <c r="BWD97" s="16"/>
      <c r="BWE97" s="16"/>
      <c r="BWF97" s="16"/>
      <c r="BWG97" s="16"/>
      <c r="BWH97" s="16"/>
      <c r="BWI97" s="16"/>
      <c r="BWJ97" s="16"/>
      <c r="BWK97" s="16"/>
      <c r="BWL97" s="16"/>
      <c r="BWM97" s="16"/>
      <c r="BWN97" s="16"/>
      <c r="BWO97" s="16"/>
      <c r="BWP97" s="16"/>
      <c r="BWQ97" s="16"/>
      <c r="BWR97" s="16"/>
      <c r="BWS97" s="16"/>
      <c r="BWT97" s="16"/>
      <c r="BWU97" s="16"/>
      <c r="BWV97" s="16"/>
      <c r="BWW97" s="16"/>
      <c r="BWX97" s="16"/>
      <c r="BWY97" s="16"/>
      <c r="BWZ97" s="16"/>
      <c r="BXA97" s="16"/>
      <c r="BXB97" s="16"/>
      <c r="BXC97" s="16"/>
      <c r="BXD97" s="16"/>
      <c r="BXE97" s="16"/>
      <c r="BXF97" s="16"/>
      <c r="BXG97" s="16"/>
      <c r="BXH97" s="16"/>
      <c r="BXI97" s="16"/>
      <c r="BXJ97" s="16"/>
      <c r="BXK97" s="16"/>
      <c r="BXL97" s="16"/>
      <c r="BXM97" s="16"/>
      <c r="BXN97" s="16"/>
      <c r="BXO97" s="16"/>
      <c r="BXP97" s="16"/>
      <c r="BXQ97" s="16"/>
      <c r="BXR97" s="16"/>
      <c r="BXS97" s="16"/>
      <c r="BXT97" s="16"/>
      <c r="BXU97" s="16"/>
      <c r="BXV97" s="16"/>
      <c r="BXW97" s="16"/>
      <c r="BXX97" s="16"/>
      <c r="BXY97" s="16"/>
      <c r="BXZ97" s="16"/>
      <c r="BYA97" s="16"/>
      <c r="BYB97" s="16"/>
      <c r="BYC97" s="16"/>
      <c r="BYD97" s="16"/>
      <c r="BYE97" s="16"/>
      <c r="BYF97" s="16"/>
      <c r="BYG97" s="16"/>
      <c r="BYH97" s="16"/>
      <c r="BYI97" s="16"/>
      <c r="BYJ97" s="16"/>
      <c r="BYK97" s="16"/>
      <c r="BYL97" s="16"/>
      <c r="BYM97" s="16"/>
      <c r="BYN97" s="16"/>
      <c r="BYO97" s="16"/>
      <c r="BYP97" s="16"/>
      <c r="BYQ97" s="16"/>
      <c r="BYR97" s="16"/>
      <c r="BYS97" s="16"/>
      <c r="BYT97" s="16"/>
      <c r="BYU97" s="16"/>
      <c r="BYV97" s="16"/>
      <c r="BYW97" s="16"/>
      <c r="BYX97" s="16"/>
      <c r="BYY97" s="16"/>
      <c r="BYZ97" s="16"/>
      <c r="BZA97" s="16"/>
      <c r="BZB97" s="16"/>
      <c r="BZC97" s="16"/>
      <c r="BZD97" s="16"/>
      <c r="BZE97" s="16"/>
      <c r="BZF97" s="16"/>
      <c r="BZG97" s="16"/>
      <c r="BZH97" s="16"/>
      <c r="BZI97" s="16"/>
      <c r="BZJ97" s="16"/>
      <c r="BZK97" s="16"/>
      <c r="BZL97" s="16"/>
      <c r="BZM97" s="16"/>
      <c r="BZN97" s="16"/>
      <c r="BZO97" s="16"/>
      <c r="BZP97" s="16"/>
      <c r="BZQ97" s="16"/>
      <c r="BZR97" s="16"/>
      <c r="BZS97" s="16"/>
      <c r="BZT97" s="16"/>
      <c r="BZU97" s="16"/>
      <c r="BZV97" s="16"/>
      <c r="BZW97" s="16"/>
      <c r="BZX97" s="16"/>
      <c r="BZY97" s="16"/>
      <c r="BZZ97" s="16"/>
      <c r="CAA97" s="16"/>
      <c r="CAB97" s="16"/>
      <c r="CAC97" s="16"/>
      <c r="CAD97" s="16"/>
      <c r="CAE97" s="16"/>
      <c r="CAF97" s="16"/>
      <c r="CAG97" s="16"/>
      <c r="CAH97" s="16"/>
      <c r="CAI97" s="16"/>
      <c r="CAJ97" s="16"/>
      <c r="CAK97" s="16"/>
      <c r="CAL97" s="16"/>
      <c r="CAM97" s="16"/>
      <c r="CAN97" s="16"/>
      <c r="CAO97" s="16"/>
      <c r="CAP97" s="16"/>
      <c r="CAQ97" s="16"/>
      <c r="CAR97" s="16"/>
      <c r="CAS97" s="16"/>
      <c r="CAT97" s="16"/>
      <c r="CAU97" s="16"/>
      <c r="CAV97" s="16"/>
      <c r="CAW97" s="16"/>
      <c r="CAX97" s="16"/>
      <c r="CAY97" s="16"/>
      <c r="CAZ97" s="16"/>
      <c r="CBA97" s="16"/>
      <c r="CBB97" s="16"/>
      <c r="CBC97" s="16"/>
      <c r="CBD97" s="16"/>
      <c r="CBE97" s="16"/>
      <c r="CBF97" s="16"/>
      <c r="CBG97" s="16"/>
      <c r="CBH97" s="16"/>
      <c r="CBI97" s="16"/>
      <c r="CBJ97" s="16"/>
      <c r="CBK97" s="16"/>
      <c r="CBL97" s="16"/>
      <c r="CBM97" s="16"/>
      <c r="CBN97" s="16"/>
      <c r="CBO97" s="16"/>
      <c r="CBP97" s="16"/>
      <c r="CBQ97" s="16"/>
      <c r="CBR97" s="16"/>
      <c r="CBS97" s="16"/>
      <c r="CBT97" s="16"/>
      <c r="CBU97" s="16"/>
      <c r="CBV97" s="16"/>
      <c r="CBW97" s="16"/>
      <c r="CBX97" s="16"/>
      <c r="CBY97" s="16"/>
      <c r="CBZ97" s="16"/>
      <c r="CCA97" s="16"/>
      <c r="CCB97" s="16"/>
      <c r="CCC97" s="16"/>
      <c r="CCD97" s="16"/>
      <c r="CCE97" s="16"/>
      <c r="CCF97" s="16"/>
      <c r="CCG97" s="16"/>
      <c r="CCH97" s="16"/>
      <c r="CCI97" s="16"/>
      <c r="CCJ97" s="16"/>
      <c r="CCK97" s="16"/>
      <c r="CCL97" s="16"/>
      <c r="CCM97" s="16"/>
      <c r="CCN97" s="16"/>
      <c r="CCO97" s="16"/>
      <c r="CCP97" s="16"/>
      <c r="CCQ97" s="16"/>
      <c r="CCR97" s="16"/>
      <c r="CCS97" s="16"/>
      <c r="CCT97" s="16"/>
      <c r="CCU97" s="16"/>
      <c r="CCV97" s="16"/>
      <c r="CCW97" s="16"/>
      <c r="CCX97" s="16"/>
      <c r="CCY97" s="16"/>
      <c r="CCZ97" s="16"/>
      <c r="CDA97" s="16"/>
      <c r="CDB97" s="16"/>
      <c r="CDC97" s="16"/>
      <c r="CDD97" s="16"/>
      <c r="CDE97" s="16"/>
      <c r="CDF97" s="16"/>
      <c r="CDG97" s="16"/>
      <c r="CDH97" s="16"/>
      <c r="CDI97" s="16"/>
      <c r="CDJ97" s="16"/>
      <c r="CDK97" s="16"/>
      <c r="CDL97" s="16"/>
      <c r="CDM97" s="16"/>
      <c r="CDN97" s="16"/>
      <c r="CDO97" s="16"/>
      <c r="CDP97" s="16"/>
      <c r="CDQ97" s="16"/>
      <c r="CDR97" s="16"/>
      <c r="CDS97" s="16"/>
      <c r="CDT97" s="16"/>
      <c r="CDU97" s="16"/>
      <c r="CDV97" s="16"/>
      <c r="CDW97" s="16"/>
      <c r="CDX97" s="16"/>
      <c r="CDY97" s="16"/>
      <c r="CDZ97" s="16"/>
      <c r="CEA97" s="16"/>
      <c r="CEB97" s="16"/>
      <c r="CEC97" s="16"/>
      <c r="CED97" s="16"/>
      <c r="CEE97" s="16"/>
      <c r="CEF97" s="16"/>
      <c r="CEG97" s="16"/>
      <c r="CEH97" s="16"/>
      <c r="CEI97" s="16"/>
      <c r="CEJ97" s="16"/>
      <c r="CEK97" s="16"/>
      <c r="CEL97" s="16"/>
      <c r="CEM97" s="16"/>
      <c r="CEN97" s="16"/>
      <c r="CEO97" s="16"/>
      <c r="CEP97" s="16"/>
      <c r="CEQ97" s="16"/>
      <c r="CER97" s="16"/>
      <c r="CES97" s="16"/>
      <c r="CET97" s="16"/>
      <c r="CEU97" s="16"/>
      <c r="CEV97" s="16"/>
      <c r="CEW97" s="16"/>
      <c r="CEX97" s="16"/>
      <c r="CEY97" s="16"/>
      <c r="CEZ97" s="16"/>
      <c r="CFA97" s="16"/>
      <c r="CFB97" s="16"/>
      <c r="CFC97" s="16"/>
      <c r="CFD97" s="16"/>
      <c r="CFE97" s="16"/>
      <c r="CFF97" s="16"/>
      <c r="CFG97" s="16"/>
      <c r="CFH97" s="16"/>
      <c r="CFI97" s="16"/>
      <c r="CFJ97" s="16"/>
      <c r="CFK97" s="16"/>
      <c r="CFL97" s="16"/>
      <c r="CFM97" s="16"/>
      <c r="CFN97" s="16"/>
      <c r="CFO97" s="16"/>
      <c r="CFP97" s="16"/>
      <c r="CFQ97" s="16"/>
      <c r="CFR97" s="16"/>
      <c r="CFS97" s="16"/>
      <c r="CFT97" s="16"/>
      <c r="CFU97" s="16"/>
      <c r="CFV97" s="16"/>
      <c r="CFW97" s="16"/>
      <c r="CFX97" s="16"/>
      <c r="CFY97" s="16"/>
      <c r="CFZ97" s="16"/>
      <c r="CGA97" s="16"/>
      <c r="CGB97" s="16"/>
      <c r="CGC97" s="16"/>
      <c r="CGD97" s="16"/>
      <c r="CGE97" s="16"/>
      <c r="CGF97" s="16"/>
      <c r="CGG97" s="16"/>
      <c r="CGH97" s="16"/>
      <c r="CGI97" s="16"/>
      <c r="CGJ97" s="16"/>
      <c r="CGK97" s="16"/>
      <c r="CGL97" s="16"/>
      <c r="CGM97" s="16"/>
      <c r="CGN97" s="16"/>
      <c r="CGO97" s="16"/>
      <c r="CGP97" s="16"/>
      <c r="CGQ97" s="16"/>
      <c r="CGR97" s="16"/>
      <c r="CGS97" s="16"/>
      <c r="CGT97" s="16"/>
      <c r="CGU97" s="16"/>
      <c r="CGV97" s="16"/>
      <c r="CGW97" s="16"/>
      <c r="CGX97" s="16"/>
      <c r="CGY97" s="16"/>
      <c r="CGZ97" s="16"/>
      <c r="CHA97" s="16"/>
      <c r="CHB97" s="16"/>
      <c r="CHC97" s="16"/>
      <c r="CHD97" s="16"/>
      <c r="CHE97" s="16"/>
      <c r="CHF97" s="16"/>
      <c r="CHG97" s="16"/>
      <c r="CHH97" s="16"/>
      <c r="CHI97" s="16"/>
      <c r="CHJ97" s="16"/>
      <c r="CHK97" s="16"/>
      <c r="CHL97" s="16"/>
      <c r="CHM97" s="16"/>
      <c r="CHN97" s="16"/>
      <c r="CHO97" s="16"/>
      <c r="CHP97" s="16"/>
      <c r="CHQ97" s="16"/>
      <c r="CHR97" s="16"/>
      <c r="CHS97" s="16"/>
      <c r="CHT97" s="16"/>
      <c r="CHU97" s="16"/>
      <c r="CHV97" s="16"/>
      <c r="CHW97" s="16"/>
      <c r="CHX97" s="16"/>
      <c r="CHY97" s="16"/>
      <c r="CHZ97" s="16"/>
      <c r="CIA97" s="16"/>
      <c r="CIB97" s="16"/>
      <c r="CIC97" s="16"/>
      <c r="CID97" s="16"/>
      <c r="CIE97" s="16"/>
      <c r="CIF97" s="16"/>
      <c r="CIG97" s="16"/>
      <c r="CIH97" s="16"/>
      <c r="CII97" s="16"/>
      <c r="CIJ97" s="16"/>
      <c r="CIK97" s="16"/>
      <c r="CIL97" s="16"/>
      <c r="CIM97" s="16"/>
      <c r="CIN97" s="16"/>
      <c r="CIO97" s="16"/>
      <c r="CIP97" s="16"/>
      <c r="CIQ97" s="16"/>
      <c r="CIR97" s="16"/>
      <c r="CIS97" s="16"/>
      <c r="CIT97" s="16"/>
      <c r="CIU97" s="16"/>
      <c r="CIV97" s="16"/>
      <c r="CIW97" s="16"/>
      <c r="CIX97" s="16"/>
      <c r="CIY97" s="16"/>
      <c r="CIZ97" s="16"/>
      <c r="CJA97" s="16"/>
      <c r="CJB97" s="16"/>
      <c r="CJC97" s="16"/>
      <c r="CJD97" s="16"/>
      <c r="CJE97" s="16"/>
      <c r="CJF97" s="16"/>
      <c r="CJG97" s="16"/>
      <c r="CJH97" s="16"/>
      <c r="CJI97" s="16"/>
      <c r="CJJ97" s="16"/>
      <c r="CJK97" s="16"/>
      <c r="CJL97" s="16"/>
      <c r="CJM97" s="16"/>
      <c r="CJN97" s="16"/>
      <c r="CJO97" s="16"/>
      <c r="CJP97" s="16"/>
      <c r="CJQ97" s="16"/>
      <c r="CJR97" s="16"/>
      <c r="CJS97" s="16"/>
      <c r="CJT97" s="16"/>
      <c r="CJU97" s="16"/>
      <c r="CJV97" s="16"/>
      <c r="CJW97" s="16"/>
      <c r="CJX97" s="16"/>
      <c r="CJY97" s="16"/>
      <c r="CJZ97" s="16"/>
      <c r="CKA97" s="16"/>
      <c r="CKB97" s="16"/>
      <c r="CKC97" s="16"/>
      <c r="CKD97" s="16"/>
      <c r="CKE97" s="16"/>
      <c r="CKF97" s="16"/>
      <c r="CKG97" s="16"/>
      <c r="CKH97" s="16"/>
      <c r="CKI97" s="16"/>
      <c r="CKJ97" s="16"/>
      <c r="CKK97" s="16"/>
      <c r="CKL97" s="16"/>
      <c r="CKM97" s="16"/>
      <c r="CKN97" s="16"/>
      <c r="CKO97" s="16"/>
      <c r="CKP97" s="16"/>
      <c r="CKQ97" s="16"/>
      <c r="CKR97" s="16"/>
      <c r="CKS97" s="16"/>
      <c r="CKT97" s="16"/>
      <c r="CKU97" s="16"/>
      <c r="CKV97" s="16"/>
      <c r="CKW97" s="16"/>
      <c r="CKX97" s="16"/>
      <c r="CKY97" s="16"/>
      <c r="CKZ97" s="16"/>
      <c r="CLA97" s="16"/>
      <c r="CLB97" s="16"/>
      <c r="CLC97" s="16"/>
      <c r="CLD97" s="16"/>
      <c r="CLE97" s="16"/>
      <c r="CLF97" s="16"/>
      <c r="CLG97" s="16"/>
      <c r="CLH97" s="16"/>
      <c r="CLI97" s="16"/>
      <c r="CLJ97" s="16"/>
      <c r="CLK97" s="16"/>
      <c r="CLL97" s="16"/>
      <c r="CLM97" s="16"/>
      <c r="CLN97" s="16"/>
      <c r="CLO97" s="16"/>
      <c r="CLP97" s="16"/>
      <c r="CLQ97" s="16"/>
      <c r="CLR97" s="16"/>
      <c r="CLS97" s="16"/>
      <c r="CLT97" s="16"/>
      <c r="CLU97" s="16"/>
      <c r="CLV97" s="16"/>
      <c r="CLW97" s="16"/>
      <c r="CLX97" s="16"/>
      <c r="CLY97" s="16"/>
      <c r="CLZ97" s="16"/>
      <c r="CMA97" s="16"/>
      <c r="CMB97" s="16"/>
      <c r="CMC97" s="16"/>
      <c r="CMD97" s="16"/>
      <c r="CME97" s="16"/>
      <c r="CMF97" s="16"/>
      <c r="CMG97" s="16"/>
      <c r="CMH97" s="16"/>
      <c r="CMI97" s="16"/>
      <c r="CMJ97" s="16"/>
      <c r="CMK97" s="16"/>
      <c r="CML97" s="16"/>
      <c r="CMM97" s="16"/>
      <c r="CMN97" s="16"/>
      <c r="CMO97" s="16"/>
      <c r="CMP97" s="16"/>
      <c r="CMQ97" s="16"/>
      <c r="CMR97" s="16"/>
      <c r="CMS97" s="16"/>
      <c r="CMT97" s="16"/>
      <c r="CMU97" s="16"/>
      <c r="CMV97" s="16"/>
      <c r="CMW97" s="16"/>
      <c r="CMX97" s="16"/>
      <c r="CMY97" s="16"/>
      <c r="CMZ97" s="16"/>
      <c r="CNA97" s="16"/>
      <c r="CNB97" s="16"/>
      <c r="CNC97" s="16"/>
      <c r="CND97" s="16"/>
      <c r="CNE97" s="16"/>
      <c r="CNF97" s="16"/>
      <c r="CNG97" s="16"/>
      <c r="CNH97" s="16"/>
      <c r="CNI97" s="16"/>
      <c r="CNJ97" s="16"/>
      <c r="CNK97" s="16"/>
      <c r="CNL97" s="16"/>
      <c r="CNM97" s="16"/>
      <c r="CNN97" s="16"/>
      <c r="CNO97" s="16"/>
      <c r="CNP97" s="16"/>
      <c r="CNQ97" s="16"/>
      <c r="CNR97" s="16"/>
      <c r="CNS97" s="16"/>
      <c r="CNT97" s="16"/>
      <c r="CNU97" s="16"/>
      <c r="CNV97" s="16"/>
      <c r="CNW97" s="16"/>
      <c r="CNX97" s="16"/>
      <c r="CNY97" s="16"/>
      <c r="CNZ97" s="16"/>
      <c r="COA97" s="16"/>
      <c r="COB97" s="16"/>
      <c r="COC97" s="16"/>
      <c r="COD97" s="16"/>
      <c r="COE97" s="16"/>
      <c r="COF97" s="16"/>
      <c r="COG97" s="16"/>
      <c r="COH97" s="16"/>
      <c r="COI97" s="16"/>
      <c r="COJ97" s="16"/>
      <c r="COK97" s="16"/>
      <c r="COL97" s="16"/>
      <c r="COM97" s="16"/>
      <c r="CON97" s="16"/>
      <c r="COO97" s="16"/>
      <c r="COP97" s="16"/>
      <c r="COQ97" s="16"/>
      <c r="COR97" s="16"/>
      <c r="COS97" s="16"/>
      <c r="COT97" s="16"/>
      <c r="COU97" s="16"/>
      <c r="COV97" s="16"/>
      <c r="COW97" s="16"/>
      <c r="COX97" s="16"/>
      <c r="COY97" s="16"/>
      <c r="COZ97" s="16"/>
      <c r="CPA97" s="16"/>
      <c r="CPB97" s="16"/>
      <c r="CPC97" s="16"/>
      <c r="CPD97" s="16"/>
      <c r="CPE97" s="16"/>
      <c r="CPF97" s="16"/>
      <c r="CPG97" s="16"/>
      <c r="CPH97" s="16"/>
      <c r="CPI97" s="16"/>
      <c r="CPJ97" s="16"/>
      <c r="CPK97" s="16"/>
      <c r="CPL97" s="16"/>
      <c r="CPM97" s="16"/>
      <c r="CPN97" s="16"/>
      <c r="CPO97" s="16"/>
      <c r="CPP97" s="16"/>
      <c r="CPQ97" s="16"/>
      <c r="CPR97" s="16"/>
      <c r="CPS97" s="16"/>
      <c r="CPT97" s="16"/>
      <c r="CPU97" s="16"/>
      <c r="CPV97" s="16"/>
      <c r="CPW97" s="16"/>
      <c r="CPX97" s="16"/>
      <c r="CPY97" s="16"/>
      <c r="CPZ97" s="16"/>
      <c r="CQA97" s="16"/>
      <c r="CQB97" s="16"/>
      <c r="CQC97" s="16"/>
      <c r="CQD97" s="16"/>
      <c r="CQE97" s="16"/>
      <c r="CQF97" s="16"/>
      <c r="CQG97" s="16"/>
      <c r="CQH97" s="16"/>
      <c r="CQI97" s="16"/>
      <c r="CQJ97" s="16"/>
      <c r="CQK97" s="16"/>
      <c r="CQL97" s="16"/>
      <c r="CQM97" s="16"/>
      <c r="CQN97" s="16"/>
      <c r="CQO97" s="16"/>
      <c r="CQP97" s="16"/>
      <c r="CQQ97" s="16"/>
      <c r="CQR97" s="16"/>
      <c r="CQS97" s="16"/>
      <c r="CQT97" s="16"/>
      <c r="CQU97" s="16"/>
      <c r="CQV97" s="16"/>
      <c r="CQW97" s="16"/>
      <c r="CQX97" s="16"/>
      <c r="CQY97" s="16"/>
      <c r="CQZ97" s="16"/>
      <c r="CRA97" s="16"/>
      <c r="CRB97" s="16"/>
      <c r="CRC97" s="16"/>
      <c r="CRD97" s="16"/>
      <c r="CRE97" s="16"/>
      <c r="CRF97" s="16"/>
      <c r="CRG97" s="16"/>
      <c r="CRH97" s="16"/>
      <c r="CRI97" s="16"/>
      <c r="CRJ97" s="16"/>
      <c r="CRK97" s="16"/>
      <c r="CRL97" s="16"/>
      <c r="CRM97" s="16"/>
      <c r="CRN97" s="16"/>
      <c r="CRO97" s="16"/>
      <c r="CRP97" s="16"/>
      <c r="CRQ97" s="16"/>
      <c r="CRR97" s="16"/>
      <c r="CRS97" s="16"/>
      <c r="CRT97" s="16"/>
      <c r="CRU97" s="16"/>
      <c r="CRV97" s="16"/>
      <c r="CRW97" s="16"/>
      <c r="CRX97" s="16"/>
      <c r="CRY97" s="16"/>
      <c r="CRZ97" s="16"/>
      <c r="CSA97" s="16"/>
      <c r="CSB97" s="16"/>
      <c r="CSC97" s="16"/>
      <c r="CSD97" s="16"/>
      <c r="CSE97" s="16"/>
      <c r="CSF97" s="16"/>
      <c r="CSG97" s="16"/>
      <c r="CSH97" s="16"/>
      <c r="CSI97" s="16"/>
      <c r="CSJ97" s="16"/>
      <c r="CSK97" s="16"/>
      <c r="CSL97" s="16"/>
      <c r="CSM97" s="16"/>
      <c r="CSN97" s="16"/>
      <c r="CSO97" s="16"/>
      <c r="CSP97" s="16"/>
      <c r="CSQ97" s="16"/>
      <c r="CSR97" s="16"/>
      <c r="CSS97" s="16"/>
      <c r="CST97" s="16"/>
      <c r="CSU97" s="16"/>
      <c r="CSV97" s="16"/>
      <c r="CSW97" s="16"/>
      <c r="CSX97" s="16"/>
      <c r="CSY97" s="16"/>
      <c r="CSZ97" s="16"/>
      <c r="CTA97" s="16"/>
      <c r="CTB97" s="16"/>
      <c r="CTC97" s="16"/>
      <c r="CTD97" s="16"/>
      <c r="CTE97" s="16"/>
      <c r="CTF97" s="16"/>
      <c r="CTG97" s="16"/>
      <c r="CTH97" s="16"/>
      <c r="CTI97" s="16"/>
      <c r="CTJ97" s="16"/>
      <c r="CTK97" s="16"/>
      <c r="CTL97" s="16"/>
      <c r="CTM97" s="16"/>
      <c r="CTN97" s="16"/>
      <c r="CTO97" s="16"/>
      <c r="CTP97" s="16"/>
      <c r="CTQ97" s="16"/>
      <c r="CTR97" s="16"/>
      <c r="CTS97" s="16"/>
      <c r="CTT97" s="16"/>
      <c r="CTU97" s="16"/>
      <c r="CTV97" s="16"/>
      <c r="CTW97" s="16"/>
      <c r="CTX97" s="16"/>
      <c r="CTY97" s="16"/>
      <c r="CTZ97" s="16"/>
      <c r="CUA97" s="16"/>
      <c r="CUB97" s="16"/>
      <c r="CUC97" s="16"/>
      <c r="CUD97" s="16"/>
      <c r="CUE97" s="16"/>
      <c r="CUF97" s="16"/>
      <c r="CUG97" s="16"/>
      <c r="CUH97" s="16"/>
      <c r="CUI97" s="16"/>
      <c r="CUJ97" s="16"/>
      <c r="CUK97" s="16"/>
      <c r="CUL97" s="16"/>
      <c r="CUM97" s="16"/>
      <c r="CUN97" s="16"/>
      <c r="CUO97" s="16"/>
      <c r="CUP97" s="16"/>
      <c r="CUQ97" s="16"/>
      <c r="CUR97" s="16"/>
      <c r="CUS97" s="16"/>
      <c r="CUT97" s="16"/>
      <c r="CUU97" s="16"/>
      <c r="CUV97" s="16"/>
      <c r="CUW97" s="16"/>
      <c r="CUX97" s="16"/>
      <c r="CUY97" s="16"/>
      <c r="CUZ97" s="16"/>
      <c r="CVA97" s="16"/>
      <c r="CVB97" s="16"/>
      <c r="CVC97" s="16"/>
      <c r="CVD97" s="16"/>
      <c r="CVE97" s="16"/>
      <c r="CVF97" s="16"/>
      <c r="CVG97" s="16"/>
      <c r="CVH97" s="16"/>
      <c r="CVI97" s="16"/>
      <c r="CVJ97" s="16"/>
      <c r="CVK97" s="16"/>
      <c r="CVL97" s="16"/>
      <c r="CVM97" s="16"/>
      <c r="CVN97" s="16"/>
      <c r="CVO97" s="16"/>
      <c r="CVP97" s="16"/>
      <c r="CVQ97" s="16"/>
      <c r="CVR97" s="16"/>
      <c r="CVS97" s="16"/>
      <c r="CVT97" s="16"/>
      <c r="CVU97" s="16"/>
      <c r="CVV97" s="16"/>
      <c r="CVW97" s="16"/>
      <c r="CVX97" s="16"/>
      <c r="CVY97" s="16"/>
      <c r="CVZ97" s="16"/>
      <c r="CWA97" s="16"/>
      <c r="CWB97" s="16"/>
      <c r="CWC97" s="16"/>
      <c r="CWD97" s="16"/>
      <c r="CWE97" s="16"/>
      <c r="CWF97" s="16"/>
      <c r="CWG97" s="16"/>
      <c r="CWH97" s="16"/>
      <c r="CWI97" s="16"/>
      <c r="CWJ97" s="16"/>
      <c r="CWK97" s="16"/>
      <c r="CWL97" s="16"/>
      <c r="CWM97" s="16"/>
      <c r="CWN97" s="16"/>
      <c r="CWO97" s="16"/>
      <c r="CWP97" s="16"/>
      <c r="CWQ97" s="16"/>
      <c r="CWR97" s="16"/>
      <c r="CWS97" s="16"/>
      <c r="CWT97" s="16"/>
      <c r="CWU97" s="16"/>
      <c r="CWV97" s="16"/>
      <c r="CWW97" s="16"/>
      <c r="CWX97" s="16"/>
      <c r="CWY97" s="16"/>
      <c r="CWZ97" s="16"/>
      <c r="CXA97" s="16"/>
      <c r="CXB97" s="16"/>
      <c r="CXC97" s="16"/>
      <c r="CXD97" s="16"/>
      <c r="CXE97" s="16"/>
      <c r="CXF97" s="16"/>
      <c r="CXG97" s="16"/>
      <c r="CXH97" s="16"/>
      <c r="CXI97" s="16"/>
      <c r="CXJ97" s="16"/>
      <c r="CXK97" s="16"/>
      <c r="CXL97" s="16"/>
      <c r="CXM97" s="16"/>
      <c r="CXN97" s="16"/>
      <c r="CXO97" s="16"/>
      <c r="CXP97" s="16"/>
      <c r="CXQ97" s="16"/>
      <c r="CXR97" s="16"/>
      <c r="CXS97" s="16"/>
      <c r="CXT97" s="16"/>
      <c r="CXU97" s="16"/>
      <c r="CXV97" s="16"/>
      <c r="CXW97" s="16"/>
      <c r="CXX97" s="16"/>
      <c r="CXY97" s="16"/>
      <c r="CXZ97" s="16"/>
      <c r="CYA97" s="16"/>
      <c r="CYB97" s="16"/>
      <c r="CYC97" s="16"/>
      <c r="CYD97" s="16"/>
      <c r="CYE97" s="16"/>
      <c r="CYF97" s="16"/>
      <c r="CYG97" s="16"/>
      <c r="CYH97" s="16"/>
      <c r="CYI97" s="16"/>
      <c r="CYJ97" s="16"/>
      <c r="CYK97" s="16"/>
      <c r="CYL97" s="16"/>
      <c r="CYM97" s="16"/>
      <c r="CYN97" s="16"/>
      <c r="CYO97" s="16"/>
      <c r="CYP97" s="16"/>
      <c r="CYQ97" s="16"/>
      <c r="CYR97" s="16"/>
      <c r="CYS97" s="16"/>
      <c r="CYT97" s="16"/>
      <c r="CYU97" s="16"/>
      <c r="CYV97" s="16"/>
      <c r="CYW97" s="16"/>
      <c r="CYX97" s="16"/>
      <c r="CYY97" s="16"/>
      <c r="CYZ97" s="16"/>
      <c r="CZA97" s="16"/>
      <c r="CZB97" s="16"/>
      <c r="CZC97" s="16"/>
      <c r="CZD97" s="16"/>
      <c r="CZE97" s="16"/>
      <c r="CZF97" s="16"/>
      <c r="CZG97" s="16"/>
      <c r="CZH97" s="16"/>
      <c r="CZI97" s="16"/>
      <c r="CZJ97" s="16"/>
      <c r="CZK97" s="16"/>
      <c r="CZL97" s="16"/>
      <c r="CZM97" s="16"/>
      <c r="CZN97" s="16"/>
      <c r="CZO97" s="16"/>
      <c r="CZP97" s="16"/>
      <c r="CZQ97" s="16"/>
      <c r="CZR97" s="16"/>
      <c r="CZS97" s="16"/>
      <c r="CZT97" s="16"/>
      <c r="CZU97" s="16"/>
      <c r="CZV97" s="16"/>
      <c r="CZW97" s="16"/>
      <c r="CZX97" s="16"/>
      <c r="CZY97" s="16"/>
      <c r="CZZ97" s="16"/>
      <c r="DAA97" s="16"/>
      <c r="DAB97" s="16"/>
      <c r="DAC97" s="16"/>
      <c r="DAD97" s="16"/>
      <c r="DAE97" s="16"/>
      <c r="DAF97" s="16"/>
      <c r="DAG97" s="16"/>
      <c r="DAH97" s="16"/>
      <c r="DAI97" s="16"/>
      <c r="DAJ97" s="16"/>
      <c r="DAK97" s="16"/>
      <c r="DAL97" s="16"/>
      <c r="DAM97" s="16"/>
      <c r="DAN97" s="16"/>
      <c r="DAO97" s="16"/>
      <c r="DAP97" s="16"/>
      <c r="DAQ97" s="16"/>
      <c r="DAR97" s="16"/>
      <c r="DAS97" s="16"/>
      <c r="DAT97" s="16"/>
      <c r="DAU97" s="16"/>
      <c r="DAV97" s="16"/>
      <c r="DAW97" s="16"/>
      <c r="DAX97" s="16"/>
      <c r="DAY97" s="16"/>
      <c r="DAZ97" s="16"/>
      <c r="DBA97" s="16"/>
      <c r="DBB97" s="16"/>
      <c r="DBC97" s="16"/>
      <c r="DBD97" s="16"/>
      <c r="DBE97" s="16"/>
      <c r="DBF97" s="16"/>
      <c r="DBG97" s="16"/>
      <c r="DBH97" s="16"/>
      <c r="DBI97" s="16"/>
      <c r="DBJ97" s="16"/>
      <c r="DBK97" s="16"/>
      <c r="DBL97" s="16"/>
      <c r="DBM97" s="16"/>
      <c r="DBN97" s="16"/>
      <c r="DBO97" s="16"/>
      <c r="DBP97" s="16"/>
      <c r="DBQ97" s="16"/>
      <c r="DBR97" s="16"/>
      <c r="DBS97" s="16"/>
      <c r="DBT97" s="16"/>
      <c r="DBU97" s="16"/>
      <c r="DBV97" s="16"/>
      <c r="DBW97" s="16"/>
      <c r="DBX97" s="16"/>
      <c r="DBY97" s="16"/>
      <c r="DBZ97" s="16"/>
      <c r="DCA97" s="16"/>
      <c r="DCB97" s="16"/>
      <c r="DCC97" s="16"/>
      <c r="DCD97" s="16"/>
      <c r="DCE97" s="16"/>
      <c r="DCF97" s="16"/>
      <c r="DCG97" s="16"/>
      <c r="DCH97" s="16"/>
      <c r="DCI97" s="16"/>
      <c r="DCJ97" s="16"/>
      <c r="DCK97" s="16"/>
      <c r="DCL97" s="16"/>
      <c r="DCM97" s="16"/>
      <c r="DCN97" s="16"/>
      <c r="DCO97" s="16"/>
      <c r="DCP97" s="16"/>
      <c r="DCQ97" s="16"/>
      <c r="DCR97" s="16"/>
      <c r="DCS97" s="16"/>
      <c r="DCT97" s="16"/>
      <c r="DCU97" s="16"/>
      <c r="DCV97" s="16"/>
      <c r="DCW97" s="16"/>
      <c r="DCX97" s="16"/>
      <c r="DCY97" s="16"/>
      <c r="DCZ97" s="16"/>
      <c r="DDA97" s="16"/>
      <c r="DDB97" s="16"/>
      <c r="DDC97" s="16"/>
      <c r="DDD97" s="16"/>
      <c r="DDE97" s="16"/>
      <c r="DDF97" s="16"/>
      <c r="DDG97" s="16"/>
      <c r="DDH97" s="16"/>
      <c r="DDI97" s="16"/>
      <c r="DDJ97" s="16"/>
      <c r="DDK97" s="16"/>
      <c r="DDL97" s="16"/>
      <c r="DDM97" s="16"/>
      <c r="DDN97" s="16"/>
      <c r="DDO97" s="16"/>
      <c r="DDP97" s="16"/>
      <c r="DDQ97" s="16"/>
      <c r="DDR97" s="16"/>
      <c r="DDS97" s="16"/>
      <c r="DDT97" s="16"/>
      <c r="DDU97" s="16"/>
      <c r="DDV97" s="16"/>
      <c r="DDW97" s="16"/>
      <c r="DDX97" s="16"/>
      <c r="DDY97" s="16"/>
      <c r="DDZ97" s="16"/>
      <c r="DEA97" s="16"/>
      <c r="DEB97" s="16"/>
      <c r="DEC97" s="16"/>
      <c r="DED97" s="16"/>
      <c r="DEE97" s="16"/>
      <c r="DEF97" s="16"/>
      <c r="DEG97" s="16"/>
      <c r="DEH97" s="16"/>
      <c r="DEI97" s="16"/>
      <c r="DEJ97" s="16"/>
      <c r="DEK97" s="16"/>
      <c r="DEL97" s="16"/>
      <c r="DEM97" s="16"/>
      <c r="DEN97" s="16"/>
      <c r="DEO97" s="16"/>
      <c r="DEP97" s="16"/>
      <c r="DEQ97" s="16"/>
      <c r="DER97" s="16"/>
      <c r="DES97" s="16"/>
      <c r="DET97" s="16"/>
      <c r="DEU97" s="16"/>
      <c r="DEV97" s="16"/>
      <c r="DEW97" s="16"/>
      <c r="DEX97" s="16"/>
      <c r="DEY97" s="16"/>
      <c r="DEZ97" s="16"/>
      <c r="DFA97" s="16"/>
      <c r="DFB97" s="16"/>
      <c r="DFC97" s="16"/>
      <c r="DFD97" s="16"/>
      <c r="DFE97" s="16"/>
      <c r="DFF97" s="16"/>
      <c r="DFG97" s="16"/>
      <c r="DFH97" s="16"/>
      <c r="DFI97" s="16"/>
      <c r="DFJ97" s="16"/>
      <c r="DFK97" s="16"/>
      <c r="DFL97" s="16"/>
      <c r="DFM97" s="16"/>
      <c r="DFN97" s="16"/>
      <c r="DFO97" s="16"/>
      <c r="DFP97" s="16"/>
      <c r="DFQ97" s="16"/>
      <c r="DFR97" s="16"/>
      <c r="DFS97" s="16"/>
      <c r="DFT97" s="16"/>
      <c r="DFU97" s="16"/>
      <c r="DFV97" s="16"/>
      <c r="DFW97" s="16"/>
      <c r="DFX97" s="16"/>
      <c r="DFY97" s="16"/>
      <c r="DFZ97" s="16"/>
      <c r="DGA97" s="16"/>
      <c r="DGB97" s="16"/>
      <c r="DGC97" s="16"/>
      <c r="DGD97" s="16"/>
      <c r="DGE97" s="16"/>
      <c r="DGF97" s="16"/>
      <c r="DGG97" s="16"/>
      <c r="DGH97" s="16"/>
      <c r="DGI97" s="16"/>
      <c r="DGJ97" s="16"/>
      <c r="DGK97" s="16"/>
      <c r="DGL97" s="16"/>
      <c r="DGM97" s="16"/>
      <c r="DGN97" s="16"/>
      <c r="DGO97" s="16"/>
      <c r="DGP97" s="16"/>
      <c r="DGQ97" s="16"/>
      <c r="DGR97" s="16"/>
      <c r="DGS97" s="16"/>
      <c r="DGT97" s="16"/>
      <c r="DGU97" s="16"/>
      <c r="DGV97" s="16"/>
      <c r="DGW97" s="16"/>
      <c r="DGX97" s="16"/>
      <c r="DGY97" s="16"/>
      <c r="DGZ97" s="16"/>
      <c r="DHA97" s="16"/>
      <c r="DHB97" s="16"/>
      <c r="DHC97" s="16"/>
      <c r="DHD97" s="16"/>
      <c r="DHE97" s="16"/>
      <c r="DHF97" s="16"/>
      <c r="DHG97" s="16"/>
      <c r="DHH97" s="16"/>
      <c r="DHI97" s="16"/>
      <c r="DHJ97" s="16"/>
      <c r="DHK97" s="16"/>
      <c r="DHL97" s="16"/>
      <c r="DHM97" s="16"/>
      <c r="DHN97" s="16"/>
      <c r="DHO97" s="16"/>
      <c r="DHP97" s="16"/>
      <c r="DHQ97" s="16"/>
      <c r="DHR97" s="16"/>
      <c r="DHS97" s="16"/>
      <c r="DHT97" s="16"/>
      <c r="DHU97" s="16"/>
      <c r="DHV97" s="16"/>
      <c r="DHW97" s="16"/>
      <c r="DHX97" s="16"/>
      <c r="DHY97" s="16"/>
      <c r="DHZ97" s="16"/>
      <c r="DIA97" s="16"/>
      <c r="DIB97" s="16"/>
      <c r="DIC97" s="16"/>
      <c r="DID97" s="16"/>
      <c r="DIE97" s="16"/>
      <c r="DIF97" s="16"/>
      <c r="DIG97" s="16"/>
      <c r="DIH97" s="16"/>
      <c r="DII97" s="16"/>
      <c r="DIJ97" s="16"/>
      <c r="DIK97" s="16"/>
      <c r="DIL97" s="16"/>
      <c r="DIM97" s="16"/>
      <c r="DIN97" s="16"/>
      <c r="DIO97" s="16"/>
      <c r="DIP97" s="16"/>
      <c r="DIQ97" s="16"/>
      <c r="DIR97" s="16"/>
      <c r="DIS97" s="16"/>
      <c r="DIT97" s="16"/>
      <c r="DIU97" s="16"/>
      <c r="DIV97" s="16"/>
      <c r="DIW97" s="16"/>
      <c r="DIX97" s="16"/>
      <c r="DIY97" s="16"/>
      <c r="DIZ97" s="16"/>
      <c r="DJA97" s="16"/>
      <c r="DJB97" s="16"/>
      <c r="DJC97" s="16"/>
      <c r="DJD97" s="16"/>
      <c r="DJE97" s="16"/>
      <c r="DJF97" s="16"/>
      <c r="DJG97" s="16"/>
      <c r="DJH97" s="16"/>
      <c r="DJI97" s="16"/>
      <c r="DJJ97" s="16"/>
      <c r="DJK97" s="16"/>
      <c r="DJL97" s="16"/>
      <c r="DJM97" s="16"/>
      <c r="DJN97" s="16"/>
      <c r="DJO97" s="16"/>
      <c r="DJP97" s="16"/>
      <c r="DJQ97" s="16"/>
      <c r="DJR97" s="16"/>
      <c r="DJS97" s="16"/>
      <c r="DJT97" s="16"/>
      <c r="DJU97" s="16"/>
      <c r="DJV97" s="16"/>
      <c r="DJW97" s="16"/>
      <c r="DJX97" s="16"/>
      <c r="DJY97" s="16"/>
      <c r="DJZ97" s="16"/>
      <c r="DKA97" s="16"/>
      <c r="DKB97" s="16"/>
      <c r="DKC97" s="16"/>
      <c r="DKD97" s="16"/>
      <c r="DKE97" s="16"/>
      <c r="DKF97" s="16"/>
      <c r="DKG97" s="16"/>
      <c r="DKH97" s="16"/>
      <c r="DKI97" s="16"/>
      <c r="DKJ97" s="16"/>
      <c r="DKK97" s="16"/>
      <c r="DKL97" s="16"/>
      <c r="DKM97" s="16"/>
      <c r="DKN97" s="16"/>
      <c r="DKO97" s="16"/>
      <c r="DKP97" s="16"/>
      <c r="DKQ97" s="16"/>
      <c r="DKR97" s="16"/>
      <c r="DKS97" s="16"/>
      <c r="DKT97" s="16"/>
      <c r="DKU97" s="16"/>
      <c r="DKV97" s="16"/>
      <c r="DKW97" s="16"/>
      <c r="DKX97" s="16"/>
      <c r="DKY97" s="16"/>
      <c r="DKZ97" s="16"/>
      <c r="DLA97" s="16"/>
      <c r="DLB97" s="16"/>
      <c r="DLC97" s="16"/>
      <c r="DLD97" s="16"/>
      <c r="DLE97" s="16"/>
      <c r="DLF97" s="16"/>
      <c r="DLG97" s="16"/>
      <c r="DLH97" s="16"/>
      <c r="DLI97" s="16"/>
      <c r="DLJ97" s="16"/>
      <c r="DLK97" s="16"/>
      <c r="DLL97" s="16"/>
      <c r="DLM97" s="16"/>
      <c r="DLN97" s="16"/>
      <c r="DLO97" s="16"/>
      <c r="DLP97" s="16"/>
      <c r="DLQ97" s="16"/>
      <c r="DLR97" s="16"/>
      <c r="DLS97" s="16"/>
      <c r="DLT97" s="16"/>
      <c r="DLU97" s="16"/>
      <c r="DLV97" s="16"/>
      <c r="DLW97" s="16"/>
      <c r="DLX97" s="16"/>
      <c r="DLY97" s="16"/>
      <c r="DLZ97" s="16"/>
      <c r="DMA97" s="16"/>
      <c r="DMB97" s="16"/>
      <c r="DMC97" s="16"/>
      <c r="DMD97" s="16"/>
      <c r="DME97" s="16"/>
      <c r="DMF97" s="16"/>
      <c r="DMG97" s="16"/>
      <c r="DMH97" s="16"/>
      <c r="DMI97" s="16"/>
      <c r="DMJ97" s="16"/>
      <c r="DMK97" s="16"/>
      <c r="DML97" s="16"/>
      <c r="DMM97" s="16"/>
      <c r="DMN97" s="16"/>
      <c r="DMO97" s="16"/>
      <c r="DMP97" s="16"/>
      <c r="DMQ97" s="16"/>
      <c r="DMR97" s="16"/>
      <c r="DMS97" s="16"/>
      <c r="DMT97" s="16"/>
      <c r="DMU97" s="16"/>
      <c r="DMV97" s="16"/>
      <c r="DMW97" s="16"/>
      <c r="DMX97" s="16"/>
      <c r="DMY97" s="16"/>
      <c r="DMZ97" s="16"/>
      <c r="DNA97" s="16"/>
      <c r="DNB97" s="16"/>
      <c r="DNC97" s="16"/>
      <c r="DND97" s="16"/>
      <c r="DNE97" s="16"/>
      <c r="DNF97" s="16"/>
      <c r="DNG97" s="16"/>
      <c r="DNH97" s="16"/>
      <c r="DNI97" s="16"/>
      <c r="DNJ97" s="16"/>
      <c r="DNK97" s="16"/>
      <c r="DNL97" s="16"/>
      <c r="DNM97" s="16"/>
      <c r="DNN97" s="16"/>
      <c r="DNO97" s="16"/>
      <c r="DNP97" s="16"/>
      <c r="DNQ97" s="16"/>
      <c r="DNR97" s="16"/>
      <c r="DNS97" s="16"/>
      <c r="DNT97" s="16"/>
      <c r="DNU97" s="16"/>
      <c r="DNV97" s="16"/>
      <c r="DNW97" s="16"/>
      <c r="DNX97" s="16"/>
      <c r="DNY97" s="16"/>
      <c r="DNZ97" s="16"/>
      <c r="DOA97" s="16"/>
      <c r="DOB97" s="16"/>
      <c r="DOC97" s="16"/>
      <c r="DOD97" s="16"/>
      <c r="DOE97" s="16"/>
      <c r="DOF97" s="16"/>
      <c r="DOG97" s="16"/>
      <c r="DOH97" s="16"/>
      <c r="DOI97" s="16"/>
      <c r="DOJ97" s="16"/>
      <c r="DOK97" s="16"/>
      <c r="DOL97" s="16"/>
      <c r="DOM97" s="16"/>
      <c r="DON97" s="16"/>
      <c r="DOO97" s="16"/>
      <c r="DOP97" s="16"/>
      <c r="DOQ97" s="16"/>
      <c r="DOR97" s="16"/>
      <c r="DOS97" s="16"/>
      <c r="DOT97" s="16"/>
      <c r="DOU97" s="16"/>
      <c r="DOV97" s="16"/>
      <c r="DOW97" s="16"/>
      <c r="DOX97" s="16"/>
      <c r="DOY97" s="16"/>
      <c r="DOZ97" s="16"/>
      <c r="DPA97" s="16"/>
      <c r="DPB97" s="16"/>
      <c r="DPC97" s="16"/>
      <c r="DPD97" s="16"/>
      <c r="DPE97" s="16"/>
      <c r="DPF97" s="16"/>
      <c r="DPG97" s="16"/>
      <c r="DPH97" s="16"/>
      <c r="DPI97" s="16"/>
      <c r="DPJ97" s="16"/>
      <c r="DPK97" s="16"/>
      <c r="DPL97" s="16"/>
      <c r="DPM97" s="16"/>
      <c r="DPN97" s="16"/>
      <c r="DPO97" s="16"/>
      <c r="DPP97" s="16"/>
      <c r="DPQ97" s="16"/>
      <c r="DPR97" s="16"/>
      <c r="DPS97" s="16"/>
      <c r="DPT97" s="16"/>
      <c r="DPU97" s="16"/>
      <c r="DPV97" s="16"/>
      <c r="DPW97" s="16"/>
      <c r="DPX97" s="16"/>
      <c r="DPY97" s="16"/>
      <c r="DPZ97" s="16"/>
      <c r="DQA97" s="16"/>
      <c r="DQB97" s="16"/>
      <c r="DQC97" s="16"/>
      <c r="DQD97" s="16"/>
      <c r="DQE97" s="16"/>
      <c r="DQF97" s="16"/>
      <c r="DQG97" s="16"/>
      <c r="DQH97" s="16"/>
      <c r="DQI97" s="16"/>
      <c r="DQJ97" s="16"/>
      <c r="DQK97" s="16"/>
      <c r="DQL97" s="16"/>
      <c r="DQM97" s="16"/>
      <c r="DQN97" s="16"/>
      <c r="DQO97" s="16"/>
      <c r="DQP97" s="16"/>
      <c r="DQQ97" s="16"/>
      <c r="DQR97" s="16"/>
      <c r="DQS97" s="16"/>
      <c r="DQT97" s="16"/>
      <c r="DQU97" s="16"/>
      <c r="DQV97" s="16"/>
      <c r="DQW97" s="16"/>
      <c r="DQX97" s="16"/>
      <c r="DQY97" s="16"/>
      <c r="DQZ97" s="16"/>
      <c r="DRA97" s="16"/>
      <c r="DRB97" s="16"/>
      <c r="DRC97" s="16"/>
      <c r="DRD97" s="16"/>
      <c r="DRE97" s="16"/>
      <c r="DRF97" s="16"/>
      <c r="DRG97" s="16"/>
      <c r="DRH97" s="16"/>
      <c r="DRI97" s="16"/>
      <c r="DRJ97" s="16"/>
      <c r="DRK97" s="16"/>
      <c r="DRL97" s="16"/>
      <c r="DRM97" s="16"/>
      <c r="DRN97" s="16"/>
      <c r="DRO97" s="16"/>
      <c r="DRP97" s="16"/>
      <c r="DRQ97" s="16"/>
      <c r="DRR97" s="16"/>
      <c r="DRS97" s="16"/>
      <c r="DRT97" s="16"/>
      <c r="DRU97" s="16"/>
      <c r="DRV97" s="16"/>
      <c r="DRW97" s="16"/>
      <c r="DRX97" s="16"/>
      <c r="DRY97" s="16"/>
      <c r="DRZ97" s="16"/>
      <c r="DSA97" s="16"/>
      <c r="DSB97" s="16"/>
      <c r="DSC97" s="16"/>
      <c r="DSD97" s="16"/>
      <c r="DSE97" s="16"/>
      <c r="DSF97" s="16"/>
      <c r="DSG97" s="16"/>
      <c r="DSH97" s="16"/>
      <c r="DSI97" s="16"/>
      <c r="DSJ97" s="16"/>
      <c r="DSK97" s="16"/>
      <c r="DSL97" s="16"/>
      <c r="DSM97" s="16"/>
      <c r="DSN97" s="16"/>
      <c r="DSO97" s="16"/>
      <c r="DSP97" s="16"/>
      <c r="DSQ97" s="16"/>
      <c r="DSR97" s="16"/>
      <c r="DSS97" s="16"/>
      <c r="DST97" s="16"/>
      <c r="DSU97" s="16"/>
      <c r="DSV97" s="16"/>
      <c r="DSW97" s="16"/>
      <c r="DSX97" s="16"/>
      <c r="DSY97" s="16"/>
      <c r="DSZ97" s="16"/>
      <c r="DTA97" s="16"/>
      <c r="DTB97" s="16"/>
      <c r="DTC97" s="16"/>
      <c r="DTD97" s="16"/>
      <c r="DTE97" s="16"/>
      <c r="DTF97" s="16"/>
      <c r="DTG97" s="16"/>
      <c r="DTH97" s="16"/>
      <c r="DTI97" s="16"/>
      <c r="DTJ97" s="16"/>
      <c r="DTK97" s="16"/>
      <c r="DTL97" s="16"/>
      <c r="DTM97" s="16"/>
      <c r="DTN97" s="16"/>
      <c r="DTO97" s="16"/>
      <c r="DTP97" s="16"/>
      <c r="DTQ97" s="16"/>
      <c r="DTR97" s="16"/>
      <c r="DTS97" s="16"/>
      <c r="DTT97" s="16"/>
      <c r="DTU97" s="16"/>
      <c r="DTV97" s="16"/>
      <c r="DTW97" s="16"/>
      <c r="DTX97" s="16"/>
      <c r="DTY97" s="16"/>
      <c r="DTZ97" s="16"/>
      <c r="DUA97" s="16"/>
      <c r="DUB97" s="16"/>
      <c r="DUC97" s="16"/>
      <c r="DUD97" s="16"/>
      <c r="DUE97" s="16"/>
      <c r="DUF97" s="16"/>
      <c r="DUG97" s="16"/>
      <c r="DUH97" s="16"/>
      <c r="DUI97" s="16"/>
      <c r="DUJ97" s="16"/>
      <c r="DUK97" s="16"/>
      <c r="DUL97" s="16"/>
      <c r="DUM97" s="16"/>
      <c r="DUN97" s="16"/>
      <c r="DUO97" s="16"/>
      <c r="DUP97" s="16"/>
      <c r="DUQ97" s="16"/>
      <c r="DUR97" s="16"/>
      <c r="DUS97" s="16"/>
      <c r="DUT97" s="16"/>
      <c r="DUU97" s="16"/>
      <c r="DUV97" s="16"/>
      <c r="DUW97" s="16"/>
      <c r="DUX97" s="16"/>
      <c r="DUY97" s="16"/>
      <c r="DUZ97" s="16"/>
      <c r="DVA97" s="16"/>
      <c r="DVB97" s="16"/>
      <c r="DVC97" s="16"/>
      <c r="DVD97" s="16"/>
      <c r="DVE97" s="16"/>
      <c r="DVF97" s="16"/>
      <c r="DVG97" s="16"/>
      <c r="DVH97" s="16"/>
      <c r="DVI97" s="16"/>
      <c r="DVJ97" s="16"/>
      <c r="DVK97" s="16"/>
      <c r="DVL97" s="16"/>
      <c r="DVM97" s="16"/>
      <c r="DVN97" s="16"/>
      <c r="DVO97" s="16"/>
      <c r="DVP97" s="16"/>
      <c r="DVQ97" s="16"/>
      <c r="DVR97" s="16"/>
      <c r="DVS97" s="16"/>
      <c r="DVT97" s="16"/>
      <c r="DVU97" s="16"/>
      <c r="DVV97" s="16"/>
      <c r="DVW97" s="16"/>
      <c r="DVX97" s="16"/>
      <c r="DVY97" s="16"/>
      <c r="DVZ97" s="16"/>
      <c r="DWA97" s="16"/>
      <c r="DWB97" s="16"/>
      <c r="DWC97" s="16"/>
      <c r="DWD97" s="16"/>
      <c r="DWE97" s="16"/>
      <c r="DWF97" s="16"/>
      <c r="DWG97" s="16"/>
      <c r="DWH97" s="16"/>
      <c r="DWI97" s="16"/>
      <c r="DWJ97" s="16"/>
      <c r="DWK97" s="16"/>
      <c r="DWL97" s="16"/>
      <c r="DWM97" s="16"/>
      <c r="DWN97" s="16"/>
      <c r="DWO97" s="16"/>
      <c r="DWP97" s="16"/>
      <c r="DWQ97" s="16"/>
      <c r="DWR97" s="16"/>
      <c r="DWS97" s="16"/>
      <c r="DWT97" s="16"/>
      <c r="DWU97" s="16"/>
      <c r="DWV97" s="16"/>
      <c r="DWW97" s="16"/>
      <c r="DWX97" s="16"/>
      <c r="DWY97" s="16"/>
      <c r="DWZ97" s="16"/>
      <c r="DXA97" s="16"/>
      <c r="DXB97" s="16"/>
      <c r="DXC97" s="16"/>
      <c r="DXD97" s="16"/>
      <c r="DXE97" s="16"/>
      <c r="DXF97" s="16"/>
      <c r="DXG97" s="16"/>
      <c r="DXH97" s="16"/>
      <c r="DXI97" s="16"/>
      <c r="DXJ97" s="16"/>
      <c r="DXK97" s="16"/>
      <c r="DXL97" s="16"/>
      <c r="DXM97" s="16"/>
      <c r="DXN97" s="16"/>
      <c r="DXO97" s="16"/>
      <c r="DXP97" s="16"/>
      <c r="DXQ97" s="16"/>
      <c r="DXR97" s="16"/>
      <c r="DXS97" s="16"/>
      <c r="DXT97" s="16"/>
      <c r="DXU97" s="16"/>
      <c r="DXV97" s="16"/>
      <c r="DXW97" s="16"/>
      <c r="DXX97" s="16"/>
      <c r="DXY97" s="16"/>
      <c r="DXZ97" s="16"/>
      <c r="DYA97" s="16"/>
      <c r="DYB97" s="16"/>
      <c r="DYC97" s="16"/>
      <c r="DYD97" s="16"/>
      <c r="DYE97" s="16"/>
      <c r="DYF97" s="16"/>
      <c r="DYG97" s="16"/>
      <c r="DYH97" s="16"/>
      <c r="DYI97" s="16"/>
      <c r="DYJ97" s="16"/>
      <c r="DYK97" s="16"/>
      <c r="DYL97" s="16"/>
      <c r="DYM97" s="16"/>
      <c r="DYN97" s="16"/>
      <c r="DYO97" s="16"/>
      <c r="DYP97" s="16"/>
      <c r="DYQ97" s="16"/>
      <c r="DYR97" s="16"/>
      <c r="DYS97" s="16"/>
      <c r="DYT97" s="16"/>
      <c r="DYU97" s="16"/>
      <c r="DYV97" s="16"/>
      <c r="DYW97" s="16"/>
      <c r="DYX97" s="16"/>
      <c r="DYY97" s="16"/>
      <c r="DYZ97" s="16"/>
      <c r="DZA97" s="16"/>
      <c r="DZB97" s="16"/>
      <c r="DZC97" s="16"/>
      <c r="DZD97" s="16"/>
      <c r="DZE97" s="16"/>
      <c r="DZF97" s="16"/>
      <c r="DZG97" s="16"/>
      <c r="DZH97" s="16"/>
      <c r="DZI97" s="16"/>
      <c r="DZJ97" s="16"/>
      <c r="DZK97" s="16"/>
      <c r="DZL97" s="16"/>
      <c r="DZM97" s="16"/>
      <c r="DZN97" s="16"/>
      <c r="DZO97" s="16"/>
      <c r="DZP97" s="16"/>
      <c r="DZQ97" s="16"/>
      <c r="DZR97" s="16"/>
      <c r="DZS97" s="16"/>
      <c r="DZT97" s="16"/>
      <c r="DZU97" s="16"/>
      <c r="DZV97" s="16"/>
      <c r="DZW97" s="16"/>
      <c r="DZX97" s="16"/>
      <c r="DZY97" s="16"/>
      <c r="DZZ97" s="16"/>
      <c r="EAA97" s="16"/>
      <c r="EAB97" s="16"/>
      <c r="EAC97" s="16"/>
      <c r="EAD97" s="16"/>
      <c r="EAE97" s="16"/>
      <c r="EAF97" s="16"/>
      <c r="EAG97" s="16"/>
      <c r="EAH97" s="16"/>
      <c r="EAI97" s="16"/>
      <c r="EAJ97" s="16"/>
      <c r="EAK97" s="16"/>
      <c r="EAL97" s="16"/>
      <c r="EAM97" s="16"/>
      <c r="EAN97" s="16"/>
      <c r="EAO97" s="16"/>
      <c r="EAP97" s="16"/>
      <c r="EAQ97" s="16"/>
      <c r="EAR97" s="16"/>
      <c r="EAS97" s="16"/>
      <c r="EAT97" s="16"/>
      <c r="EAU97" s="16"/>
      <c r="EAV97" s="16"/>
      <c r="EAW97" s="16"/>
      <c r="EAX97" s="16"/>
      <c r="EAY97" s="16"/>
      <c r="EAZ97" s="16"/>
      <c r="EBA97" s="16"/>
      <c r="EBB97" s="16"/>
      <c r="EBC97" s="16"/>
      <c r="EBD97" s="16"/>
      <c r="EBE97" s="16"/>
      <c r="EBF97" s="16"/>
      <c r="EBG97" s="16"/>
      <c r="EBH97" s="16"/>
      <c r="EBI97" s="16"/>
      <c r="EBJ97" s="16"/>
      <c r="EBK97" s="16"/>
      <c r="EBL97" s="16"/>
      <c r="EBM97" s="16"/>
      <c r="EBN97" s="16"/>
      <c r="EBO97" s="16"/>
      <c r="EBP97" s="16"/>
      <c r="EBQ97" s="16"/>
      <c r="EBR97" s="16"/>
      <c r="EBS97" s="16"/>
      <c r="EBT97" s="16"/>
      <c r="EBU97" s="16"/>
      <c r="EBV97" s="16"/>
      <c r="EBW97" s="16"/>
      <c r="EBX97" s="16"/>
      <c r="EBY97" s="16"/>
      <c r="EBZ97" s="16"/>
      <c r="ECA97" s="16"/>
      <c r="ECB97" s="16"/>
      <c r="ECC97" s="16"/>
      <c r="ECD97" s="16"/>
      <c r="ECE97" s="16"/>
      <c r="ECF97" s="16"/>
      <c r="ECG97" s="16"/>
      <c r="ECH97" s="16"/>
      <c r="ECI97" s="16"/>
      <c r="ECJ97" s="16"/>
      <c r="ECK97" s="16"/>
      <c r="ECL97" s="16"/>
      <c r="ECM97" s="16"/>
      <c r="ECN97" s="16"/>
      <c r="ECO97" s="16"/>
      <c r="ECP97" s="16"/>
      <c r="ECQ97" s="16"/>
      <c r="ECR97" s="16"/>
      <c r="ECS97" s="16"/>
      <c r="ECT97" s="16"/>
      <c r="ECU97" s="16"/>
      <c r="ECV97" s="16"/>
      <c r="ECW97" s="16"/>
      <c r="ECX97" s="16"/>
      <c r="ECY97" s="16"/>
      <c r="ECZ97" s="16"/>
      <c r="EDA97" s="16"/>
      <c r="EDB97" s="16"/>
      <c r="EDC97" s="16"/>
      <c r="EDD97" s="16"/>
      <c r="EDE97" s="16"/>
      <c r="EDF97" s="16"/>
      <c r="EDG97" s="16"/>
      <c r="EDH97" s="16"/>
      <c r="EDI97" s="16"/>
      <c r="EDJ97" s="16"/>
      <c r="EDK97" s="16"/>
      <c r="EDL97" s="16"/>
      <c r="EDM97" s="16"/>
      <c r="EDN97" s="16"/>
      <c r="EDO97" s="16"/>
      <c r="EDP97" s="16"/>
      <c r="EDQ97" s="16"/>
      <c r="EDR97" s="16"/>
      <c r="EDS97" s="16"/>
      <c r="EDT97" s="16"/>
      <c r="EDU97" s="16"/>
      <c r="EDV97" s="16"/>
      <c r="EDW97" s="16"/>
      <c r="EDX97" s="16"/>
      <c r="EDY97" s="16"/>
      <c r="EDZ97" s="16"/>
      <c r="EEA97" s="16"/>
      <c r="EEB97" s="16"/>
      <c r="EEC97" s="16"/>
      <c r="EED97" s="16"/>
      <c r="EEE97" s="16"/>
      <c r="EEF97" s="16"/>
      <c r="EEG97" s="16"/>
      <c r="EEH97" s="16"/>
      <c r="EEI97" s="16"/>
      <c r="EEJ97" s="16"/>
      <c r="EEK97" s="16"/>
      <c r="EEL97" s="16"/>
      <c r="EEM97" s="16"/>
      <c r="EEN97" s="16"/>
      <c r="EEO97" s="16"/>
      <c r="EEP97" s="16"/>
      <c r="EEQ97" s="16"/>
      <c r="EER97" s="16"/>
      <c r="EES97" s="16"/>
      <c r="EET97" s="16"/>
      <c r="EEU97" s="16"/>
      <c r="EEV97" s="16"/>
      <c r="EEW97" s="16"/>
      <c r="EEX97" s="16"/>
      <c r="EEY97" s="16"/>
      <c r="EEZ97" s="16"/>
      <c r="EFA97" s="16"/>
      <c r="EFB97" s="16"/>
      <c r="EFC97" s="16"/>
      <c r="EFD97" s="16"/>
      <c r="EFE97" s="16"/>
      <c r="EFF97" s="16"/>
      <c r="EFG97" s="16"/>
      <c r="EFH97" s="16"/>
      <c r="EFI97" s="16"/>
      <c r="EFJ97" s="16"/>
      <c r="EFK97" s="16"/>
      <c r="EFL97" s="16"/>
      <c r="EFM97" s="16"/>
      <c r="EFN97" s="16"/>
      <c r="EFO97" s="16"/>
      <c r="EFP97" s="16"/>
      <c r="EFQ97" s="16"/>
      <c r="EFR97" s="16"/>
      <c r="EFS97" s="16"/>
      <c r="EFT97" s="16"/>
      <c r="EFU97" s="16"/>
      <c r="EFV97" s="16"/>
      <c r="EFW97" s="16"/>
      <c r="EFX97" s="16"/>
      <c r="EFY97" s="16"/>
      <c r="EFZ97" s="16"/>
      <c r="EGA97" s="16"/>
      <c r="EGB97" s="16"/>
      <c r="EGC97" s="16"/>
      <c r="EGD97" s="16"/>
      <c r="EGE97" s="16"/>
      <c r="EGF97" s="16"/>
      <c r="EGG97" s="16"/>
      <c r="EGH97" s="16"/>
      <c r="EGI97" s="16"/>
      <c r="EGJ97" s="16"/>
      <c r="EGK97" s="16"/>
      <c r="EGL97" s="16"/>
      <c r="EGM97" s="16"/>
      <c r="EGN97" s="16"/>
      <c r="EGO97" s="16"/>
      <c r="EGP97" s="16"/>
      <c r="EGQ97" s="16"/>
      <c r="EGR97" s="16"/>
      <c r="EGS97" s="16"/>
      <c r="EGT97" s="16"/>
      <c r="EGU97" s="16"/>
      <c r="EGV97" s="16"/>
      <c r="EGW97" s="16"/>
      <c r="EGX97" s="16"/>
      <c r="EGY97" s="16"/>
      <c r="EGZ97" s="16"/>
      <c r="EHA97" s="16"/>
      <c r="EHB97" s="16"/>
      <c r="EHC97" s="16"/>
      <c r="EHD97" s="16"/>
      <c r="EHE97" s="16"/>
      <c r="EHF97" s="16"/>
      <c r="EHG97" s="16"/>
      <c r="EHH97" s="16"/>
      <c r="EHI97" s="16"/>
      <c r="EHJ97" s="16"/>
      <c r="EHK97" s="16"/>
      <c r="EHL97" s="16"/>
      <c r="EHM97" s="16"/>
      <c r="EHN97" s="16"/>
      <c r="EHO97" s="16"/>
      <c r="EHP97" s="16"/>
      <c r="EHQ97" s="16"/>
      <c r="EHR97" s="16"/>
      <c r="EHS97" s="16"/>
      <c r="EHT97" s="16"/>
      <c r="EHU97" s="16"/>
      <c r="EHV97" s="16"/>
      <c r="EHW97" s="16"/>
      <c r="EHX97" s="16"/>
      <c r="EHY97" s="16"/>
      <c r="EHZ97" s="16"/>
      <c r="EIA97" s="16"/>
      <c r="EIB97" s="16"/>
      <c r="EIC97" s="16"/>
      <c r="EID97" s="16"/>
      <c r="EIE97" s="16"/>
      <c r="EIF97" s="16"/>
      <c r="EIG97" s="16"/>
      <c r="EIH97" s="16"/>
      <c r="EII97" s="16"/>
      <c r="EIJ97" s="16"/>
      <c r="EIK97" s="16"/>
      <c r="EIL97" s="16"/>
      <c r="EIM97" s="16"/>
      <c r="EIN97" s="16"/>
      <c r="EIO97" s="16"/>
      <c r="EIP97" s="16"/>
      <c r="EIQ97" s="16"/>
      <c r="EIR97" s="16"/>
      <c r="EIS97" s="16"/>
      <c r="EIT97" s="16"/>
      <c r="EIU97" s="16"/>
      <c r="EIV97" s="16"/>
      <c r="EIW97" s="16"/>
      <c r="EIX97" s="16"/>
      <c r="EIY97" s="16"/>
      <c r="EIZ97" s="16"/>
      <c r="EJA97" s="16"/>
      <c r="EJB97" s="16"/>
      <c r="EJC97" s="16"/>
      <c r="EJD97" s="16"/>
      <c r="EJE97" s="16"/>
      <c r="EJF97" s="16"/>
      <c r="EJG97" s="16"/>
      <c r="EJH97" s="16"/>
      <c r="EJI97" s="16"/>
      <c r="EJJ97" s="16"/>
      <c r="EJK97" s="16"/>
      <c r="EJL97" s="16"/>
      <c r="EJM97" s="16"/>
      <c r="EJN97" s="16"/>
      <c r="EJO97" s="16"/>
      <c r="EJP97" s="16"/>
      <c r="EJQ97" s="16"/>
      <c r="EJR97" s="16"/>
      <c r="EJS97" s="16"/>
      <c r="EJT97" s="16"/>
      <c r="EJU97" s="16"/>
      <c r="EJV97" s="16"/>
      <c r="EJW97" s="16"/>
      <c r="EJX97" s="16"/>
      <c r="EJY97" s="16"/>
      <c r="EJZ97" s="16"/>
      <c r="EKA97" s="16"/>
      <c r="EKB97" s="16"/>
      <c r="EKC97" s="16"/>
      <c r="EKD97" s="16"/>
      <c r="EKE97" s="16"/>
      <c r="EKF97" s="16"/>
      <c r="EKG97" s="16"/>
      <c r="EKH97" s="16"/>
      <c r="EKI97" s="16"/>
      <c r="EKJ97" s="16"/>
      <c r="EKK97" s="16"/>
      <c r="EKL97" s="16"/>
      <c r="EKM97" s="16"/>
      <c r="EKN97" s="16"/>
      <c r="EKO97" s="16"/>
      <c r="EKP97" s="16"/>
      <c r="EKQ97" s="16"/>
      <c r="EKR97" s="16"/>
      <c r="EKS97" s="16"/>
      <c r="EKT97" s="16"/>
      <c r="EKU97" s="16"/>
      <c r="EKV97" s="16"/>
      <c r="EKW97" s="16"/>
      <c r="EKX97" s="16"/>
      <c r="EKY97" s="16"/>
      <c r="EKZ97" s="16"/>
      <c r="ELA97" s="16"/>
      <c r="ELB97" s="16"/>
      <c r="ELC97" s="16"/>
      <c r="ELD97" s="16"/>
      <c r="ELE97" s="16"/>
      <c r="ELF97" s="16"/>
      <c r="ELG97" s="16"/>
      <c r="ELH97" s="16"/>
      <c r="ELI97" s="16"/>
      <c r="ELJ97" s="16"/>
      <c r="ELK97" s="16"/>
      <c r="ELL97" s="16"/>
      <c r="ELM97" s="16"/>
      <c r="ELN97" s="16"/>
      <c r="ELO97" s="16"/>
      <c r="ELP97" s="16"/>
      <c r="ELQ97" s="16"/>
      <c r="ELR97" s="16"/>
      <c r="ELS97" s="16"/>
      <c r="ELT97" s="16"/>
      <c r="ELU97" s="16"/>
      <c r="ELV97" s="16"/>
      <c r="ELW97" s="16"/>
      <c r="ELX97" s="16"/>
      <c r="ELY97" s="16"/>
      <c r="ELZ97" s="16"/>
      <c r="EMA97" s="16"/>
      <c r="EMB97" s="16"/>
      <c r="EMC97" s="16"/>
      <c r="EMD97" s="16"/>
      <c r="EME97" s="16"/>
      <c r="EMF97" s="16"/>
      <c r="EMG97" s="16"/>
      <c r="EMH97" s="16"/>
      <c r="EMI97" s="16"/>
      <c r="EMJ97" s="16"/>
      <c r="EMK97" s="16"/>
      <c r="EML97" s="16"/>
      <c r="EMM97" s="16"/>
      <c r="EMN97" s="16"/>
      <c r="EMO97" s="16"/>
      <c r="EMP97" s="16"/>
      <c r="EMQ97" s="16"/>
      <c r="EMR97" s="16"/>
      <c r="EMS97" s="16"/>
      <c r="EMT97" s="16"/>
      <c r="EMU97" s="16"/>
      <c r="EMV97" s="16"/>
      <c r="EMW97" s="16"/>
      <c r="EMX97" s="16"/>
      <c r="EMY97" s="16"/>
      <c r="EMZ97" s="16"/>
      <c r="ENA97" s="16"/>
      <c r="ENB97" s="16"/>
      <c r="ENC97" s="16"/>
      <c r="END97" s="16"/>
      <c r="ENE97" s="16"/>
      <c r="ENF97" s="16"/>
      <c r="ENG97" s="16"/>
      <c r="ENH97" s="16"/>
      <c r="ENI97" s="16"/>
      <c r="ENJ97" s="16"/>
      <c r="ENK97" s="16"/>
      <c r="ENL97" s="16"/>
      <c r="ENM97" s="16"/>
      <c r="ENN97" s="16"/>
      <c r="ENO97" s="16"/>
      <c r="ENP97" s="16"/>
      <c r="ENQ97" s="16"/>
      <c r="ENR97" s="16"/>
      <c r="ENS97" s="16"/>
      <c r="ENT97" s="16"/>
      <c r="ENU97" s="16"/>
      <c r="ENV97" s="16"/>
      <c r="ENW97" s="16"/>
      <c r="ENX97" s="16"/>
      <c r="ENY97" s="16"/>
      <c r="ENZ97" s="16"/>
      <c r="EOA97" s="16"/>
      <c r="EOB97" s="16"/>
      <c r="EOC97" s="16"/>
      <c r="EOD97" s="16"/>
      <c r="EOE97" s="16"/>
      <c r="EOF97" s="16"/>
      <c r="EOG97" s="16"/>
      <c r="EOH97" s="16"/>
      <c r="EOI97" s="16"/>
      <c r="EOJ97" s="16"/>
      <c r="EOK97" s="16"/>
      <c r="EOL97" s="16"/>
      <c r="EOM97" s="16"/>
      <c r="EON97" s="16"/>
      <c r="EOO97" s="16"/>
      <c r="EOP97" s="16"/>
      <c r="EOQ97" s="16"/>
      <c r="EOR97" s="16"/>
      <c r="EOS97" s="16"/>
      <c r="EOT97" s="16"/>
      <c r="EOU97" s="16"/>
      <c r="EOV97" s="16"/>
      <c r="EOW97" s="16"/>
      <c r="EOX97" s="16"/>
      <c r="EOY97" s="16"/>
      <c r="EOZ97" s="16"/>
      <c r="EPA97" s="16"/>
      <c r="EPB97" s="16"/>
      <c r="EPC97" s="16"/>
      <c r="EPD97" s="16"/>
      <c r="EPE97" s="16"/>
      <c r="EPF97" s="16"/>
      <c r="EPG97" s="16"/>
      <c r="EPH97" s="16"/>
      <c r="EPI97" s="16"/>
      <c r="EPJ97" s="16"/>
      <c r="EPK97" s="16"/>
      <c r="EPL97" s="16"/>
      <c r="EPM97" s="16"/>
      <c r="EPN97" s="16"/>
      <c r="EPO97" s="16"/>
      <c r="EPP97" s="16"/>
      <c r="EPQ97" s="16"/>
      <c r="EPR97" s="16"/>
      <c r="EPS97" s="16"/>
      <c r="EPT97" s="16"/>
      <c r="EPU97" s="16"/>
      <c r="EPV97" s="16"/>
      <c r="EPW97" s="16"/>
      <c r="EPX97" s="16"/>
      <c r="EPY97" s="16"/>
      <c r="EPZ97" s="16"/>
      <c r="EQA97" s="16"/>
      <c r="EQB97" s="16"/>
      <c r="EQC97" s="16"/>
      <c r="EQD97" s="16"/>
      <c r="EQE97" s="16"/>
      <c r="EQF97" s="16"/>
      <c r="EQG97" s="16"/>
      <c r="EQH97" s="16"/>
      <c r="EQI97" s="16"/>
      <c r="EQJ97" s="16"/>
      <c r="EQK97" s="16"/>
      <c r="EQL97" s="16"/>
      <c r="EQM97" s="16"/>
      <c r="EQN97" s="16"/>
      <c r="EQO97" s="16"/>
      <c r="EQP97" s="16"/>
      <c r="EQQ97" s="16"/>
      <c r="EQR97" s="16"/>
      <c r="EQS97" s="16"/>
      <c r="EQT97" s="16"/>
      <c r="EQU97" s="16"/>
      <c r="EQV97" s="16"/>
      <c r="EQW97" s="16"/>
      <c r="EQX97" s="16"/>
      <c r="EQY97" s="16"/>
      <c r="EQZ97" s="16"/>
      <c r="ERA97" s="16"/>
      <c r="ERB97" s="16"/>
      <c r="ERC97" s="16"/>
      <c r="ERD97" s="16"/>
      <c r="ERE97" s="16"/>
      <c r="ERF97" s="16"/>
      <c r="ERG97" s="16"/>
      <c r="ERH97" s="16"/>
      <c r="ERI97" s="16"/>
      <c r="ERJ97" s="16"/>
      <c r="ERK97" s="16"/>
      <c r="ERL97" s="16"/>
      <c r="ERM97" s="16"/>
      <c r="ERN97" s="16"/>
      <c r="ERO97" s="16"/>
      <c r="ERP97" s="16"/>
      <c r="ERQ97" s="16"/>
      <c r="ERR97" s="16"/>
      <c r="ERS97" s="16"/>
      <c r="ERT97" s="16"/>
      <c r="ERU97" s="16"/>
      <c r="ERV97" s="16"/>
      <c r="ERW97" s="16"/>
      <c r="ERX97" s="16"/>
      <c r="ERY97" s="16"/>
      <c r="ERZ97" s="16"/>
      <c r="ESA97" s="16"/>
      <c r="ESB97" s="16"/>
      <c r="ESC97" s="16"/>
      <c r="ESD97" s="16"/>
      <c r="ESE97" s="16"/>
      <c r="ESF97" s="16"/>
      <c r="ESG97" s="16"/>
      <c r="ESH97" s="16"/>
      <c r="ESI97" s="16"/>
      <c r="ESJ97" s="16"/>
      <c r="ESK97" s="16"/>
      <c r="ESL97" s="16"/>
      <c r="ESM97" s="16"/>
      <c r="ESN97" s="16"/>
      <c r="ESO97" s="16"/>
      <c r="ESP97" s="16"/>
      <c r="ESQ97" s="16"/>
      <c r="ESR97" s="16"/>
      <c r="ESS97" s="16"/>
      <c r="EST97" s="16"/>
      <c r="ESU97" s="16"/>
      <c r="ESV97" s="16"/>
      <c r="ESW97" s="16"/>
      <c r="ESX97" s="16"/>
      <c r="ESY97" s="16"/>
      <c r="ESZ97" s="16"/>
      <c r="ETA97" s="16"/>
      <c r="ETB97" s="16"/>
      <c r="ETC97" s="16"/>
      <c r="ETD97" s="16"/>
      <c r="ETE97" s="16"/>
      <c r="ETF97" s="16"/>
      <c r="ETG97" s="16"/>
      <c r="ETH97" s="16"/>
      <c r="ETI97" s="16"/>
      <c r="ETJ97" s="16"/>
      <c r="ETK97" s="16"/>
      <c r="ETL97" s="16"/>
      <c r="ETM97" s="16"/>
      <c r="ETN97" s="16"/>
      <c r="ETO97" s="16"/>
      <c r="ETP97" s="16"/>
      <c r="ETQ97" s="16"/>
      <c r="ETR97" s="16"/>
      <c r="ETS97" s="16"/>
      <c r="ETT97" s="16"/>
      <c r="ETU97" s="16"/>
      <c r="ETV97" s="16"/>
      <c r="ETW97" s="16"/>
      <c r="ETX97" s="16"/>
      <c r="ETY97" s="16"/>
      <c r="ETZ97" s="16"/>
      <c r="EUA97" s="16"/>
      <c r="EUB97" s="16"/>
      <c r="EUC97" s="16"/>
      <c r="EUD97" s="16"/>
      <c r="EUE97" s="16"/>
      <c r="EUF97" s="16"/>
      <c r="EUG97" s="16"/>
      <c r="EUH97" s="16"/>
      <c r="EUI97" s="16"/>
      <c r="EUJ97" s="16"/>
      <c r="EUK97" s="16"/>
      <c r="EUL97" s="16"/>
      <c r="EUM97" s="16"/>
      <c r="EUN97" s="16"/>
      <c r="EUO97" s="16"/>
      <c r="EUP97" s="16"/>
      <c r="EUQ97" s="16"/>
      <c r="EUR97" s="16"/>
      <c r="EUS97" s="16"/>
      <c r="EUT97" s="16"/>
      <c r="EUU97" s="16"/>
      <c r="EUV97" s="16"/>
      <c r="EUW97" s="16"/>
      <c r="EUX97" s="16"/>
      <c r="EUY97" s="16"/>
      <c r="EUZ97" s="16"/>
      <c r="EVA97" s="16"/>
      <c r="EVB97" s="16"/>
      <c r="EVC97" s="16"/>
      <c r="EVD97" s="16"/>
      <c r="EVE97" s="16"/>
      <c r="EVF97" s="16"/>
      <c r="EVG97" s="16"/>
      <c r="EVH97" s="16"/>
      <c r="EVI97" s="16"/>
      <c r="EVJ97" s="16"/>
      <c r="EVK97" s="16"/>
      <c r="EVL97" s="16"/>
      <c r="EVM97" s="16"/>
      <c r="EVN97" s="16"/>
      <c r="EVO97" s="16"/>
      <c r="EVP97" s="16"/>
      <c r="EVQ97" s="16"/>
      <c r="EVR97" s="16"/>
      <c r="EVS97" s="16"/>
      <c r="EVT97" s="16"/>
      <c r="EVU97" s="16"/>
      <c r="EVV97" s="16"/>
      <c r="EVW97" s="16"/>
      <c r="EVX97" s="16"/>
      <c r="EVY97" s="16"/>
      <c r="EVZ97" s="16"/>
      <c r="EWA97" s="16"/>
      <c r="EWB97" s="16"/>
      <c r="EWC97" s="16"/>
      <c r="EWD97" s="16"/>
      <c r="EWE97" s="16"/>
      <c r="EWF97" s="16"/>
      <c r="EWG97" s="16"/>
      <c r="EWH97" s="16"/>
      <c r="EWI97" s="16"/>
      <c r="EWJ97" s="16"/>
      <c r="EWK97" s="16"/>
      <c r="EWL97" s="16"/>
      <c r="EWM97" s="16"/>
      <c r="EWN97" s="16"/>
      <c r="EWO97" s="16"/>
      <c r="EWP97" s="16"/>
      <c r="EWQ97" s="16"/>
      <c r="EWR97" s="16"/>
      <c r="EWS97" s="16"/>
      <c r="EWT97" s="16"/>
      <c r="EWU97" s="16"/>
      <c r="EWV97" s="16"/>
      <c r="EWW97" s="16"/>
      <c r="EWX97" s="16"/>
      <c r="EWY97" s="16"/>
      <c r="EWZ97" s="16"/>
      <c r="EXA97" s="16"/>
      <c r="EXB97" s="16"/>
      <c r="EXC97" s="16"/>
      <c r="EXD97" s="16"/>
      <c r="EXE97" s="16"/>
      <c r="EXF97" s="16"/>
      <c r="EXG97" s="16"/>
      <c r="EXH97" s="16"/>
      <c r="EXI97" s="16"/>
      <c r="EXJ97" s="16"/>
      <c r="EXK97" s="16"/>
      <c r="EXL97" s="16"/>
      <c r="EXM97" s="16"/>
      <c r="EXN97" s="16"/>
      <c r="EXO97" s="16"/>
      <c r="EXP97" s="16"/>
      <c r="EXQ97" s="16"/>
      <c r="EXR97" s="16"/>
      <c r="EXS97" s="16"/>
      <c r="EXT97" s="16"/>
      <c r="EXU97" s="16"/>
      <c r="EXV97" s="16"/>
      <c r="EXW97" s="16"/>
      <c r="EXX97" s="16"/>
      <c r="EXY97" s="16"/>
      <c r="EXZ97" s="16"/>
      <c r="EYA97" s="16"/>
      <c r="EYB97" s="16"/>
      <c r="EYC97" s="16"/>
      <c r="EYD97" s="16"/>
      <c r="EYE97" s="16"/>
      <c r="EYF97" s="16"/>
      <c r="EYG97" s="16"/>
      <c r="EYH97" s="16"/>
      <c r="EYI97" s="16"/>
      <c r="EYJ97" s="16"/>
      <c r="EYK97" s="16"/>
      <c r="EYL97" s="16"/>
      <c r="EYM97" s="16"/>
      <c r="EYN97" s="16"/>
      <c r="EYO97" s="16"/>
      <c r="EYP97" s="16"/>
      <c r="EYQ97" s="16"/>
      <c r="EYR97" s="16"/>
      <c r="EYS97" s="16"/>
      <c r="EYT97" s="16"/>
      <c r="EYU97" s="16"/>
      <c r="EYV97" s="16"/>
      <c r="EYW97" s="16"/>
      <c r="EYX97" s="16"/>
      <c r="EYY97" s="16"/>
      <c r="EYZ97" s="16"/>
      <c r="EZA97" s="16"/>
      <c r="EZB97" s="16"/>
      <c r="EZC97" s="16"/>
      <c r="EZD97" s="16"/>
      <c r="EZE97" s="16"/>
      <c r="EZF97" s="16"/>
      <c r="EZG97" s="16"/>
      <c r="EZH97" s="16"/>
      <c r="EZI97" s="16"/>
      <c r="EZJ97" s="16"/>
      <c r="EZK97" s="16"/>
      <c r="EZL97" s="16"/>
      <c r="EZM97" s="16"/>
      <c r="EZN97" s="16"/>
      <c r="EZO97" s="16"/>
      <c r="EZP97" s="16"/>
      <c r="EZQ97" s="16"/>
      <c r="EZR97" s="16"/>
      <c r="EZS97" s="16"/>
      <c r="EZT97" s="16"/>
      <c r="EZU97" s="16"/>
      <c r="EZV97" s="16"/>
      <c r="EZW97" s="16"/>
      <c r="EZX97" s="16"/>
      <c r="EZY97" s="16"/>
      <c r="EZZ97" s="16"/>
      <c r="FAA97" s="16"/>
      <c r="FAB97" s="16"/>
      <c r="FAC97" s="16"/>
      <c r="FAD97" s="16"/>
      <c r="FAE97" s="16"/>
      <c r="FAF97" s="16"/>
      <c r="FAG97" s="16"/>
      <c r="FAH97" s="16"/>
      <c r="FAI97" s="16"/>
      <c r="FAJ97" s="16"/>
      <c r="FAK97" s="16"/>
      <c r="FAL97" s="16"/>
      <c r="FAM97" s="16"/>
      <c r="FAN97" s="16"/>
      <c r="FAO97" s="16"/>
      <c r="FAP97" s="16"/>
      <c r="FAQ97" s="16"/>
      <c r="FAR97" s="16"/>
      <c r="FAS97" s="16"/>
      <c r="FAT97" s="16"/>
      <c r="FAU97" s="16"/>
      <c r="FAV97" s="16"/>
      <c r="FAW97" s="16"/>
      <c r="FAX97" s="16"/>
      <c r="FAY97" s="16"/>
      <c r="FAZ97" s="16"/>
      <c r="FBA97" s="16"/>
      <c r="FBB97" s="16"/>
      <c r="FBC97" s="16"/>
      <c r="FBD97" s="16"/>
      <c r="FBE97" s="16"/>
      <c r="FBF97" s="16"/>
      <c r="FBG97" s="16"/>
      <c r="FBH97" s="16"/>
      <c r="FBI97" s="16"/>
      <c r="FBJ97" s="16"/>
      <c r="FBK97" s="16"/>
      <c r="FBL97" s="16"/>
      <c r="FBM97" s="16"/>
      <c r="FBN97" s="16"/>
      <c r="FBO97" s="16"/>
      <c r="FBP97" s="16"/>
      <c r="FBQ97" s="16"/>
      <c r="FBR97" s="16"/>
      <c r="FBS97" s="16"/>
      <c r="FBT97" s="16"/>
      <c r="FBU97" s="16"/>
      <c r="FBV97" s="16"/>
      <c r="FBW97" s="16"/>
      <c r="FBX97" s="16"/>
      <c r="FBY97" s="16"/>
      <c r="FBZ97" s="16"/>
      <c r="FCA97" s="16"/>
      <c r="FCB97" s="16"/>
      <c r="FCC97" s="16"/>
      <c r="FCD97" s="16"/>
      <c r="FCE97" s="16"/>
      <c r="FCF97" s="16"/>
      <c r="FCG97" s="16"/>
      <c r="FCH97" s="16"/>
      <c r="FCI97" s="16"/>
      <c r="FCJ97" s="16"/>
      <c r="FCK97" s="16"/>
      <c r="FCL97" s="16"/>
      <c r="FCM97" s="16"/>
      <c r="FCN97" s="16"/>
      <c r="FCO97" s="16"/>
      <c r="FCP97" s="16"/>
      <c r="FCQ97" s="16"/>
      <c r="FCR97" s="16"/>
      <c r="FCS97" s="16"/>
      <c r="FCT97" s="16"/>
      <c r="FCU97" s="16"/>
      <c r="FCV97" s="16"/>
      <c r="FCW97" s="16"/>
      <c r="FCX97" s="16"/>
      <c r="FCY97" s="16"/>
      <c r="FCZ97" s="16"/>
      <c r="FDA97" s="16"/>
      <c r="FDB97" s="16"/>
      <c r="FDC97" s="16"/>
      <c r="FDD97" s="16"/>
      <c r="FDE97" s="16"/>
      <c r="FDF97" s="16"/>
      <c r="FDG97" s="16"/>
      <c r="FDH97" s="16"/>
      <c r="FDI97" s="16"/>
      <c r="FDJ97" s="16"/>
      <c r="FDK97" s="16"/>
      <c r="FDL97" s="16"/>
      <c r="FDM97" s="16"/>
      <c r="FDN97" s="16"/>
      <c r="FDO97" s="16"/>
      <c r="FDP97" s="16"/>
      <c r="FDQ97" s="16"/>
      <c r="FDR97" s="16"/>
      <c r="FDS97" s="16"/>
      <c r="FDT97" s="16"/>
      <c r="FDU97" s="16"/>
      <c r="FDV97" s="16"/>
      <c r="FDW97" s="16"/>
      <c r="FDX97" s="16"/>
      <c r="FDY97" s="16"/>
      <c r="FDZ97" s="16"/>
      <c r="FEA97" s="16"/>
      <c r="FEB97" s="16"/>
      <c r="FEC97" s="16"/>
      <c r="FED97" s="16"/>
      <c r="FEE97" s="16"/>
      <c r="FEF97" s="16"/>
      <c r="FEG97" s="16"/>
      <c r="FEH97" s="16"/>
      <c r="FEI97" s="16"/>
      <c r="FEJ97" s="16"/>
      <c r="FEK97" s="16"/>
      <c r="FEL97" s="16"/>
      <c r="FEM97" s="16"/>
      <c r="FEN97" s="16"/>
      <c r="FEO97" s="16"/>
      <c r="FEP97" s="16"/>
      <c r="FEQ97" s="16"/>
      <c r="FER97" s="16"/>
      <c r="FES97" s="16"/>
      <c r="FET97" s="16"/>
      <c r="FEU97" s="16"/>
      <c r="FEV97" s="16"/>
      <c r="FEW97" s="16"/>
      <c r="FEX97" s="16"/>
      <c r="FEY97" s="16"/>
      <c r="FEZ97" s="16"/>
      <c r="FFA97" s="16"/>
      <c r="FFB97" s="16"/>
      <c r="FFC97" s="16"/>
      <c r="FFD97" s="16"/>
      <c r="FFE97" s="16"/>
      <c r="FFF97" s="16"/>
      <c r="FFG97" s="16"/>
      <c r="FFH97" s="16"/>
      <c r="FFI97" s="16"/>
      <c r="FFJ97" s="16"/>
      <c r="FFK97" s="16"/>
      <c r="FFL97" s="16"/>
      <c r="FFM97" s="16"/>
      <c r="FFN97" s="16"/>
      <c r="FFO97" s="16"/>
      <c r="FFP97" s="16"/>
      <c r="FFQ97" s="16"/>
      <c r="FFR97" s="16"/>
      <c r="FFS97" s="16"/>
      <c r="FFT97" s="16"/>
      <c r="FFU97" s="16"/>
      <c r="FFV97" s="16"/>
      <c r="FFW97" s="16"/>
      <c r="FFX97" s="16"/>
      <c r="FFY97" s="16"/>
      <c r="FFZ97" s="16"/>
      <c r="FGA97" s="16"/>
      <c r="FGB97" s="16"/>
      <c r="FGC97" s="16"/>
      <c r="FGD97" s="16"/>
      <c r="FGE97" s="16"/>
      <c r="FGF97" s="16"/>
      <c r="FGG97" s="16"/>
      <c r="FGH97" s="16"/>
      <c r="FGI97" s="16"/>
      <c r="FGJ97" s="16"/>
      <c r="FGK97" s="16"/>
      <c r="FGL97" s="16"/>
      <c r="FGM97" s="16"/>
      <c r="FGN97" s="16"/>
      <c r="FGO97" s="16"/>
      <c r="FGP97" s="16"/>
      <c r="FGQ97" s="16"/>
      <c r="FGR97" s="16"/>
      <c r="FGS97" s="16"/>
      <c r="FGT97" s="16"/>
      <c r="FGU97" s="16"/>
      <c r="FGV97" s="16"/>
      <c r="FGW97" s="16"/>
      <c r="FGX97" s="16"/>
      <c r="FGY97" s="16"/>
      <c r="FGZ97" s="16"/>
      <c r="FHA97" s="16"/>
      <c r="FHB97" s="16"/>
      <c r="FHC97" s="16"/>
      <c r="FHD97" s="16"/>
      <c r="FHE97" s="16"/>
      <c r="FHF97" s="16"/>
      <c r="FHG97" s="16"/>
      <c r="FHH97" s="16"/>
      <c r="FHI97" s="16"/>
      <c r="FHJ97" s="16"/>
      <c r="FHK97" s="16"/>
      <c r="FHL97" s="16"/>
      <c r="FHM97" s="16"/>
      <c r="FHN97" s="16"/>
      <c r="FHO97" s="16"/>
      <c r="FHP97" s="16"/>
      <c r="FHQ97" s="16"/>
      <c r="FHR97" s="16"/>
      <c r="FHS97" s="16"/>
      <c r="FHT97" s="16"/>
      <c r="FHU97" s="16"/>
      <c r="FHV97" s="16"/>
      <c r="FHW97" s="16"/>
      <c r="FHX97" s="16"/>
      <c r="FHY97" s="16"/>
      <c r="FHZ97" s="16"/>
      <c r="FIA97" s="16"/>
      <c r="FIB97" s="16"/>
      <c r="FIC97" s="16"/>
      <c r="FID97" s="16"/>
      <c r="FIE97" s="16"/>
      <c r="FIF97" s="16"/>
      <c r="FIG97" s="16"/>
      <c r="FIH97" s="16"/>
      <c r="FII97" s="16"/>
      <c r="FIJ97" s="16"/>
      <c r="FIK97" s="16"/>
      <c r="FIL97" s="16"/>
      <c r="FIM97" s="16"/>
      <c r="FIN97" s="16"/>
      <c r="FIO97" s="16"/>
      <c r="FIP97" s="16"/>
      <c r="FIQ97" s="16"/>
      <c r="FIR97" s="16"/>
      <c r="FIS97" s="16"/>
      <c r="FIT97" s="16"/>
      <c r="FIU97" s="16"/>
      <c r="FIV97" s="16"/>
      <c r="FIW97" s="16"/>
      <c r="FIX97" s="16"/>
      <c r="FIY97" s="16"/>
      <c r="FIZ97" s="16"/>
      <c r="FJA97" s="16"/>
      <c r="FJB97" s="16"/>
      <c r="FJC97" s="16"/>
      <c r="FJD97" s="16"/>
      <c r="FJE97" s="16"/>
      <c r="FJF97" s="16"/>
      <c r="FJG97" s="16"/>
      <c r="FJH97" s="16"/>
      <c r="FJI97" s="16"/>
      <c r="FJJ97" s="16"/>
      <c r="FJK97" s="16"/>
      <c r="FJL97" s="16"/>
      <c r="FJM97" s="16"/>
      <c r="FJN97" s="16"/>
      <c r="FJO97" s="16"/>
      <c r="FJP97" s="16"/>
      <c r="FJQ97" s="16"/>
      <c r="FJR97" s="16"/>
      <c r="FJS97" s="16"/>
      <c r="FJT97" s="16"/>
      <c r="FJU97" s="16"/>
      <c r="FJV97" s="16"/>
      <c r="FJW97" s="16"/>
      <c r="FJX97" s="16"/>
      <c r="FJY97" s="16"/>
      <c r="FJZ97" s="16"/>
      <c r="FKA97" s="16"/>
      <c r="FKB97" s="16"/>
      <c r="FKC97" s="16"/>
      <c r="FKD97" s="16"/>
      <c r="FKE97" s="16"/>
      <c r="FKF97" s="16"/>
      <c r="FKG97" s="16"/>
      <c r="FKH97" s="16"/>
      <c r="FKI97" s="16"/>
      <c r="FKJ97" s="16"/>
      <c r="FKK97" s="16"/>
      <c r="FKL97" s="16"/>
      <c r="FKM97" s="16"/>
      <c r="FKN97" s="16"/>
      <c r="FKO97" s="16"/>
      <c r="FKP97" s="16"/>
      <c r="FKQ97" s="16"/>
      <c r="FKR97" s="16"/>
      <c r="FKS97" s="16"/>
      <c r="FKT97" s="16"/>
      <c r="FKU97" s="16"/>
      <c r="FKV97" s="16"/>
      <c r="FKW97" s="16"/>
      <c r="FKX97" s="16"/>
      <c r="FKY97" s="16"/>
      <c r="FKZ97" s="16"/>
      <c r="FLA97" s="16"/>
      <c r="FLB97" s="16"/>
      <c r="FLC97" s="16"/>
      <c r="FLD97" s="16"/>
      <c r="FLE97" s="16"/>
      <c r="FLF97" s="16"/>
      <c r="FLG97" s="16"/>
      <c r="FLH97" s="16"/>
      <c r="FLI97" s="16"/>
      <c r="FLJ97" s="16"/>
      <c r="FLK97" s="16"/>
      <c r="FLL97" s="16"/>
      <c r="FLM97" s="16"/>
      <c r="FLN97" s="16"/>
      <c r="FLO97" s="16"/>
      <c r="FLP97" s="16"/>
      <c r="FLQ97" s="16"/>
      <c r="FLR97" s="16"/>
      <c r="FLS97" s="16"/>
      <c r="FLT97" s="16"/>
      <c r="FLU97" s="16"/>
      <c r="FLV97" s="16"/>
      <c r="FLW97" s="16"/>
      <c r="FLX97" s="16"/>
      <c r="FLY97" s="16"/>
      <c r="FLZ97" s="16"/>
      <c r="FMA97" s="16"/>
      <c r="FMB97" s="16"/>
      <c r="FMC97" s="16"/>
      <c r="FMD97" s="16"/>
      <c r="FME97" s="16"/>
      <c r="FMF97" s="16"/>
      <c r="FMG97" s="16"/>
      <c r="FMH97" s="16"/>
      <c r="FMI97" s="16"/>
      <c r="FMJ97" s="16"/>
      <c r="FMK97" s="16"/>
      <c r="FML97" s="16"/>
      <c r="FMM97" s="16"/>
      <c r="FMN97" s="16"/>
      <c r="FMO97" s="16"/>
      <c r="FMP97" s="16"/>
      <c r="FMQ97" s="16"/>
      <c r="FMR97" s="16"/>
      <c r="FMS97" s="16"/>
      <c r="FMT97" s="16"/>
      <c r="FMU97" s="16"/>
      <c r="FMV97" s="16"/>
      <c r="FMW97" s="16"/>
      <c r="FMX97" s="16"/>
      <c r="FMY97" s="16"/>
      <c r="FMZ97" s="16"/>
      <c r="FNA97" s="16"/>
      <c r="FNB97" s="16"/>
      <c r="FNC97" s="16"/>
      <c r="FND97" s="16"/>
      <c r="FNE97" s="16"/>
      <c r="FNF97" s="16"/>
      <c r="FNG97" s="16"/>
      <c r="FNH97" s="16"/>
      <c r="FNI97" s="16"/>
      <c r="FNJ97" s="16"/>
      <c r="FNK97" s="16"/>
      <c r="FNL97" s="16"/>
      <c r="FNM97" s="16"/>
      <c r="FNN97" s="16"/>
      <c r="FNO97" s="16"/>
      <c r="FNP97" s="16"/>
      <c r="FNQ97" s="16"/>
      <c r="FNR97" s="16"/>
      <c r="FNS97" s="16"/>
      <c r="FNT97" s="16"/>
      <c r="FNU97" s="16"/>
      <c r="FNV97" s="16"/>
      <c r="FNW97" s="16"/>
      <c r="FNX97" s="16"/>
      <c r="FNY97" s="16"/>
      <c r="FNZ97" s="16"/>
      <c r="FOA97" s="16"/>
      <c r="FOB97" s="16"/>
      <c r="FOC97" s="16"/>
      <c r="FOD97" s="16"/>
      <c r="FOE97" s="16"/>
      <c r="FOF97" s="16"/>
      <c r="FOG97" s="16"/>
      <c r="FOH97" s="16"/>
      <c r="FOI97" s="16"/>
      <c r="FOJ97" s="16"/>
      <c r="FOK97" s="16"/>
      <c r="FOL97" s="16"/>
      <c r="FOM97" s="16"/>
      <c r="FON97" s="16"/>
      <c r="FOO97" s="16"/>
      <c r="FOP97" s="16"/>
      <c r="FOQ97" s="16"/>
      <c r="FOR97" s="16"/>
      <c r="FOS97" s="16"/>
      <c r="FOT97" s="16"/>
      <c r="FOU97" s="16"/>
      <c r="FOV97" s="16"/>
      <c r="FOW97" s="16"/>
      <c r="FOX97" s="16"/>
      <c r="FOY97" s="16"/>
      <c r="FOZ97" s="16"/>
      <c r="FPA97" s="16"/>
      <c r="FPB97" s="16"/>
      <c r="FPC97" s="16"/>
      <c r="FPD97" s="16"/>
      <c r="FPE97" s="16"/>
      <c r="FPF97" s="16"/>
      <c r="FPG97" s="16"/>
      <c r="FPH97" s="16"/>
      <c r="FPI97" s="16"/>
      <c r="FPJ97" s="16"/>
      <c r="FPK97" s="16"/>
      <c r="FPL97" s="16"/>
      <c r="FPM97" s="16"/>
      <c r="FPN97" s="16"/>
      <c r="FPO97" s="16"/>
      <c r="FPP97" s="16"/>
      <c r="FPQ97" s="16"/>
      <c r="FPR97" s="16"/>
      <c r="FPS97" s="16"/>
      <c r="FPT97" s="16"/>
      <c r="FPU97" s="16"/>
      <c r="FPV97" s="16"/>
      <c r="FPW97" s="16"/>
      <c r="FPX97" s="16"/>
      <c r="FPY97" s="16"/>
      <c r="FPZ97" s="16"/>
      <c r="FQA97" s="16"/>
      <c r="FQB97" s="16"/>
      <c r="FQC97" s="16"/>
      <c r="FQD97" s="16"/>
      <c r="FQE97" s="16"/>
      <c r="FQF97" s="16"/>
      <c r="FQG97" s="16"/>
      <c r="FQH97" s="16"/>
      <c r="FQI97" s="16"/>
      <c r="FQJ97" s="16"/>
      <c r="FQK97" s="16"/>
      <c r="FQL97" s="16"/>
      <c r="FQM97" s="16"/>
      <c r="FQN97" s="16"/>
      <c r="FQO97" s="16"/>
      <c r="FQP97" s="16"/>
      <c r="FQQ97" s="16"/>
      <c r="FQR97" s="16"/>
      <c r="FQS97" s="16"/>
      <c r="FQT97" s="16"/>
      <c r="FQU97" s="16"/>
      <c r="FQV97" s="16"/>
      <c r="FQW97" s="16"/>
      <c r="FQX97" s="16"/>
      <c r="FQY97" s="16"/>
      <c r="FQZ97" s="16"/>
      <c r="FRA97" s="16"/>
      <c r="FRB97" s="16"/>
      <c r="FRC97" s="16"/>
      <c r="FRD97" s="16"/>
      <c r="FRE97" s="16"/>
      <c r="FRF97" s="16"/>
      <c r="FRG97" s="16"/>
      <c r="FRH97" s="16"/>
      <c r="FRI97" s="16"/>
      <c r="FRJ97" s="16"/>
      <c r="FRK97" s="16"/>
      <c r="FRL97" s="16"/>
      <c r="FRM97" s="16"/>
      <c r="FRN97" s="16"/>
      <c r="FRO97" s="16"/>
      <c r="FRP97" s="16"/>
      <c r="FRQ97" s="16"/>
      <c r="FRR97" s="16"/>
      <c r="FRS97" s="16"/>
      <c r="FRT97" s="16"/>
      <c r="FRU97" s="16"/>
      <c r="FRV97" s="16"/>
      <c r="FRW97" s="16"/>
      <c r="FRX97" s="16"/>
      <c r="FRY97" s="16"/>
      <c r="FRZ97" s="16"/>
      <c r="FSA97" s="16"/>
      <c r="FSB97" s="16"/>
      <c r="FSC97" s="16"/>
      <c r="FSD97" s="16"/>
      <c r="FSE97" s="16"/>
      <c r="FSF97" s="16"/>
      <c r="FSG97" s="16"/>
      <c r="FSH97" s="16"/>
      <c r="FSI97" s="16"/>
      <c r="FSJ97" s="16"/>
      <c r="FSK97" s="16"/>
      <c r="FSL97" s="16"/>
      <c r="FSM97" s="16"/>
      <c r="FSN97" s="16"/>
      <c r="FSO97" s="16"/>
      <c r="FSP97" s="16"/>
      <c r="FSQ97" s="16"/>
      <c r="FSR97" s="16"/>
      <c r="FSS97" s="16"/>
      <c r="FST97" s="16"/>
      <c r="FSU97" s="16"/>
      <c r="FSV97" s="16"/>
      <c r="FSW97" s="16"/>
      <c r="FSX97" s="16"/>
      <c r="FSY97" s="16"/>
      <c r="FSZ97" s="16"/>
      <c r="FTA97" s="16"/>
      <c r="FTB97" s="16"/>
      <c r="FTC97" s="16"/>
      <c r="FTD97" s="16"/>
      <c r="FTE97" s="16"/>
      <c r="FTF97" s="16"/>
      <c r="FTG97" s="16"/>
      <c r="FTH97" s="16"/>
      <c r="FTI97" s="16"/>
      <c r="FTJ97" s="16"/>
      <c r="FTK97" s="16"/>
      <c r="FTL97" s="16"/>
      <c r="FTM97" s="16"/>
      <c r="FTN97" s="16"/>
      <c r="FTO97" s="16"/>
      <c r="FTP97" s="16"/>
      <c r="FTQ97" s="16"/>
      <c r="FTR97" s="16"/>
      <c r="FTS97" s="16"/>
      <c r="FTT97" s="16"/>
      <c r="FTU97" s="16"/>
      <c r="FTV97" s="16"/>
      <c r="FTW97" s="16"/>
      <c r="FTX97" s="16"/>
      <c r="FTY97" s="16"/>
      <c r="FTZ97" s="16"/>
      <c r="FUA97" s="16"/>
      <c r="FUB97" s="16"/>
      <c r="FUC97" s="16"/>
      <c r="FUD97" s="16"/>
      <c r="FUE97" s="16"/>
      <c r="FUF97" s="16"/>
      <c r="FUG97" s="16"/>
      <c r="FUH97" s="16"/>
      <c r="FUI97" s="16"/>
      <c r="FUJ97" s="16"/>
      <c r="FUK97" s="16"/>
      <c r="FUL97" s="16"/>
      <c r="FUM97" s="16"/>
      <c r="FUN97" s="16"/>
      <c r="FUO97" s="16"/>
      <c r="FUP97" s="16"/>
      <c r="FUQ97" s="16"/>
      <c r="FUR97" s="16"/>
      <c r="FUS97" s="16"/>
      <c r="FUT97" s="16"/>
      <c r="FUU97" s="16"/>
      <c r="FUV97" s="16"/>
      <c r="FUW97" s="16"/>
      <c r="FUX97" s="16"/>
      <c r="FUY97" s="16"/>
      <c r="FUZ97" s="16"/>
      <c r="FVA97" s="16"/>
      <c r="FVB97" s="16"/>
      <c r="FVC97" s="16"/>
      <c r="FVD97" s="16"/>
      <c r="FVE97" s="16"/>
      <c r="FVF97" s="16"/>
      <c r="FVG97" s="16"/>
      <c r="FVH97" s="16"/>
      <c r="FVI97" s="16"/>
      <c r="FVJ97" s="16"/>
      <c r="FVK97" s="16"/>
      <c r="FVL97" s="16"/>
      <c r="FVM97" s="16"/>
      <c r="FVN97" s="16"/>
      <c r="FVO97" s="16"/>
      <c r="FVP97" s="16"/>
      <c r="FVQ97" s="16"/>
      <c r="FVR97" s="16"/>
      <c r="FVS97" s="16"/>
      <c r="FVT97" s="16"/>
      <c r="FVU97" s="16"/>
      <c r="FVV97" s="16"/>
      <c r="FVW97" s="16"/>
      <c r="FVX97" s="16"/>
      <c r="FVY97" s="16"/>
      <c r="FVZ97" s="16"/>
      <c r="FWA97" s="16"/>
      <c r="FWB97" s="16"/>
      <c r="FWC97" s="16"/>
      <c r="FWD97" s="16"/>
      <c r="FWE97" s="16"/>
      <c r="FWF97" s="16"/>
      <c r="FWG97" s="16"/>
      <c r="FWH97" s="16"/>
      <c r="FWI97" s="16"/>
      <c r="FWJ97" s="16"/>
      <c r="FWK97" s="16"/>
      <c r="FWL97" s="16"/>
      <c r="FWM97" s="16"/>
      <c r="FWN97" s="16"/>
      <c r="FWO97" s="16"/>
      <c r="FWP97" s="16"/>
      <c r="FWQ97" s="16"/>
      <c r="FWR97" s="16"/>
      <c r="FWS97" s="16"/>
      <c r="FWT97" s="16"/>
      <c r="FWU97" s="16"/>
      <c r="FWV97" s="16"/>
      <c r="FWW97" s="16"/>
      <c r="FWX97" s="16"/>
      <c r="FWY97" s="16"/>
      <c r="FWZ97" s="16"/>
      <c r="FXA97" s="16"/>
      <c r="FXB97" s="16"/>
      <c r="FXC97" s="16"/>
      <c r="FXD97" s="16"/>
      <c r="FXE97" s="16"/>
      <c r="FXF97" s="16"/>
      <c r="FXG97" s="16"/>
      <c r="FXH97" s="16"/>
      <c r="FXI97" s="16"/>
      <c r="FXJ97" s="16"/>
      <c r="FXK97" s="16"/>
      <c r="FXL97" s="16"/>
      <c r="FXM97" s="16"/>
      <c r="FXN97" s="16"/>
      <c r="FXO97" s="16"/>
      <c r="FXP97" s="16"/>
      <c r="FXQ97" s="16"/>
      <c r="FXR97" s="16"/>
      <c r="FXS97" s="16"/>
      <c r="FXT97" s="16"/>
      <c r="FXU97" s="16"/>
      <c r="FXV97" s="16"/>
      <c r="FXW97" s="16"/>
      <c r="FXX97" s="16"/>
      <c r="FXY97" s="16"/>
      <c r="FXZ97" s="16"/>
      <c r="FYA97" s="16"/>
      <c r="FYB97" s="16"/>
      <c r="FYC97" s="16"/>
      <c r="FYD97" s="16"/>
      <c r="FYE97" s="16"/>
      <c r="FYF97" s="16"/>
      <c r="FYG97" s="16"/>
      <c r="FYH97" s="16"/>
      <c r="FYI97" s="16"/>
      <c r="FYJ97" s="16"/>
      <c r="FYK97" s="16"/>
      <c r="FYL97" s="16"/>
      <c r="FYM97" s="16"/>
      <c r="FYN97" s="16"/>
      <c r="FYO97" s="16"/>
      <c r="FYP97" s="16"/>
      <c r="FYQ97" s="16"/>
      <c r="FYR97" s="16"/>
      <c r="FYS97" s="16"/>
      <c r="FYT97" s="16"/>
      <c r="FYU97" s="16"/>
      <c r="FYV97" s="16"/>
      <c r="FYW97" s="16"/>
      <c r="FYX97" s="16"/>
      <c r="FYY97" s="16"/>
      <c r="FYZ97" s="16"/>
      <c r="FZA97" s="16"/>
      <c r="FZB97" s="16"/>
      <c r="FZC97" s="16"/>
      <c r="FZD97" s="16"/>
      <c r="FZE97" s="16"/>
      <c r="FZF97" s="16"/>
      <c r="FZG97" s="16"/>
      <c r="FZH97" s="16"/>
      <c r="FZI97" s="16"/>
      <c r="FZJ97" s="16"/>
      <c r="FZK97" s="16"/>
      <c r="FZL97" s="16"/>
      <c r="FZM97" s="16"/>
      <c r="FZN97" s="16"/>
      <c r="FZO97" s="16"/>
      <c r="FZP97" s="16"/>
      <c r="FZQ97" s="16"/>
      <c r="FZR97" s="16"/>
      <c r="FZS97" s="16"/>
      <c r="FZT97" s="16"/>
      <c r="FZU97" s="16"/>
      <c r="FZV97" s="16"/>
      <c r="FZW97" s="16"/>
      <c r="FZX97" s="16"/>
      <c r="FZY97" s="16"/>
      <c r="FZZ97" s="16"/>
      <c r="GAA97" s="16"/>
      <c r="GAB97" s="16"/>
      <c r="GAC97" s="16"/>
      <c r="GAD97" s="16"/>
      <c r="GAE97" s="16"/>
      <c r="GAF97" s="16"/>
      <c r="GAG97" s="16"/>
      <c r="GAH97" s="16"/>
      <c r="GAI97" s="16"/>
      <c r="GAJ97" s="16"/>
      <c r="GAK97" s="16"/>
      <c r="GAL97" s="16"/>
      <c r="GAM97" s="16"/>
      <c r="GAN97" s="16"/>
      <c r="GAO97" s="16"/>
      <c r="GAP97" s="16"/>
      <c r="GAQ97" s="16"/>
      <c r="GAR97" s="16"/>
      <c r="GAS97" s="16"/>
      <c r="GAT97" s="16"/>
      <c r="GAU97" s="16"/>
      <c r="GAV97" s="16"/>
      <c r="GAW97" s="16"/>
      <c r="GAX97" s="16"/>
      <c r="GAY97" s="16"/>
      <c r="GAZ97" s="16"/>
      <c r="GBA97" s="16"/>
      <c r="GBB97" s="16"/>
      <c r="GBC97" s="16"/>
      <c r="GBD97" s="16"/>
      <c r="GBE97" s="16"/>
      <c r="GBF97" s="16"/>
      <c r="GBG97" s="16"/>
      <c r="GBH97" s="16"/>
      <c r="GBI97" s="16"/>
      <c r="GBJ97" s="16"/>
      <c r="GBK97" s="16"/>
      <c r="GBL97" s="16"/>
      <c r="GBM97" s="16"/>
      <c r="GBN97" s="16"/>
      <c r="GBO97" s="16"/>
      <c r="GBP97" s="16"/>
      <c r="GBQ97" s="16"/>
      <c r="GBR97" s="16"/>
      <c r="GBS97" s="16"/>
      <c r="GBT97" s="16"/>
      <c r="GBU97" s="16"/>
      <c r="GBV97" s="16"/>
      <c r="GBW97" s="16"/>
      <c r="GBX97" s="16"/>
      <c r="GBY97" s="16"/>
      <c r="GBZ97" s="16"/>
      <c r="GCA97" s="16"/>
      <c r="GCB97" s="16"/>
      <c r="GCC97" s="16"/>
      <c r="GCD97" s="16"/>
      <c r="GCE97" s="16"/>
      <c r="GCF97" s="16"/>
      <c r="GCG97" s="16"/>
      <c r="GCH97" s="16"/>
      <c r="GCI97" s="16"/>
      <c r="GCJ97" s="16"/>
      <c r="GCK97" s="16"/>
      <c r="GCL97" s="16"/>
      <c r="GCM97" s="16"/>
      <c r="GCN97" s="16"/>
      <c r="GCO97" s="16"/>
      <c r="GCP97" s="16"/>
      <c r="GCQ97" s="16"/>
      <c r="GCR97" s="16"/>
      <c r="GCS97" s="16"/>
      <c r="GCT97" s="16"/>
      <c r="GCU97" s="16"/>
      <c r="GCV97" s="16"/>
      <c r="GCW97" s="16"/>
      <c r="GCX97" s="16"/>
      <c r="GCY97" s="16"/>
      <c r="GCZ97" s="16"/>
      <c r="GDA97" s="16"/>
      <c r="GDB97" s="16"/>
      <c r="GDC97" s="16"/>
      <c r="GDD97" s="16"/>
      <c r="GDE97" s="16"/>
      <c r="GDF97" s="16"/>
      <c r="GDG97" s="16"/>
      <c r="GDH97" s="16"/>
      <c r="GDI97" s="16"/>
      <c r="GDJ97" s="16"/>
      <c r="GDK97" s="16"/>
      <c r="GDL97" s="16"/>
      <c r="GDM97" s="16"/>
      <c r="GDN97" s="16"/>
      <c r="GDO97" s="16"/>
      <c r="GDP97" s="16"/>
      <c r="GDQ97" s="16"/>
      <c r="GDR97" s="16"/>
      <c r="GDS97" s="16"/>
      <c r="GDT97" s="16"/>
      <c r="GDU97" s="16"/>
      <c r="GDV97" s="16"/>
      <c r="GDW97" s="16"/>
      <c r="GDX97" s="16"/>
      <c r="GDY97" s="16"/>
      <c r="GDZ97" s="16"/>
      <c r="GEA97" s="16"/>
      <c r="GEB97" s="16"/>
      <c r="GEC97" s="16"/>
      <c r="GED97" s="16"/>
      <c r="GEE97" s="16"/>
      <c r="GEF97" s="16"/>
      <c r="GEG97" s="16"/>
      <c r="GEH97" s="16"/>
      <c r="GEI97" s="16"/>
      <c r="GEJ97" s="16"/>
      <c r="GEK97" s="16"/>
      <c r="GEL97" s="16"/>
      <c r="GEM97" s="16"/>
      <c r="GEN97" s="16"/>
      <c r="GEO97" s="16"/>
      <c r="GEP97" s="16"/>
      <c r="GEQ97" s="16"/>
      <c r="GER97" s="16"/>
      <c r="GES97" s="16"/>
      <c r="GET97" s="16"/>
      <c r="GEU97" s="16"/>
      <c r="GEV97" s="16"/>
      <c r="GEW97" s="16"/>
      <c r="GEX97" s="16"/>
      <c r="GEY97" s="16"/>
      <c r="GEZ97" s="16"/>
      <c r="GFA97" s="16"/>
      <c r="GFB97" s="16"/>
      <c r="GFC97" s="16"/>
      <c r="GFD97" s="16"/>
      <c r="GFE97" s="16"/>
      <c r="GFF97" s="16"/>
      <c r="GFG97" s="16"/>
      <c r="GFH97" s="16"/>
      <c r="GFI97" s="16"/>
      <c r="GFJ97" s="16"/>
      <c r="GFK97" s="16"/>
      <c r="GFL97" s="16"/>
      <c r="GFM97" s="16"/>
      <c r="GFN97" s="16"/>
      <c r="GFO97" s="16"/>
      <c r="GFP97" s="16"/>
      <c r="GFQ97" s="16"/>
      <c r="GFR97" s="16"/>
      <c r="GFS97" s="16"/>
      <c r="GFT97" s="16"/>
      <c r="GFU97" s="16"/>
      <c r="GFV97" s="16"/>
      <c r="GFW97" s="16"/>
      <c r="GFX97" s="16"/>
      <c r="GFY97" s="16"/>
      <c r="GFZ97" s="16"/>
      <c r="GGA97" s="16"/>
      <c r="GGB97" s="16"/>
      <c r="GGC97" s="16"/>
      <c r="GGD97" s="16"/>
      <c r="GGE97" s="16"/>
      <c r="GGF97" s="16"/>
      <c r="GGG97" s="16"/>
      <c r="GGH97" s="16"/>
      <c r="GGI97" s="16"/>
      <c r="GGJ97" s="16"/>
      <c r="GGK97" s="16"/>
      <c r="GGL97" s="16"/>
      <c r="GGM97" s="16"/>
      <c r="GGN97" s="16"/>
      <c r="GGO97" s="16"/>
      <c r="GGP97" s="16"/>
      <c r="GGQ97" s="16"/>
      <c r="GGR97" s="16"/>
      <c r="GGS97" s="16"/>
      <c r="GGT97" s="16"/>
      <c r="GGU97" s="16"/>
      <c r="GGV97" s="16"/>
      <c r="GGW97" s="16"/>
      <c r="GGX97" s="16"/>
      <c r="GGY97" s="16"/>
      <c r="GGZ97" s="16"/>
      <c r="GHA97" s="16"/>
      <c r="GHB97" s="16"/>
      <c r="GHC97" s="16"/>
      <c r="GHD97" s="16"/>
      <c r="GHE97" s="16"/>
      <c r="GHF97" s="16"/>
      <c r="GHG97" s="16"/>
      <c r="GHH97" s="16"/>
      <c r="GHI97" s="16"/>
      <c r="GHJ97" s="16"/>
      <c r="GHK97" s="16"/>
      <c r="GHL97" s="16"/>
      <c r="GHM97" s="16"/>
      <c r="GHN97" s="16"/>
      <c r="GHO97" s="16"/>
      <c r="GHP97" s="16"/>
      <c r="GHQ97" s="16"/>
      <c r="GHR97" s="16"/>
      <c r="GHS97" s="16"/>
      <c r="GHT97" s="16"/>
      <c r="GHU97" s="16"/>
      <c r="GHV97" s="16"/>
      <c r="GHW97" s="16"/>
      <c r="GHX97" s="16"/>
      <c r="GHY97" s="16"/>
      <c r="GHZ97" s="16"/>
      <c r="GIA97" s="16"/>
      <c r="GIB97" s="16"/>
      <c r="GIC97" s="16"/>
      <c r="GID97" s="16"/>
      <c r="GIE97" s="16"/>
      <c r="GIF97" s="16"/>
      <c r="GIG97" s="16"/>
      <c r="GIH97" s="16"/>
      <c r="GII97" s="16"/>
      <c r="GIJ97" s="16"/>
      <c r="GIK97" s="16"/>
      <c r="GIL97" s="16"/>
      <c r="GIM97" s="16"/>
      <c r="GIN97" s="16"/>
      <c r="GIO97" s="16"/>
      <c r="GIP97" s="16"/>
      <c r="GIQ97" s="16"/>
      <c r="GIR97" s="16"/>
      <c r="GIS97" s="16"/>
      <c r="GIT97" s="16"/>
      <c r="GIU97" s="16"/>
      <c r="GIV97" s="16"/>
      <c r="GIW97" s="16"/>
      <c r="GIX97" s="16"/>
      <c r="GIY97" s="16"/>
      <c r="GIZ97" s="16"/>
      <c r="GJA97" s="16"/>
      <c r="GJB97" s="16"/>
      <c r="GJC97" s="16"/>
      <c r="GJD97" s="16"/>
      <c r="GJE97" s="16"/>
      <c r="GJF97" s="16"/>
      <c r="GJG97" s="16"/>
      <c r="GJH97" s="16"/>
      <c r="GJI97" s="16"/>
      <c r="GJJ97" s="16"/>
      <c r="GJK97" s="16"/>
      <c r="GJL97" s="16"/>
      <c r="GJM97" s="16"/>
      <c r="GJN97" s="16"/>
      <c r="GJO97" s="16"/>
      <c r="GJP97" s="16"/>
      <c r="GJQ97" s="16"/>
      <c r="GJR97" s="16"/>
      <c r="GJS97" s="16"/>
      <c r="GJT97" s="16"/>
      <c r="GJU97" s="16"/>
      <c r="GJV97" s="16"/>
      <c r="GJW97" s="16"/>
      <c r="GJX97" s="16"/>
      <c r="GJY97" s="16"/>
      <c r="GJZ97" s="16"/>
      <c r="GKA97" s="16"/>
      <c r="GKB97" s="16"/>
      <c r="GKC97" s="16"/>
      <c r="GKD97" s="16"/>
      <c r="GKE97" s="16"/>
      <c r="GKF97" s="16"/>
      <c r="GKG97" s="16"/>
      <c r="GKH97" s="16"/>
      <c r="GKI97" s="16"/>
      <c r="GKJ97" s="16"/>
      <c r="GKK97" s="16"/>
      <c r="GKL97" s="16"/>
      <c r="GKM97" s="16"/>
      <c r="GKN97" s="16"/>
      <c r="GKO97" s="16"/>
      <c r="GKP97" s="16"/>
      <c r="GKQ97" s="16"/>
      <c r="GKR97" s="16"/>
      <c r="GKS97" s="16"/>
      <c r="GKT97" s="16"/>
      <c r="GKU97" s="16"/>
      <c r="GKV97" s="16"/>
      <c r="GKW97" s="16"/>
      <c r="GKX97" s="16"/>
      <c r="GKY97" s="16"/>
      <c r="GKZ97" s="16"/>
      <c r="GLA97" s="16"/>
      <c r="GLB97" s="16"/>
      <c r="GLC97" s="16"/>
      <c r="GLD97" s="16"/>
      <c r="GLE97" s="16"/>
      <c r="GLF97" s="16"/>
      <c r="GLG97" s="16"/>
      <c r="GLH97" s="16"/>
      <c r="GLI97" s="16"/>
      <c r="GLJ97" s="16"/>
      <c r="GLK97" s="16"/>
      <c r="GLL97" s="16"/>
      <c r="GLM97" s="16"/>
      <c r="GLN97" s="16"/>
      <c r="GLO97" s="16"/>
      <c r="GLP97" s="16"/>
      <c r="GLQ97" s="16"/>
      <c r="GLR97" s="16"/>
      <c r="GLS97" s="16"/>
      <c r="GLT97" s="16"/>
      <c r="GLU97" s="16"/>
      <c r="GLV97" s="16"/>
      <c r="GLW97" s="16"/>
      <c r="GLX97" s="16"/>
      <c r="GLY97" s="16"/>
      <c r="GLZ97" s="16"/>
      <c r="GMA97" s="16"/>
      <c r="GMB97" s="16"/>
      <c r="GMC97" s="16"/>
      <c r="GMD97" s="16"/>
      <c r="GME97" s="16"/>
      <c r="GMF97" s="16"/>
      <c r="GMG97" s="16"/>
      <c r="GMH97" s="16"/>
      <c r="GMI97" s="16"/>
      <c r="GMJ97" s="16"/>
      <c r="GMK97" s="16"/>
      <c r="GML97" s="16"/>
      <c r="GMM97" s="16"/>
      <c r="GMN97" s="16"/>
      <c r="GMO97" s="16"/>
      <c r="GMP97" s="16"/>
      <c r="GMQ97" s="16"/>
      <c r="GMR97" s="16"/>
      <c r="GMS97" s="16"/>
      <c r="GMT97" s="16"/>
      <c r="GMU97" s="16"/>
      <c r="GMV97" s="16"/>
      <c r="GMW97" s="16"/>
      <c r="GMX97" s="16"/>
      <c r="GMY97" s="16"/>
      <c r="GMZ97" s="16"/>
      <c r="GNA97" s="16"/>
      <c r="GNB97" s="16"/>
      <c r="GNC97" s="16"/>
      <c r="GND97" s="16"/>
      <c r="GNE97" s="16"/>
      <c r="GNF97" s="16"/>
      <c r="GNG97" s="16"/>
      <c r="GNH97" s="16"/>
      <c r="GNI97" s="16"/>
      <c r="GNJ97" s="16"/>
      <c r="GNK97" s="16"/>
      <c r="GNL97" s="16"/>
      <c r="GNM97" s="16"/>
      <c r="GNN97" s="16"/>
      <c r="GNO97" s="16"/>
      <c r="GNP97" s="16"/>
      <c r="GNQ97" s="16"/>
      <c r="GNR97" s="16"/>
      <c r="GNS97" s="16"/>
      <c r="GNT97" s="16"/>
      <c r="GNU97" s="16"/>
      <c r="GNV97" s="16"/>
      <c r="GNW97" s="16"/>
      <c r="GNX97" s="16"/>
      <c r="GNY97" s="16"/>
      <c r="GNZ97" s="16"/>
      <c r="GOA97" s="16"/>
      <c r="GOB97" s="16"/>
      <c r="GOC97" s="16"/>
      <c r="GOD97" s="16"/>
      <c r="GOE97" s="16"/>
      <c r="GOF97" s="16"/>
      <c r="GOG97" s="16"/>
      <c r="GOH97" s="16"/>
      <c r="GOI97" s="16"/>
      <c r="GOJ97" s="16"/>
      <c r="GOK97" s="16"/>
      <c r="GOL97" s="16"/>
      <c r="GOM97" s="16"/>
      <c r="GON97" s="16"/>
      <c r="GOO97" s="16"/>
      <c r="GOP97" s="16"/>
      <c r="GOQ97" s="16"/>
      <c r="GOR97" s="16"/>
      <c r="GOS97" s="16"/>
      <c r="GOT97" s="16"/>
      <c r="GOU97" s="16"/>
      <c r="GOV97" s="16"/>
      <c r="GOW97" s="16"/>
      <c r="GOX97" s="16"/>
      <c r="GOY97" s="16"/>
      <c r="GOZ97" s="16"/>
      <c r="GPA97" s="16"/>
      <c r="GPB97" s="16"/>
      <c r="GPC97" s="16"/>
      <c r="GPD97" s="16"/>
      <c r="GPE97" s="16"/>
      <c r="GPF97" s="16"/>
      <c r="GPG97" s="16"/>
      <c r="GPH97" s="16"/>
      <c r="GPI97" s="16"/>
      <c r="GPJ97" s="16"/>
      <c r="GPK97" s="16"/>
      <c r="GPL97" s="16"/>
      <c r="GPM97" s="16"/>
      <c r="GPN97" s="16"/>
      <c r="GPO97" s="16"/>
      <c r="GPP97" s="16"/>
      <c r="GPQ97" s="16"/>
      <c r="GPR97" s="16"/>
      <c r="GPS97" s="16"/>
      <c r="GPT97" s="16"/>
      <c r="GPU97" s="16"/>
      <c r="GPV97" s="16"/>
      <c r="GPW97" s="16"/>
      <c r="GPX97" s="16"/>
      <c r="GPY97" s="16"/>
      <c r="GPZ97" s="16"/>
      <c r="GQA97" s="16"/>
      <c r="GQB97" s="16"/>
      <c r="GQC97" s="16"/>
      <c r="GQD97" s="16"/>
      <c r="GQE97" s="16"/>
      <c r="GQF97" s="16"/>
      <c r="GQG97" s="16"/>
      <c r="GQH97" s="16"/>
      <c r="GQI97" s="16"/>
      <c r="GQJ97" s="16"/>
      <c r="GQK97" s="16"/>
      <c r="GQL97" s="16"/>
      <c r="GQM97" s="16"/>
      <c r="GQN97" s="16"/>
      <c r="GQO97" s="16"/>
      <c r="GQP97" s="16"/>
      <c r="GQQ97" s="16"/>
      <c r="GQR97" s="16"/>
      <c r="GQS97" s="16"/>
      <c r="GQT97" s="16"/>
      <c r="GQU97" s="16"/>
      <c r="GQV97" s="16"/>
      <c r="GQW97" s="16"/>
      <c r="GQX97" s="16"/>
      <c r="GQY97" s="16"/>
      <c r="GQZ97" s="16"/>
      <c r="GRA97" s="16"/>
      <c r="GRB97" s="16"/>
      <c r="GRC97" s="16"/>
      <c r="GRD97" s="16"/>
      <c r="GRE97" s="16"/>
      <c r="GRF97" s="16"/>
      <c r="GRG97" s="16"/>
      <c r="GRH97" s="16"/>
      <c r="GRI97" s="16"/>
      <c r="GRJ97" s="16"/>
      <c r="GRK97" s="16"/>
      <c r="GRL97" s="16"/>
      <c r="GRM97" s="16"/>
      <c r="GRN97" s="16"/>
      <c r="GRO97" s="16"/>
      <c r="GRP97" s="16"/>
      <c r="GRQ97" s="16"/>
      <c r="GRR97" s="16"/>
      <c r="GRS97" s="16"/>
      <c r="GRT97" s="16"/>
      <c r="GRU97" s="16"/>
      <c r="GRV97" s="16"/>
      <c r="GRW97" s="16"/>
      <c r="GRX97" s="16"/>
      <c r="GRY97" s="16"/>
      <c r="GRZ97" s="16"/>
      <c r="GSA97" s="16"/>
      <c r="GSB97" s="16"/>
      <c r="GSC97" s="16"/>
      <c r="GSD97" s="16"/>
      <c r="GSE97" s="16"/>
      <c r="GSF97" s="16"/>
      <c r="GSG97" s="16"/>
      <c r="GSH97" s="16"/>
      <c r="GSI97" s="16"/>
      <c r="GSJ97" s="16"/>
      <c r="GSK97" s="16"/>
      <c r="GSL97" s="16"/>
      <c r="GSM97" s="16"/>
      <c r="GSN97" s="16"/>
      <c r="GSO97" s="16"/>
      <c r="GSP97" s="16"/>
      <c r="GSQ97" s="16"/>
      <c r="GSR97" s="16"/>
      <c r="GSS97" s="16"/>
      <c r="GST97" s="16"/>
      <c r="GSU97" s="16"/>
      <c r="GSV97" s="16"/>
      <c r="GSW97" s="16"/>
      <c r="GSX97" s="16"/>
      <c r="GSY97" s="16"/>
      <c r="GSZ97" s="16"/>
      <c r="GTA97" s="16"/>
      <c r="GTB97" s="16"/>
      <c r="GTC97" s="16"/>
      <c r="GTD97" s="16"/>
      <c r="GTE97" s="16"/>
      <c r="GTF97" s="16"/>
      <c r="GTG97" s="16"/>
      <c r="GTH97" s="16"/>
      <c r="GTI97" s="16"/>
      <c r="GTJ97" s="16"/>
      <c r="GTK97" s="16"/>
      <c r="GTL97" s="16"/>
      <c r="GTM97" s="16"/>
      <c r="GTN97" s="16"/>
      <c r="GTO97" s="16"/>
      <c r="GTP97" s="16"/>
      <c r="GTQ97" s="16"/>
      <c r="GTR97" s="16"/>
      <c r="GTS97" s="16"/>
      <c r="GTT97" s="16"/>
      <c r="GTU97" s="16"/>
      <c r="GTV97" s="16"/>
      <c r="GTW97" s="16"/>
      <c r="GTX97" s="16"/>
      <c r="GTY97" s="16"/>
      <c r="GTZ97" s="16"/>
      <c r="GUA97" s="16"/>
      <c r="GUB97" s="16"/>
      <c r="GUC97" s="16"/>
      <c r="GUD97" s="16"/>
      <c r="GUE97" s="16"/>
      <c r="GUF97" s="16"/>
      <c r="GUG97" s="16"/>
      <c r="GUH97" s="16"/>
      <c r="GUI97" s="16"/>
      <c r="GUJ97" s="16"/>
      <c r="GUK97" s="16"/>
      <c r="GUL97" s="16"/>
      <c r="GUM97" s="16"/>
      <c r="GUN97" s="16"/>
      <c r="GUO97" s="16"/>
      <c r="GUP97" s="16"/>
      <c r="GUQ97" s="16"/>
      <c r="GUR97" s="16"/>
      <c r="GUS97" s="16"/>
      <c r="GUT97" s="16"/>
      <c r="GUU97" s="16"/>
      <c r="GUV97" s="16"/>
      <c r="GUW97" s="16"/>
      <c r="GUX97" s="16"/>
      <c r="GUY97" s="16"/>
      <c r="GUZ97" s="16"/>
      <c r="GVA97" s="16"/>
      <c r="GVB97" s="16"/>
      <c r="GVC97" s="16"/>
      <c r="GVD97" s="16"/>
      <c r="GVE97" s="16"/>
      <c r="GVF97" s="16"/>
      <c r="GVG97" s="16"/>
      <c r="GVH97" s="16"/>
      <c r="GVI97" s="16"/>
      <c r="GVJ97" s="16"/>
      <c r="GVK97" s="16"/>
      <c r="GVL97" s="16"/>
      <c r="GVM97" s="16"/>
      <c r="GVN97" s="16"/>
      <c r="GVO97" s="16"/>
      <c r="GVP97" s="16"/>
      <c r="GVQ97" s="16"/>
      <c r="GVR97" s="16"/>
      <c r="GVS97" s="16"/>
      <c r="GVT97" s="16"/>
      <c r="GVU97" s="16"/>
      <c r="GVV97" s="16"/>
      <c r="GVW97" s="16"/>
      <c r="GVX97" s="16"/>
      <c r="GVY97" s="16"/>
      <c r="GVZ97" s="16"/>
      <c r="GWA97" s="16"/>
      <c r="GWB97" s="16"/>
      <c r="GWC97" s="16"/>
      <c r="GWD97" s="16"/>
      <c r="GWE97" s="16"/>
      <c r="GWF97" s="16"/>
      <c r="GWG97" s="16"/>
      <c r="GWH97" s="16"/>
      <c r="GWI97" s="16"/>
      <c r="GWJ97" s="16"/>
      <c r="GWK97" s="16"/>
      <c r="GWL97" s="16"/>
      <c r="GWM97" s="16"/>
      <c r="GWN97" s="16"/>
      <c r="GWO97" s="16"/>
      <c r="GWP97" s="16"/>
      <c r="GWQ97" s="16"/>
      <c r="GWR97" s="16"/>
      <c r="GWS97" s="16"/>
      <c r="GWT97" s="16"/>
      <c r="GWU97" s="16"/>
      <c r="GWV97" s="16"/>
      <c r="GWW97" s="16"/>
      <c r="GWX97" s="16"/>
      <c r="GWY97" s="16"/>
      <c r="GWZ97" s="16"/>
      <c r="GXA97" s="16"/>
      <c r="GXB97" s="16"/>
      <c r="GXC97" s="16"/>
      <c r="GXD97" s="16"/>
      <c r="GXE97" s="16"/>
      <c r="GXF97" s="16"/>
      <c r="GXG97" s="16"/>
      <c r="GXH97" s="16"/>
      <c r="GXI97" s="16"/>
      <c r="GXJ97" s="16"/>
      <c r="GXK97" s="16"/>
      <c r="GXL97" s="16"/>
      <c r="GXM97" s="16"/>
      <c r="GXN97" s="16"/>
      <c r="GXO97" s="16"/>
      <c r="GXP97" s="16"/>
      <c r="GXQ97" s="16"/>
      <c r="GXR97" s="16"/>
      <c r="GXS97" s="16"/>
      <c r="GXT97" s="16"/>
      <c r="GXU97" s="16"/>
      <c r="GXV97" s="16"/>
      <c r="GXW97" s="16"/>
      <c r="GXX97" s="16"/>
      <c r="GXY97" s="16"/>
      <c r="GXZ97" s="16"/>
      <c r="GYA97" s="16"/>
      <c r="GYB97" s="16"/>
      <c r="GYC97" s="16"/>
      <c r="GYD97" s="16"/>
      <c r="GYE97" s="16"/>
      <c r="GYF97" s="16"/>
      <c r="GYG97" s="16"/>
      <c r="GYH97" s="16"/>
      <c r="GYI97" s="16"/>
      <c r="GYJ97" s="16"/>
      <c r="GYK97" s="16"/>
      <c r="GYL97" s="16"/>
      <c r="GYM97" s="16"/>
      <c r="GYN97" s="16"/>
      <c r="GYO97" s="16"/>
      <c r="GYP97" s="16"/>
      <c r="GYQ97" s="16"/>
      <c r="GYR97" s="16"/>
      <c r="GYS97" s="16"/>
      <c r="GYT97" s="16"/>
      <c r="GYU97" s="16"/>
      <c r="GYV97" s="16"/>
      <c r="GYW97" s="16"/>
      <c r="GYX97" s="16"/>
      <c r="GYY97" s="16"/>
      <c r="GYZ97" s="16"/>
      <c r="GZA97" s="16"/>
      <c r="GZB97" s="16"/>
      <c r="GZC97" s="16"/>
      <c r="GZD97" s="16"/>
      <c r="GZE97" s="16"/>
      <c r="GZF97" s="16"/>
      <c r="GZG97" s="16"/>
      <c r="GZH97" s="16"/>
      <c r="GZI97" s="16"/>
      <c r="GZJ97" s="16"/>
      <c r="GZK97" s="16"/>
      <c r="GZL97" s="16"/>
      <c r="GZM97" s="16"/>
      <c r="GZN97" s="16"/>
      <c r="GZO97" s="16"/>
      <c r="GZP97" s="16"/>
      <c r="GZQ97" s="16"/>
      <c r="GZR97" s="16"/>
      <c r="GZS97" s="16"/>
      <c r="GZT97" s="16"/>
      <c r="GZU97" s="16"/>
      <c r="GZV97" s="16"/>
      <c r="GZW97" s="16"/>
      <c r="GZX97" s="16"/>
      <c r="GZY97" s="16"/>
      <c r="GZZ97" s="16"/>
      <c r="HAA97" s="16"/>
      <c r="HAB97" s="16"/>
      <c r="HAC97" s="16"/>
      <c r="HAD97" s="16"/>
      <c r="HAE97" s="16"/>
      <c r="HAF97" s="16"/>
      <c r="HAG97" s="16"/>
      <c r="HAH97" s="16"/>
      <c r="HAI97" s="16"/>
      <c r="HAJ97" s="16"/>
      <c r="HAK97" s="16"/>
      <c r="HAL97" s="16"/>
      <c r="HAM97" s="16"/>
      <c r="HAN97" s="16"/>
      <c r="HAO97" s="16"/>
      <c r="HAP97" s="16"/>
      <c r="HAQ97" s="16"/>
      <c r="HAR97" s="16"/>
      <c r="HAS97" s="16"/>
      <c r="HAT97" s="16"/>
      <c r="HAU97" s="16"/>
      <c r="HAV97" s="16"/>
      <c r="HAW97" s="16"/>
      <c r="HAX97" s="16"/>
      <c r="HAY97" s="16"/>
      <c r="HAZ97" s="16"/>
      <c r="HBA97" s="16"/>
      <c r="HBB97" s="16"/>
      <c r="HBC97" s="16"/>
      <c r="HBD97" s="16"/>
      <c r="HBE97" s="16"/>
      <c r="HBF97" s="16"/>
      <c r="HBG97" s="16"/>
      <c r="HBH97" s="16"/>
      <c r="HBI97" s="16"/>
      <c r="HBJ97" s="16"/>
      <c r="HBK97" s="16"/>
      <c r="HBL97" s="16"/>
      <c r="HBM97" s="16"/>
      <c r="HBN97" s="16"/>
      <c r="HBO97" s="16"/>
      <c r="HBP97" s="16"/>
      <c r="HBQ97" s="16"/>
      <c r="HBR97" s="16"/>
      <c r="HBS97" s="16"/>
      <c r="HBT97" s="16"/>
      <c r="HBU97" s="16"/>
      <c r="HBV97" s="16"/>
      <c r="HBW97" s="16"/>
      <c r="HBX97" s="16"/>
      <c r="HBY97" s="16"/>
      <c r="HBZ97" s="16"/>
      <c r="HCA97" s="16"/>
      <c r="HCB97" s="16"/>
      <c r="HCC97" s="16"/>
      <c r="HCD97" s="16"/>
      <c r="HCE97" s="16"/>
      <c r="HCF97" s="16"/>
      <c r="HCG97" s="16"/>
      <c r="HCH97" s="16"/>
      <c r="HCI97" s="16"/>
      <c r="HCJ97" s="16"/>
      <c r="HCK97" s="16"/>
      <c r="HCL97" s="16"/>
      <c r="HCM97" s="16"/>
      <c r="HCN97" s="16"/>
      <c r="HCO97" s="16"/>
      <c r="HCP97" s="16"/>
      <c r="HCQ97" s="16"/>
      <c r="HCR97" s="16"/>
      <c r="HCS97" s="16"/>
      <c r="HCT97" s="16"/>
      <c r="HCU97" s="16"/>
      <c r="HCV97" s="16"/>
      <c r="HCW97" s="16"/>
      <c r="HCX97" s="16"/>
      <c r="HCY97" s="16"/>
      <c r="HCZ97" s="16"/>
      <c r="HDA97" s="16"/>
      <c r="HDB97" s="16"/>
      <c r="HDC97" s="16"/>
      <c r="HDD97" s="16"/>
      <c r="HDE97" s="16"/>
      <c r="HDF97" s="16"/>
      <c r="HDG97" s="16"/>
      <c r="HDH97" s="16"/>
      <c r="HDI97" s="16"/>
      <c r="HDJ97" s="16"/>
      <c r="HDK97" s="16"/>
      <c r="HDL97" s="16"/>
      <c r="HDM97" s="16"/>
      <c r="HDN97" s="16"/>
      <c r="HDO97" s="16"/>
      <c r="HDP97" s="16"/>
      <c r="HDQ97" s="16"/>
      <c r="HDR97" s="16"/>
      <c r="HDS97" s="16"/>
      <c r="HDT97" s="16"/>
      <c r="HDU97" s="16"/>
      <c r="HDV97" s="16"/>
      <c r="HDW97" s="16"/>
      <c r="HDX97" s="16"/>
      <c r="HDY97" s="16"/>
      <c r="HDZ97" s="16"/>
      <c r="HEA97" s="16"/>
      <c r="HEB97" s="16"/>
      <c r="HEC97" s="16"/>
      <c r="HED97" s="16"/>
      <c r="HEE97" s="16"/>
      <c r="HEF97" s="16"/>
      <c r="HEG97" s="16"/>
      <c r="HEH97" s="16"/>
      <c r="HEI97" s="16"/>
      <c r="HEJ97" s="16"/>
      <c r="HEK97" s="16"/>
      <c r="HEL97" s="16"/>
      <c r="HEM97" s="16"/>
      <c r="HEN97" s="16"/>
      <c r="HEO97" s="16"/>
      <c r="HEP97" s="16"/>
      <c r="HEQ97" s="16"/>
      <c r="HER97" s="16"/>
      <c r="HES97" s="16"/>
      <c r="HET97" s="16"/>
      <c r="HEU97" s="16"/>
      <c r="HEV97" s="16"/>
      <c r="HEW97" s="16"/>
      <c r="HEX97" s="16"/>
      <c r="HEY97" s="16"/>
      <c r="HEZ97" s="16"/>
      <c r="HFA97" s="16"/>
      <c r="HFB97" s="16"/>
      <c r="HFC97" s="16"/>
      <c r="HFD97" s="16"/>
      <c r="HFE97" s="16"/>
      <c r="HFF97" s="16"/>
      <c r="HFG97" s="16"/>
      <c r="HFH97" s="16"/>
      <c r="HFI97" s="16"/>
      <c r="HFJ97" s="16"/>
      <c r="HFK97" s="16"/>
      <c r="HFL97" s="16"/>
      <c r="HFM97" s="16"/>
      <c r="HFN97" s="16"/>
      <c r="HFO97" s="16"/>
      <c r="HFP97" s="16"/>
      <c r="HFQ97" s="16"/>
      <c r="HFR97" s="16"/>
      <c r="HFS97" s="16"/>
      <c r="HFT97" s="16"/>
      <c r="HFU97" s="16"/>
      <c r="HFV97" s="16"/>
      <c r="HFW97" s="16"/>
      <c r="HFX97" s="16"/>
      <c r="HFY97" s="16"/>
      <c r="HFZ97" s="16"/>
      <c r="HGA97" s="16"/>
      <c r="HGB97" s="16"/>
      <c r="HGC97" s="16"/>
      <c r="HGD97" s="16"/>
      <c r="HGE97" s="16"/>
      <c r="HGF97" s="16"/>
      <c r="HGG97" s="16"/>
      <c r="HGH97" s="16"/>
      <c r="HGI97" s="16"/>
      <c r="HGJ97" s="16"/>
      <c r="HGK97" s="16"/>
      <c r="HGL97" s="16"/>
      <c r="HGM97" s="16"/>
      <c r="HGN97" s="16"/>
      <c r="HGO97" s="16"/>
      <c r="HGP97" s="16"/>
      <c r="HGQ97" s="16"/>
      <c r="HGR97" s="16"/>
      <c r="HGS97" s="16"/>
      <c r="HGT97" s="16"/>
      <c r="HGU97" s="16"/>
      <c r="HGV97" s="16"/>
      <c r="HGW97" s="16"/>
      <c r="HGX97" s="16"/>
      <c r="HGY97" s="16"/>
      <c r="HGZ97" s="16"/>
      <c r="HHA97" s="16"/>
      <c r="HHB97" s="16"/>
      <c r="HHC97" s="16"/>
      <c r="HHD97" s="16"/>
      <c r="HHE97" s="16"/>
      <c r="HHF97" s="16"/>
      <c r="HHG97" s="16"/>
      <c r="HHH97" s="16"/>
      <c r="HHI97" s="16"/>
      <c r="HHJ97" s="16"/>
      <c r="HHK97" s="16"/>
      <c r="HHL97" s="16"/>
      <c r="HHM97" s="16"/>
      <c r="HHN97" s="16"/>
      <c r="HHO97" s="16"/>
      <c r="HHP97" s="16"/>
      <c r="HHQ97" s="16"/>
      <c r="HHR97" s="16"/>
      <c r="HHS97" s="16"/>
      <c r="HHT97" s="16"/>
      <c r="HHU97" s="16"/>
      <c r="HHV97" s="16"/>
      <c r="HHW97" s="16"/>
      <c r="HHX97" s="16"/>
      <c r="HHY97" s="16"/>
      <c r="HHZ97" s="16"/>
      <c r="HIA97" s="16"/>
      <c r="HIB97" s="16"/>
      <c r="HIC97" s="16"/>
      <c r="HID97" s="16"/>
      <c r="HIE97" s="16"/>
      <c r="HIF97" s="16"/>
      <c r="HIG97" s="16"/>
      <c r="HIH97" s="16"/>
      <c r="HII97" s="16"/>
      <c r="HIJ97" s="16"/>
      <c r="HIK97" s="16"/>
      <c r="HIL97" s="16"/>
      <c r="HIM97" s="16"/>
      <c r="HIN97" s="16"/>
      <c r="HIO97" s="16"/>
      <c r="HIP97" s="16"/>
      <c r="HIQ97" s="16"/>
      <c r="HIR97" s="16"/>
      <c r="HIS97" s="16"/>
      <c r="HIT97" s="16"/>
      <c r="HIU97" s="16"/>
      <c r="HIV97" s="16"/>
      <c r="HIW97" s="16"/>
      <c r="HIX97" s="16"/>
      <c r="HIY97" s="16"/>
      <c r="HIZ97" s="16"/>
      <c r="HJA97" s="16"/>
      <c r="HJB97" s="16"/>
      <c r="HJC97" s="16"/>
      <c r="HJD97" s="16"/>
      <c r="HJE97" s="16"/>
      <c r="HJF97" s="16"/>
      <c r="HJG97" s="16"/>
      <c r="HJH97" s="16"/>
      <c r="HJI97" s="16"/>
      <c r="HJJ97" s="16"/>
      <c r="HJK97" s="16"/>
      <c r="HJL97" s="16"/>
      <c r="HJM97" s="16"/>
      <c r="HJN97" s="16"/>
      <c r="HJO97" s="16"/>
      <c r="HJP97" s="16"/>
      <c r="HJQ97" s="16"/>
      <c r="HJR97" s="16"/>
      <c r="HJS97" s="16"/>
      <c r="HJT97" s="16"/>
      <c r="HJU97" s="16"/>
      <c r="HJV97" s="16"/>
      <c r="HJW97" s="16"/>
      <c r="HJX97" s="16"/>
      <c r="HJY97" s="16"/>
      <c r="HJZ97" s="16"/>
      <c r="HKA97" s="16"/>
      <c r="HKB97" s="16"/>
      <c r="HKC97" s="16"/>
      <c r="HKD97" s="16"/>
      <c r="HKE97" s="16"/>
      <c r="HKF97" s="16"/>
      <c r="HKG97" s="16"/>
      <c r="HKH97" s="16"/>
      <c r="HKI97" s="16"/>
      <c r="HKJ97" s="16"/>
      <c r="HKK97" s="16"/>
      <c r="HKL97" s="16"/>
      <c r="HKM97" s="16"/>
      <c r="HKN97" s="16"/>
      <c r="HKO97" s="16"/>
      <c r="HKP97" s="16"/>
      <c r="HKQ97" s="16"/>
      <c r="HKR97" s="16"/>
      <c r="HKS97" s="16"/>
      <c r="HKT97" s="16"/>
      <c r="HKU97" s="16"/>
      <c r="HKV97" s="16"/>
      <c r="HKW97" s="16"/>
      <c r="HKX97" s="16"/>
      <c r="HKY97" s="16"/>
      <c r="HKZ97" s="16"/>
      <c r="HLA97" s="16"/>
      <c r="HLB97" s="16"/>
      <c r="HLC97" s="16"/>
      <c r="HLD97" s="16"/>
      <c r="HLE97" s="16"/>
      <c r="HLF97" s="16"/>
      <c r="HLG97" s="16"/>
      <c r="HLH97" s="16"/>
      <c r="HLI97" s="16"/>
      <c r="HLJ97" s="16"/>
      <c r="HLK97" s="16"/>
      <c r="HLL97" s="16"/>
      <c r="HLM97" s="16"/>
      <c r="HLN97" s="16"/>
      <c r="HLO97" s="16"/>
      <c r="HLP97" s="16"/>
      <c r="HLQ97" s="16"/>
      <c r="HLR97" s="16"/>
      <c r="HLS97" s="16"/>
      <c r="HLT97" s="16"/>
      <c r="HLU97" s="16"/>
      <c r="HLV97" s="16"/>
      <c r="HLW97" s="16"/>
      <c r="HLX97" s="16"/>
      <c r="HLY97" s="16"/>
      <c r="HLZ97" s="16"/>
      <c r="HMA97" s="16"/>
      <c r="HMB97" s="16"/>
      <c r="HMC97" s="16"/>
      <c r="HMD97" s="16"/>
      <c r="HME97" s="16"/>
      <c r="HMF97" s="16"/>
      <c r="HMG97" s="16"/>
      <c r="HMH97" s="16"/>
      <c r="HMI97" s="16"/>
      <c r="HMJ97" s="16"/>
      <c r="HMK97" s="16"/>
      <c r="HML97" s="16"/>
      <c r="HMM97" s="16"/>
      <c r="HMN97" s="16"/>
      <c r="HMO97" s="16"/>
      <c r="HMP97" s="16"/>
      <c r="HMQ97" s="16"/>
      <c r="HMR97" s="16"/>
      <c r="HMS97" s="16"/>
      <c r="HMT97" s="16"/>
      <c r="HMU97" s="16"/>
      <c r="HMV97" s="16"/>
      <c r="HMW97" s="16"/>
      <c r="HMX97" s="16"/>
      <c r="HMY97" s="16"/>
      <c r="HMZ97" s="16"/>
      <c r="HNA97" s="16"/>
      <c r="HNB97" s="16"/>
      <c r="HNC97" s="16"/>
      <c r="HND97" s="16"/>
      <c r="HNE97" s="16"/>
      <c r="HNF97" s="16"/>
      <c r="HNG97" s="16"/>
      <c r="HNH97" s="16"/>
      <c r="HNI97" s="16"/>
      <c r="HNJ97" s="16"/>
      <c r="HNK97" s="16"/>
      <c r="HNL97" s="16"/>
      <c r="HNM97" s="16"/>
      <c r="HNN97" s="16"/>
      <c r="HNO97" s="16"/>
      <c r="HNP97" s="16"/>
      <c r="HNQ97" s="16"/>
      <c r="HNR97" s="16"/>
      <c r="HNS97" s="16"/>
      <c r="HNT97" s="16"/>
      <c r="HNU97" s="16"/>
      <c r="HNV97" s="16"/>
      <c r="HNW97" s="16"/>
      <c r="HNX97" s="16"/>
      <c r="HNY97" s="16"/>
      <c r="HNZ97" s="16"/>
      <c r="HOA97" s="16"/>
      <c r="HOB97" s="16"/>
      <c r="HOC97" s="16"/>
      <c r="HOD97" s="16"/>
      <c r="HOE97" s="16"/>
      <c r="HOF97" s="16"/>
      <c r="HOG97" s="16"/>
      <c r="HOH97" s="16"/>
      <c r="HOI97" s="16"/>
      <c r="HOJ97" s="16"/>
      <c r="HOK97" s="16"/>
      <c r="HOL97" s="16"/>
      <c r="HOM97" s="16"/>
      <c r="HON97" s="16"/>
      <c r="HOO97" s="16"/>
      <c r="HOP97" s="16"/>
      <c r="HOQ97" s="16"/>
      <c r="HOR97" s="16"/>
      <c r="HOS97" s="16"/>
      <c r="HOT97" s="16"/>
      <c r="HOU97" s="16"/>
      <c r="HOV97" s="16"/>
      <c r="HOW97" s="16"/>
      <c r="HOX97" s="16"/>
      <c r="HOY97" s="16"/>
      <c r="HOZ97" s="16"/>
      <c r="HPA97" s="16"/>
      <c r="HPB97" s="16"/>
      <c r="HPC97" s="16"/>
      <c r="HPD97" s="16"/>
      <c r="HPE97" s="16"/>
      <c r="HPF97" s="16"/>
      <c r="HPG97" s="16"/>
      <c r="HPH97" s="16"/>
      <c r="HPI97" s="16"/>
      <c r="HPJ97" s="16"/>
      <c r="HPK97" s="16"/>
      <c r="HPL97" s="16"/>
      <c r="HPM97" s="16"/>
      <c r="HPN97" s="16"/>
      <c r="HPO97" s="16"/>
      <c r="HPP97" s="16"/>
      <c r="HPQ97" s="16"/>
      <c r="HPR97" s="16"/>
      <c r="HPS97" s="16"/>
      <c r="HPT97" s="16"/>
      <c r="HPU97" s="16"/>
      <c r="HPV97" s="16"/>
      <c r="HPW97" s="16"/>
      <c r="HPX97" s="16"/>
      <c r="HPY97" s="16"/>
      <c r="HPZ97" s="16"/>
      <c r="HQA97" s="16"/>
      <c r="HQB97" s="16"/>
      <c r="HQC97" s="16"/>
      <c r="HQD97" s="16"/>
      <c r="HQE97" s="16"/>
      <c r="HQF97" s="16"/>
      <c r="HQG97" s="16"/>
      <c r="HQH97" s="16"/>
      <c r="HQI97" s="16"/>
      <c r="HQJ97" s="16"/>
      <c r="HQK97" s="16"/>
      <c r="HQL97" s="16"/>
      <c r="HQM97" s="16"/>
      <c r="HQN97" s="16"/>
      <c r="HQO97" s="16"/>
      <c r="HQP97" s="16"/>
      <c r="HQQ97" s="16"/>
      <c r="HQR97" s="16"/>
      <c r="HQS97" s="16"/>
      <c r="HQT97" s="16"/>
      <c r="HQU97" s="16"/>
      <c r="HQV97" s="16"/>
      <c r="HQW97" s="16"/>
      <c r="HQX97" s="16"/>
      <c r="HQY97" s="16"/>
      <c r="HQZ97" s="16"/>
      <c r="HRA97" s="16"/>
      <c r="HRB97" s="16"/>
      <c r="HRC97" s="16"/>
      <c r="HRD97" s="16"/>
      <c r="HRE97" s="16"/>
      <c r="HRF97" s="16"/>
      <c r="HRG97" s="16"/>
      <c r="HRH97" s="16"/>
      <c r="HRI97" s="16"/>
      <c r="HRJ97" s="16"/>
      <c r="HRK97" s="16"/>
      <c r="HRL97" s="16"/>
      <c r="HRM97" s="16"/>
      <c r="HRN97" s="16"/>
      <c r="HRO97" s="16"/>
      <c r="HRP97" s="16"/>
      <c r="HRQ97" s="16"/>
      <c r="HRR97" s="16"/>
      <c r="HRS97" s="16"/>
      <c r="HRT97" s="16"/>
      <c r="HRU97" s="16"/>
      <c r="HRV97" s="16"/>
      <c r="HRW97" s="16"/>
      <c r="HRX97" s="16"/>
      <c r="HRY97" s="16"/>
      <c r="HRZ97" s="16"/>
      <c r="HSA97" s="16"/>
      <c r="HSB97" s="16"/>
      <c r="HSC97" s="16"/>
      <c r="HSD97" s="16"/>
      <c r="HSE97" s="16"/>
      <c r="HSF97" s="16"/>
      <c r="HSG97" s="16"/>
      <c r="HSH97" s="16"/>
      <c r="HSI97" s="16"/>
      <c r="HSJ97" s="16"/>
      <c r="HSK97" s="16"/>
      <c r="HSL97" s="16"/>
      <c r="HSM97" s="16"/>
      <c r="HSN97" s="16"/>
      <c r="HSO97" s="16"/>
      <c r="HSP97" s="16"/>
      <c r="HSQ97" s="16"/>
      <c r="HSR97" s="16"/>
      <c r="HSS97" s="16"/>
      <c r="HST97" s="16"/>
      <c r="HSU97" s="16"/>
      <c r="HSV97" s="16"/>
      <c r="HSW97" s="16"/>
      <c r="HSX97" s="16"/>
      <c r="HSY97" s="16"/>
      <c r="HSZ97" s="16"/>
      <c r="HTA97" s="16"/>
      <c r="HTB97" s="16"/>
      <c r="HTC97" s="16"/>
      <c r="HTD97" s="16"/>
      <c r="HTE97" s="16"/>
      <c r="HTF97" s="16"/>
      <c r="HTG97" s="16"/>
      <c r="HTH97" s="16"/>
      <c r="HTI97" s="16"/>
      <c r="HTJ97" s="16"/>
      <c r="HTK97" s="16"/>
      <c r="HTL97" s="16"/>
      <c r="HTM97" s="16"/>
      <c r="HTN97" s="16"/>
      <c r="HTO97" s="16"/>
      <c r="HTP97" s="16"/>
      <c r="HTQ97" s="16"/>
      <c r="HTR97" s="16"/>
      <c r="HTS97" s="16"/>
      <c r="HTT97" s="16"/>
      <c r="HTU97" s="16"/>
      <c r="HTV97" s="16"/>
      <c r="HTW97" s="16"/>
      <c r="HTX97" s="16"/>
      <c r="HTY97" s="16"/>
      <c r="HTZ97" s="16"/>
      <c r="HUA97" s="16"/>
      <c r="HUB97" s="16"/>
      <c r="HUC97" s="16"/>
      <c r="HUD97" s="16"/>
      <c r="HUE97" s="16"/>
      <c r="HUF97" s="16"/>
      <c r="HUG97" s="16"/>
      <c r="HUH97" s="16"/>
      <c r="HUI97" s="16"/>
      <c r="HUJ97" s="16"/>
      <c r="HUK97" s="16"/>
      <c r="HUL97" s="16"/>
      <c r="HUM97" s="16"/>
      <c r="HUN97" s="16"/>
      <c r="HUO97" s="16"/>
      <c r="HUP97" s="16"/>
      <c r="HUQ97" s="16"/>
      <c r="HUR97" s="16"/>
      <c r="HUS97" s="16"/>
      <c r="HUT97" s="16"/>
      <c r="HUU97" s="16"/>
      <c r="HUV97" s="16"/>
      <c r="HUW97" s="16"/>
      <c r="HUX97" s="16"/>
      <c r="HUY97" s="16"/>
      <c r="HUZ97" s="16"/>
      <c r="HVA97" s="16"/>
      <c r="HVB97" s="16"/>
      <c r="HVC97" s="16"/>
      <c r="HVD97" s="16"/>
      <c r="HVE97" s="16"/>
      <c r="HVF97" s="16"/>
      <c r="HVG97" s="16"/>
      <c r="HVH97" s="16"/>
      <c r="HVI97" s="16"/>
      <c r="HVJ97" s="16"/>
      <c r="HVK97" s="16"/>
      <c r="HVL97" s="16"/>
      <c r="HVM97" s="16"/>
      <c r="HVN97" s="16"/>
      <c r="HVO97" s="16"/>
      <c r="HVP97" s="16"/>
      <c r="HVQ97" s="16"/>
      <c r="HVR97" s="16"/>
      <c r="HVS97" s="16"/>
      <c r="HVT97" s="16"/>
      <c r="HVU97" s="16"/>
      <c r="HVV97" s="16"/>
      <c r="HVW97" s="16"/>
      <c r="HVX97" s="16"/>
      <c r="HVY97" s="16"/>
      <c r="HVZ97" s="16"/>
      <c r="HWA97" s="16"/>
      <c r="HWB97" s="16"/>
      <c r="HWC97" s="16"/>
      <c r="HWD97" s="16"/>
      <c r="HWE97" s="16"/>
      <c r="HWF97" s="16"/>
      <c r="HWG97" s="16"/>
      <c r="HWH97" s="16"/>
      <c r="HWI97" s="16"/>
      <c r="HWJ97" s="16"/>
      <c r="HWK97" s="16"/>
      <c r="HWL97" s="16"/>
      <c r="HWM97" s="16"/>
      <c r="HWN97" s="16"/>
      <c r="HWO97" s="16"/>
      <c r="HWP97" s="16"/>
      <c r="HWQ97" s="16"/>
      <c r="HWR97" s="16"/>
      <c r="HWS97" s="16"/>
      <c r="HWT97" s="16"/>
      <c r="HWU97" s="16"/>
      <c r="HWV97" s="16"/>
      <c r="HWW97" s="16"/>
      <c r="HWX97" s="16"/>
      <c r="HWY97" s="16"/>
      <c r="HWZ97" s="16"/>
      <c r="HXA97" s="16"/>
      <c r="HXB97" s="16"/>
      <c r="HXC97" s="16"/>
      <c r="HXD97" s="16"/>
      <c r="HXE97" s="16"/>
      <c r="HXF97" s="16"/>
      <c r="HXG97" s="16"/>
      <c r="HXH97" s="16"/>
      <c r="HXI97" s="16"/>
      <c r="HXJ97" s="16"/>
      <c r="HXK97" s="16"/>
      <c r="HXL97" s="16"/>
      <c r="HXM97" s="16"/>
      <c r="HXN97" s="16"/>
      <c r="HXO97" s="16"/>
      <c r="HXP97" s="16"/>
      <c r="HXQ97" s="16"/>
      <c r="HXR97" s="16"/>
      <c r="HXS97" s="16"/>
      <c r="HXT97" s="16"/>
      <c r="HXU97" s="16"/>
      <c r="HXV97" s="16"/>
      <c r="HXW97" s="16"/>
      <c r="HXX97" s="16"/>
      <c r="HXY97" s="16"/>
      <c r="HXZ97" s="16"/>
      <c r="HYA97" s="16"/>
      <c r="HYB97" s="16"/>
      <c r="HYC97" s="16"/>
      <c r="HYD97" s="16"/>
      <c r="HYE97" s="16"/>
      <c r="HYF97" s="16"/>
      <c r="HYG97" s="16"/>
      <c r="HYH97" s="16"/>
      <c r="HYI97" s="16"/>
      <c r="HYJ97" s="16"/>
      <c r="HYK97" s="16"/>
      <c r="HYL97" s="16"/>
      <c r="HYM97" s="16"/>
      <c r="HYN97" s="16"/>
      <c r="HYO97" s="16"/>
      <c r="HYP97" s="16"/>
      <c r="HYQ97" s="16"/>
      <c r="HYR97" s="16"/>
      <c r="HYS97" s="16"/>
      <c r="HYT97" s="16"/>
      <c r="HYU97" s="16"/>
      <c r="HYV97" s="16"/>
      <c r="HYW97" s="16"/>
      <c r="HYX97" s="16"/>
      <c r="HYY97" s="16"/>
      <c r="HYZ97" s="16"/>
      <c r="HZA97" s="16"/>
      <c r="HZB97" s="16"/>
      <c r="HZC97" s="16"/>
      <c r="HZD97" s="16"/>
      <c r="HZE97" s="16"/>
      <c r="HZF97" s="16"/>
      <c r="HZG97" s="16"/>
      <c r="HZH97" s="16"/>
      <c r="HZI97" s="16"/>
      <c r="HZJ97" s="16"/>
      <c r="HZK97" s="16"/>
      <c r="HZL97" s="16"/>
      <c r="HZM97" s="16"/>
      <c r="HZN97" s="16"/>
      <c r="HZO97" s="16"/>
      <c r="HZP97" s="16"/>
      <c r="HZQ97" s="16"/>
      <c r="HZR97" s="16"/>
      <c r="HZS97" s="16"/>
      <c r="HZT97" s="16"/>
      <c r="HZU97" s="16"/>
      <c r="HZV97" s="16"/>
      <c r="HZW97" s="16"/>
      <c r="HZX97" s="16"/>
      <c r="HZY97" s="16"/>
      <c r="HZZ97" s="16"/>
      <c r="IAA97" s="16"/>
      <c r="IAB97" s="16"/>
      <c r="IAC97" s="16"/>
      <c r="IAD97" s="16"/>
      <c r="IAE97" s="16"/>
      <c r="IAF97" s="16"/>
      <c r="IAG97" s="16"/>
      <c r="IAH97" s="16"/>
      <c r="IAI97" s="16"/>
      <c r="IAJ97" s="16"/>
      <c r="IAK97" s="16"/>
      <c r="IAL97" s="16"/>
      <c r="IAM97" s="16"/>
      <c r="IAN97" s="16"/>
      <c r="IAO97" s="16"/>
      <c r="IAP97" s="16"/>
      <c r="IAQ97" s="16"/>
      <c r="IAR97" s="16"/>
      <c r="IAS97" s="16"/>
      <c r="IAT97" s="16"/>
      <c r="IAU97" s="16"/>
      <c r="IAV97" s="16"/>
      <c r="IAW97" s="16"/>
      <c r="IAX97" s="16"/>
      <c r="IAY97" s="16"/>
      <c r="IAZ97" s="16"/>
      <c r="IBA97" s="16"/>
      <c r="IBB97" s="16"/>
      <c r="IBC97" s="16"/>
      <c r="IBD97" s="16"/>
      <c r="IBE97" s="16"/>
      <c r="IBF97" s="16"/>
      <c r="IBG97" s="16"/>
      <c r="IBH97" s="16"/>
      <c r="IBI97" s="16"/>
      <c r="IBJ97" s="16"/>
      <c r="IBK97" s="16"/>
      <c r="IBL97" s="16"/>
      <c r="IBM97" s="16"/>
      <c r="IBN97" s="16"/>
      <c r="IBO97" s="16"/>
      <c r="IBP97" s="16"/>
      <c r="IBQ97" s="16"/>
      <c r="IBR97" s="16"/>
      <c r="IBS97" s="16"/>
      <c r="IBT97" s="16"/>
      <c r="IBU97" s="16"/>
      <c r="IBV97" s="16"/>
      <c r="IBW97" s="16"/>
      <c r="IBX97" s="16"/>
      <c r="IBY97" s="16"/>
      <c r="IBZ97" s="16"/>
      <c r="ICA97" s="16"/>
      <c r="ICB97" s="16"/>
      <c r="ICC97" s="16"/>
      <c r="ICD97" s="16"/>
      <c r="ICE97" s="16"/>
      <c r="ICF97" s="16"/>
      <c r="ICG97" s="16"/>
      <c r="ICH97" s="16"/>
      <c r="ICI97" s="16"/>
      <c r="ICJ97" s="16"/>
      <c r="ICK97" s="16"/>
      <c r="ICL97" s="16"/>
      <c r="ICM97" s="16"/>
      <c r="ICN97" s="16"/>
      <c r="ICO97" s="16"/>
      <c r="ICP97" s="16"/>
      <c r="ICQ97" s="16"/>
      <c r="ICR97" s="16"/>
      <c r="ICS97" s="16"/>
      <c r="ICT97" s="16"/>
      <c r="ICU97" s="16"/>
      <c r="ICV97" s="16"/>
      <c r="ICW97" s="16"/>
      <c r="ICX97" s="16"/>
      <c r="ICY97" s="16"/>
      <c r="ICZ97" s="16"/>
      <c r="IDA97" s="16"/>
      <c r="IDB97" s="16"/>
      <c r="IDC97" s="16"/>
      <c r="IDD97" s="16"/>
      <c r="IDE97" s="16"/>
      <c r="IDF97" s="16"/>
      <c r="IDG97" s="16"/>
      <c r="IDH97" s="16"/>
      <c r="IDI97" s="16"/>
      <c r="IDJ97" s="16"/>
      <c r="IDK97" s="16"/>
      <c r="IDL97" s="16"/>
      <c r="IDM97" s="16"/>
      <c r="IDN97" s="16"/>
      <c r="IDO97" s="16"/>
      <c r="IDP97" s="16"/>
      <c r="IDQ97" s="16"/>
      <c r="IDR97" s="16"/>
      <c r="IDS97" s="16"/>
      <c r="IDT97" s="16"/>
      <c r="IDU97" s="16"/>
      <c r="IDV97" s="16"/>
      <c r="IDW97" s="16"/>
      <c r="IDX97" s="16"/>
      <c r="IDY97" s="16"/>
      <c r="IDZ97" s="16"/>
      <c r="IEA97" s="16"/>
      <c r="IEB97" s="16"/>
      <c r="IEC97" s="16"/>
      <c r="IED97" s="16"/>
      <c r="IEE97" s="16"/>
      <c r="IEF97" s="16"/>
      <c r="IEG97" s="16"/>
      <c r="IEH97" s="16"/>
      <c r="IEI97" s="16"/>
      <c r="IEJ97" s="16"/>
      <c r="IEK97" s="16"/>
      <c r="IEL97" s="16"/>
      <c r="IEM97" s="16"/>
      <c r="IEN97" s="16"/>
      <c r="IEO97" s="16"/>
      <c r="IEP97" s="16"/>
      <c r="IEQ97" s="16"/>
      <c r="IER97" s="16"/>
      <c r="IES97" s="16"/>
      <c r="IET97" s="16"/>
      <c r="IEU97" s="16"/>
      <c r="IEV97" s="16"/>
      <c r="IEW97" s="16"/>
      <c r="IEX97" s="16"/>
      <c r="IEY97" s="16"/>
      <c r="IEZ97" s="16"/>
      <c r="IFA97" s="16"/>
      <c r="IFB97" s="16"/>
      <c r="IFC97" s="16"/>
      <c r="IFD97" s="16"/>
      <c r="IFE97" s="16"/>
      <c r="IFF97" s="16"/>
      <c r="IFG97" s="16"/>
      <c r="IFH97" s="16"/>
      <c r="IFI97" s="16"/>
      <c r="IFJ97" s="16"/>
      <c r="IFK97" s="16"/>
      <c r="IFL97" s="16"/>
      <c r="IFM97" s="16"/>
      <c r="IFN97" s="16"/>
      <c r="IFO97" s="16"/>
      <c r="IFP97" s="16"/>
      <c r="IFQ97" s="16"/>
      <c r="IFR97" s="16"/>
      <c r="IFS97" s="16"/>
      <c r="IFT97" s="16"/>
      <c r="IFU97" s="16"/>
      <c r="IFV97" s="16"/>
      <c r="IFW97" s="16"/>
      <c r="IFX97" s="16"/>
      <c r="IFY97" s="16"/>
      <c r="IFZ97" s="16"/>
      <c r="IGA97" s="16"/>
      <c r="IGB97" s="16"/>
      <c r="IGC97" s="16"/>
      <c r="IGD97" s="16"/>
      <c r="IGE97" s="16"/>
      <c r="IGF97" s="16"/>
      <c r="IGG97" s="16"/>
      <c r="IGH97" s="16"/>
      <c r="IGI97" s="16"/>
      <c r="IGJ97" s="16"/>
      <c r="IGK97" s="16"/>
      <c r="IGL97" s="16"/>
      <c r="IGM97" s="16"/>
      <c r="IGN97" s="16"/>
      <c r="IGO97" s="16"/>
      <c r="IGP97" s="16"/>
      <c r="IGQ97" s="16"/>
      <c r="IGR97" s="16"/>
      <c r="IGS97" s="16"/>
      <c r="IGT97" s="16"/>
      <c r="IGU97" s="16"/>
      <c r="IGV97" s="16"/>
      <c r="IGW97" s="16"/>
      <c r="IGX97" s="16"/>
      <c r="IGY97" s="16"/>
      <c r="IGZ97" s="16"/>
      <c r="IHA97" s="16"/>
      <c r="IHB97" s="16"/>
      <c r="IHC97" s="16"/>
      <c r="IHD97" s="16"/>
      <c r="IHE97" s="16"/>
      <c r="IHF97" s="16"/>
      <c r="IHG97" s="16"/>
      <c r="IHH97" s="16"/>
      <c r="IHI97" s="16"/>
      <c r="IHJ97" s="16"/>
      <c r="IHK97" s="16"/>
      <c r="IHL97" s="16"/>
      <c r="IHM97" s="16"/>
      <c r="IHN97" s="16"/>
      <c r="IHO97" s="16"/>
      <c r="IHP97" s="16"/>
      <c r="IHQ97" s="16"/>
      <c r="IHR97" s="16"/>
      <c r="IHS97" s="16"/>
      <c r="IHT97" s="16"/>
      <c r="IHU97" s="16"/>
      <c r="IHV97" s="16"/>
      <c r="IHW97" s="16"/>
      <c r="IHX97" s="16"/>
      <c r="IHY97" s="16"/>
      <c r="IHZ97" s="16"/>
      <c r="IIA97" s="16"/>
      <c r="IIB97" s="16"/>
      <c r="IIC97" s="16"/>
      <c r="IID97" s="16"/>
      <c r="IIE97" s="16"/>
      <c r="IIF97" s="16"/>
      <c r="IIG97" s="16"/>
      <c r="IIH97" s="16"/>
      <c r="III97" s="16"/>
      <c r="IIJ97" s="16"/>
      <c r="IIK97" s="16"/>
      <c r="IIL97" s="16"/>
      <c r="IIM97" s="16"/>
      <c r="IIN97" s="16"/>
      <c r="IIO97" s="16"/>
      <c r="IIP97" s="16"/>
      <c r="IIQ97" s="16"/>
      <c r="IIR97" s="16"/>
      <c r="IIS97" s="16"/>
      <c r="IIT97" s="16"/>
      <c r="IIU97" s="16"/>
      <c r="IIV97" s="16"/>
      <c r="IIW97" s="16"/>
      <c r="IIX97" s="16"/>
      <c r="IIY97" s="16"/>
      <c r="IIZ97" s="16"/>
      <c r="IJA97" s="16"/>
      <c r="IJB97" s="16"/>
      <c r="IJC97" s="16"/>
      <c r="IJD97" s="16"/>
      <c r="IJE97" s="16"/>
      <c r="IJF97" s="16"/>
      <c r="IJG97" s="16"/>
      <c r="IJH97" s="16"/>
      <c r="IJI97" s="16"/>
      <c r="IJJ97" s="16"/>
      <c r="IJK97" s="16"/>
      <c r="IJL97" s="16"/>
      <c r="IJM97" s="16"/>
      <c r="IJN97" s="16"/>
      <c r="IJO97" s="16"/>
      <c r="IJP97" s="16"/>
      <c r="IJQ97" s="16"/>
      <c r="IJR97" s="16"/>
      <c r="IJS97" s="16"/>
      <c r="IJT97" s="16"/>
      <c r="IJU97" s="16"/>
      <c r="IJV97" s="16"/>
      <c r="IJW97" s="16"/>
      <c r="IJX97" s="16"/>
      <c r="IJY97" s="16"/>
      <c r="IJZ97" s="16"/>
      <c r="IKA97" s="16"/>
      <c r="IKB97" s="16"/>
      <c r="IKC97" s="16"/>
      <c r="IKD97" s="16"/>
      <c r="IKE97" s="16"/>
      <c r="IKF97" s="16"/>
      <c r="IKG97" s="16"/>
      <c r="IKH97" s="16"/>
      <c r="IKI97" s="16"/>
      <c r="IKJ97" s="16"/>
      <c r="IKK97" s="16"/>
      <c r="IKL97" s="16"/>
      <c r="IKM97" s="16"/>
      <c r="IKN97" s="16"/>
      <c r="IKO97" s="16"/>
      <c r="IKP97" s="16"/>
      <c r="IKQ97" s="16"/>
      <c r="IKR97" s="16"/>
      <c r="IKS97" s="16"/>
      <c r="IKT97" s="16"/>
      <c r="IKU97" s="16"/>
      <c r="IKV97" s="16"/>
      <c r="IKW97" s="16"/>
      <c r="IKX97" s="16"/>
      <c r="IKY97" s="16"/>
      <c r="IKZ97" s="16"/>
      <c r="ILA97" s="16"/>
      <c r="ILB97" s="16"/>
      <c r="ILC97" s="16"/>
      <c r="ILD97" s="16"/>
      <c r="ILE97" s="16"/>
      <c r="ILF97" s="16"/>
      <c r="ILG97" s="16"/>
      <c r="ILH97" s="16"/>
      <c r="ILI97" s="16"/>
      <c r="ILJ97" s="16"/>
      <c r="ILK97" s="16"/>
      <c r="ILL97" s="16"/>
      <c r="ILM97" s="16"/>
      <c r="ILN97" s="16"/>
      <c r="ILO97" s="16"/>
      <c r="ILP97" s="16"/>
      <c r="ILQ97" s="16"/>
      <c r="ILR97" s="16"/>
      <c r="ILS97" s="16"/>
      <c r="ILT97" s="16"/>
      <c r="ILU97" s="16"/>
      <c r="ILV97" s="16"/>
      <c r="ILW97" s="16"/>
      <c r="ILX97" s="16"/>
      <c r="ILY97" s="16"/>
      <c r="ILZ97" s="16"/>
      <c r="IMA97" s="16"/>
      <c r="IMB97" s="16"/>
      <c r="IMC97" s="16"/>
      <c r="IMD97" s="16"/>
      <c r="IME97" s="16"/>
      <c r="IMF97" s="16"/>
      <c r="IMG97" s="16"/>
      <c r="IMH97" s="16"/>
      <c r="IMI97" s="16"/>
      <c r="IMJ97" s="16"/>
      <c r="IMK97" s="16"/>
      <c r="IML97" s="16"/>
      <c r="IMM97" s="16"/>
      <c r="IMN97" s="16"/>
      <c r="IMO97" s="16"/>
      <c r="IMP97" s="16"/>
      <c r="IMQ97" s="16"/>
      <c r="IMR97" s="16"/>
      <c r="IMS97" s="16"/>
      <c r="IMT97" s="16"/>
      <c r="IMU97" s="16"/>
      <c r="IMV97" s="16"/>
      <c r="IMW97" s="16"/>
      <c r="IMX97" s="16"/>
      <c r="IMY97" s="16"/>
      <c r="IMZ97" s="16"/>
      <c r="INA97" s="16"/>
      <c r="INB97" s="16"/>
      <c r="INC97" s="16"/>
      <c r="IND97" s="16"/>
      <c r="INE97" s="16"/>
      <c r="INF97" s="16"/>
      <c r="ING97" s="16"/>
      <c r="INH97" s="16"/>
      <c r="INI97" s="16"/>
      <c r="INJ97" s="16"/>
      <c r="INK97" s="16"/>
      <c r="INL97" s="16"/>
      <c r="INM97" s="16"/>
      <c r="INN97" s="16"/>
      <c r="INO97" s="16"/>
      <c r="INP97" s="16"/>
      <c r="INQ97" s="16"/>
      <c r="INR97" s="16"/>
      <c r="INS97" s="16"/>
      <c r="INT97" s="16"/>
      <c r="INU97" s="16"/>
      <c r="INV97" s="16"/>
      <c r="INW97" s="16"/>
      <c r="INX97" s="16"/>
      <c r="INY97" s="16"/>
      <c r="INZ97" s="16"/>
      <c r="IOA97" s="16"/>
      <c r="IOB97" s="16"/>
      <c r="IOC97" s="16"/>
      <c r="IOD97" s="16"/>
      <c r="IOE97" s="16"/>
      <c r="IOF97" s="16"/>
      <c r="IOG97" s="16"/>
      <c r="IOH97" s="16"/>
      <c r="IOI97" s="16"/>
      <c r="IOJ97" s="16"/>
      <c r="IOK97" s="16"/>
      <c r="IOL97" s="16"/>
      <c r="IOM97" s="16"/>
      <c r="ION97" s="16"/>
      <c r="IOO97" s="16"/>
      <c r="IOP97" s="16"/>
      <c r="IOQ97" s="16"/>
      <c r="IOR97" s="16"/>
      <c r="IOS97" s="16"/>
      <c r="IOT97" s="16"/>
      <c r="IOU97" s="16"/>
      <c r="IOV97" s="16"/>
      <c r="IOW97" s="16"/>
      <c r="IOX97" s="16"/>
      <c r="IOY97" s="16"/>
      <c r="IOZ97" s="16"/>
      <c r="IPA97" s="16"/>
      <c r="IPB97" s="16"/>
      <c r="IPC97" s="16"/>
      <c r="IPD97" s="16"/>
      <c r="IPE97" s="16"/>
      <c r="IPF97" s="16"/>
      <c r="IPG97" s="16"/>
      <c r="IPH97" s="16"/>
      <c r="IPI97" s="16"/>
      <c r="IPJ97" s="16"/>
      <c r="IPK97" s="16"/>
      <c r="IPL97" s="16"/>
      <c r="IPM97" s="16"/>
      <c r="IPN97" s="16"/>
      <c r="IPO97" s="16"/>
      <c r="IPP97" s="16"/>
      <c r="IPQ97" s="16"/>
      <c r="IPR97" s="16"/>
      <c r="IPS97" s="16"/>
      <c r="IPT97" s="16"/>
      <c r="IPU97" s="16"/>
      <c r="IPV97" s="16"/>
      <c r="IPW97" s="16"/>
      <c r="IPX97" s="16"/>
      <c r="IPY97" s="16"/>
      <c r="IPZ97" s="16"/>
      <c r="IQA97" s="16"/>
      <c r="IQB97" s="16"/>
      <c r="IQC97" s="16"/>
      <c r="IQD97" s="16"/>
      <c r="IQE97" s="16"/>
      <c r="IQF97" s="16"/>
      <c r="IQG97" s="16"/>
      <c r="IQH97" s="16"/>
      <c r="IQI97" s="16"/>
      <c r="IQJ97" s="16"/>
      <c r="IQK97" s="16"/>
      <c r="IQL97" s="16"/>
      <c r="IQM97" s="16"/>
      <c r="IQN97" s="16"/>
      <c r="IQO97" s="16"/>
      <c r="IQP97" s="16"/>
      <c r="IQQ97" s="16"/>
      <c r="IQR97" s="16"/>
      <c r="IQS97" s="16"/>
      <c r="IQT97" s="16"/>
      <c r="IQU97" s="16"/>
      <c r="IQV97" s="16"/>
      <c r="IQW97" s="16"/>
      <c r="IQX97" s="16"/>
      <c r="IQY97" s="16"/>
      <c r="IQZ97" s="16"/>
      <c r="IRA97" s="16"/>
      <c r="IRB97" s="16"/>
      <c r="IRC97" s="16"/>
      <c r="IRD97" s="16"/>
      <c r="IRE97" s="16"/>
      <c r="IRF97" s="16"/>
      <c r="IRG97" s="16"/>
      <c r="IRH97" s="16"/>
      <c r="IRI97" s="16"/>
      <c r="IRJ97" s="16"/>
      <c r="IRK97" s="16"/>
      <c r="IRL97" s="16"/>
      <c r="IRM97" s="16"/>
      <c r="IRN97" s="16"/>
      <c r="IRO97" s="16"/>
      <c r="IRP97" s="16"/>
      <c r="IRQ97" s="16"/>
      <c r="IRR97" s="16"/>
      <c r="IRS97" s="16"/>
      <c r="IRT97" s="16"/>
      <c r="IRU97" s="16"/>
      <c r="IRV97" s="16"/>
      <c r="IRW97" s="16"/>
      <c r="IRX97" s="16"/>
      <c r="IRY97" s="16"/>
      <c r="IRZ97" s="16"/>
      <c r="ISA97" s="16"/>
      <c r="ISB97" s="16"/>
      <c r="ISC97" s="16"/>
      <c r="ISD97" s="16"/>
      <c r="ISE97" s="16"/>
      <c r="ISF97" s="16"/>
      <c r="ISG97" s="16"/>
      <c r="ISH97" s="16"/>
      <c r="ISI97" s="16"/>
      <c r="ISJ97" s="16"/>
      <c r="ISK97" s="16"/>
      <c r="ISL97" s="16"/>
      <c r="ISM97" s="16"/>
      <c r="ISN97" s="16"/>
      <c r="ISO97" s="16"/>
      <c r="ISP97" s="16"/>
      <c r="ISQ97" s="16"/>
      <c r="ISR97" s="16"/>
      <c r="ISS97" s="16"/>
      <c r="IST97" s="16"/>
      <c r="ISU97" s="16"/>
      <c r="ISV97" s="16"/>
      <c r="ISW97" s="16"/>
      <c r="ISX97" s="16"/>
      <c r="ISY97" s="16"/>
      <c r="ISZ97" s="16"/>
      <c r="ITA97" s="16"/>
      <c r="ITB97" s="16"/>
      <c r="ITC97" s="16"/>
      <c r="ITD97" s="16"/>
      <c r="ITE97" s="16"/>
      <c r="ITF97" s="16"/>
      <c r="ITG97" s="16"/>
      <c r="ITH97" s="16"/>
      <c r="ITI97" s="16"/>
      <c r="ITJ97" s="16"/>
      <c r="ITK97" s="16"/>
      <c r="ITL97" s="16"/>
      <c r="ITM97" s="16"/>
      <c r="ITN97" s="16"/>
      <c r="ITO97" s="16"/>
      <c r="ITP97" s="16"/>
      <c r="ITQ97" s="16"/>
      <c r="ITR97" s="16"/>
      <c r="ITS97" s="16"/>
      <c r="ITT97" s="16"/>
      <c r="ITU97" s="16"/>
      <c r="ITV97" s="16"/>
      <c r="ITW97" s="16"/>
      <c r="ITX97" s="16"/>
      <c r="ITY97" s="16"/>
      <c r="ITZ97" s="16"/>
      <c r="IUA97" s="16"/>
      <c r="IUB97" s="16"/>
      <c r="IUC97" s="16"/>
      <c r="IUD97" s="16"/>
      <c r="IUE97" s="16"/>
      <c r="IUF97" s="16"/>
      <c r="IUG97" s="16"/>
      <c r="IUH97" s="16"/>
      <c r="IUI97" s="16"/>
      <c r="IUJ97" s="16"/>
      <c r="IUK97" s="16"/>
      <c r="IUL97" s="16"/>
      <c r="IUM97" s="16"/>
      <c r="IUN97" s="16"/>
      <c r="IUO97" s="16"/>
      <c r="IUP97" s="16"/>
      <c r="IUQ97" s="16"/>
      <c r="IUR97" s="16"/>
      <c r="IUS97" s="16"/>
      <c r="IUT97" s="16"/>
      <c r="IUU97" s="16"/>
      <c r="IUV97" s="16"/>
      <c r="IUW97" s="16"/>
      <c r="IUX97" s="16"/>
      <c r="IUY97" s="16"/>
      <c r="IUZ97" s="16"/>
      <c r="IVA97" s="16"/>
      <c r="IVB97" s="16"/>
      <c r="IVC97" s="16"/>
      <c r="IVD97" s="16"/>
      <c r="IVE97" s="16"/>
      <c r="IVF97" s="16"/>
      <c r="IVG97" s="16"/>
      <c r="IVH97" s="16"/>
      <c r="IVI97" s="16"/>
      <c r="IVJ97" s="16"/>
      <c r="IVK97" s="16"/>
      <c r="IVL97" s="16"/>
      <c r="IVM97" s="16"/>
      <c r="IVN97" s="16"/>
      <c r="IVO97" s="16"/>
      <c r="IVP97" s="16"/>
      <c r="IVQ97" s="16"/>
      <c r="IVR97" s="16"/>
      <c r="IVS97" s="16"/>
      <c r="IVT97" s="16"/>
      <c r="IVU97" s="16"/>
      <c r="IVV97" s="16"/>
      <c r="IVW97" s="16"/>
      <c r="IVX97" s="16"/>
      <c r="IVY97" s="16"/>
      <c r="IVZ97" s="16"/>
      <c r="IWA97" s="16"/>
      <c r="IWB97" s="16"/>
      <c r="IWC97" s="16"/>
      <c r="IWD97" s="16"/>
      <c r="IWE97" s="16"/>
      <c r="IWF97" s="16"/>
      <c r="IWG97" s="16"/>
      <c r="IWH97" s="16"/>
      <c r="IWI97" s="16"/>
      <c r="IWJ97" s="16"/>
      <c r="IWK97" s="16"/>
      <c r="IWL97" s="16"/>
      <c r="IWM97" s="16"/>
      <c r="IWN97" s="16"/>
      <c r="IWO97" s="16"/>
      <c r="IWP97" s="16"/>
      <c r="IWQ97" s="16"/>
      <c r="IWR97" s="16"/>
      <c r="IWS97" s="16"/>
      <c r="IWT97" s="16"/>
      <c r="IWU97" s="16"/>
      <c r="IWV97" s="16"/>
      <c r="IWW97" s="16"/>
      <c r="IWX97" s="16"/>
      <c r="IWY97" s="16"/>
      <c r="IWZ97" s="16"/>
      <c r="IXA97" s="16"/>
      <c r="IXB97" s="16"/>
      <c r="IXC97" s="16"/>
      <c r="IXD97" s="16"/>
      <c r="IXE97" s="16"/>
      <c r="IXF97" s="16"/>
      <c r="IXG97" s="16"/>
      <c r="IXH97" s="16"/>
      <c r="IXI97" s="16"/>
      <c r="IXJ97" s="16"/>
      <c r="IXK97" s="16"/>
      <c r="IXL97" s="16"/>
      <c r="IXM97" s="16"/>
      <c r="IXN97" s="16"/>
      <c r="IXO97" s="16"/>
      <c r="IXP97" s="16"/>
      <c r="IXQ97" s="16"/>
      <c r="IXR97" s="16"/>
      <c r="IXS97" s="16"/>
      <c r="IXT97" s="16"/>
      <c r="IXU97" s="16"/>
      <c r="IXV97" s="16"/>
      <c r="IXW97" s="16"/>
      <c r="IXX97" s="16"/>
      <c r="IXY97" s="16"/>
      <c r="IXZ97" s="16"/>
      <c r="IYA97" s="16"/>
      <c r="IYB97" s="16"/>
      <c r="IYC97" s="16"/>
      <c r="IYD97" s="16"/>
      <c r="IYE97" s="16"/>
      <c r="IYF97" s="16"/>
      <c r="IYG97" s="16"/>
      <c r="IYH97" s="16"/>
      <c r="IYI97" s="16"/>
      <c r="IYJ97" s="16"/>
      <c r="IYK97" s="16"/>
      <c r="IYL97" s="16"/>
      <c r="IYM97" s="16"/>
      <c r="IYN97" s="16"/>
      <c r="IYO97" s="16"/>
      <c r="IYP97" s="16"/>
      <c r="IYQ97" s="16"/>
      <c r="IYR97" s="16"/>
      <c r="IYS97" s="16"/>
      <c r="IYT97" s="16"/>
      <c r="IYU97" s="16"/>
      <c r="IYV97" s="16"/>
      <c r="IYW97" s="16"/>
      <c r="IYX97" s="16"/>
      <c r="IYY97" s="16"/>
      <c r="IYZ97" s="16"/>
      <c r="IZA97" s="16"/>
      <c r="IZB97" s="16"/>
      <c r="IZC97" s="16"/>
      <c r="IZD97" s="16"/>
      <c r="IZE97" s="16"/>
      <c r="IZF97" s="16"/>
      <c r="IZG97" s="16"/>
      <c r="IZH97" s="16"/>
      <c r="IZI97" s="16"/>
      <c r="IZJ97" s="16"/>
      <c r="IZK97" s="16"/>
      <c r="IZL97" s="16"/>
      <c r="IZM97" s="16"/>
      <c r="IZN97" s="16"/>
      <c r="IZO97" s="16"/>
      <c r="IZP97" s="16"/>
      <c r="IZQ97" s="16"/>
      <c r="IZR97" s="16"/>
      <c r="IZS97" s="16"/>
      <c r="IZT97" s="16"/>
      <c r="IZU97" s="16"/>
      <c r="IZV97" s="16"/>
      <c r="IZW97" s="16"/>
      <c r="IZX97" s="16"/>
      <c r="IZY97" s="16"/>
      <c r="IZZ97" s="16"/>
      <c r="JAA97" s="16"/>
      <c r="JAB97" s="16"/>
      <c r="JAC97" s="16"/>
      <c r="JAD97" s="16"/>
      <c r="JAE97" s="16"/>
      <c r="JAF97" s="16"/>
      <c r="JAG97" s="16"/>
      <c r="JAH97" s="16"/>
      <c r="JAI97" s="16"/>
      <c r="JAJ97" s="16"/>
      <c r="JAK97" s="16"/>
      <c r="JAL97" s="16"/>
      <c r="JAM97" s="16"/>
      <c r="JAN97" s="16"/>
      <c r="JAO97" s="16"/>
      <c r="JAP97" s="16"/>
      <c r="JAQ97" s="16"/>
      <c r="JAR97" s="16"/>
      <c r="JAS97" s="16"/>
      <c r="JAT97" s="16"/>
      <c r="JAU97" s="16"/>
      <c r="JAV97" s="16"/>
      <c r="JAW97" s="16"/>
      <c r="JAX97" s="16"/>
      <c r="JAY97" s="16"/>
      <c r="JAZ97" s="16"/>
      <c r="JBA97" s="16"/>
      <c r="JBB97" s="16"/>
      <c r="JBC97" s="16"/>
      <c r="JBD97" s="16"/>
      <c r="JBE97" s="16"/>
      <c r="JBF97" s="16"/>
      <c r="JBG97" s="16"/>
      <c r="JBH97" s="16"/>
      <c r="JBI97" s="16"/>
      <c r="JBJ97" s="16"/>
      <c r="JBK97" s="16"/>
      <c r="JBL97" s="16"/>
      <c r="JBM97" s="16"/>
      <c r="JBN97" s="16"/>
      <c r="JBO97" s="16"/>
      <c r="JBP97" s="16"/>
      <c r="JBQ97" s="16"/>
      <c r="JBR97" s="16"/>
      <c r="JBS97" s="16"/>
      <c r="JBT97" s="16"/>
      <c r="JBU97" s="16"/>
      <c r="JBV97" s="16"/>
      <c r="JBW97" s="16"/>
      <c r="JBX97" s="16"/>
      <c r="JBY97" s="16"/>
      <c r="JBZ97" s="16"/>
      <c r="JCA97" s="16"/>
      <c r="JCB97" s="16"/>
      <c r="JCC97" s="16"/>
      <c r="JCD97" s="16"/>
      <c r="JCE97" s="16"/>
      <c r="JCF97" s="16"/>
      <c r="JCG97" s="16"/>
      <c r="JCH97" s="16"/>
      <c r="JCI97" s="16"/>
      <c r="JCJ97" s="16"/>
      <c r="JCK97" s="16"/>
      <c r="JCL97" s="16"/>
      <c r="JCM97" s="16"/>
      <c r="JCN97" s="16"/>
      <c r="JCO97" s="16"/>
      <c r="JCP97" s="16"/>
      <c r="JCQ97" s="16"/>
      <c r="JCR97" s="16"/>
      <c r="JCS97" s="16"/>
      <c r="JCT97" s="16"/>
      <c r="JCU97" s="16"/>
      <c r="JCV97" s="16"/>
      <c r="JCW97" s="16"/>
      <c r="JCX97" s="16"/>
      <c r="JCY97" s="16"/>
      <c r="JCZ97" s="16"/>
      <c r="JDA97" s="16"/>
      <c r="JDB97" s="16"/>
      <c r="JDC97" s="16"/>
      <c r="JDD97" s="16"/>
      <c r="JDE97" s="16"/>
      <c r="JDF97" s="16"/>
      <c r="JDG97" s="16"/>
      <c r="JDH97" s="16"/>
      <c r="JDI97" s="16"/>
      <c r="JDJ97" s="16"/>
      <c r="JDK97" s="16"/>
      <c r="JDL97" s="16"/>
      <c r="JDM97" s="16"/>
      <c r="JDN97" s="16"/>
      <c r="JDO97" s="16"/>
      <c r="JDP97" s="16"/>
      <c r="JDQ97" s="16"/>
      <c r="JDR97" s="16"/>
      <c r="JDS97" s="16"/>
      <c r="JDT97" s="16"/>
      <c r="JDU97" s="16"/>
      <c r="JDV97" s="16"/>
      <c r="JDW97" s="16"/>
      <c r="JDX97" s="16"/>
      <c r="JDY97" s="16"/>
      <c r="JDZ97" s="16"/>
      <c r="JEA97" s="16"/>
      <c r="JEB97" s="16"/>
      <c r="JEC97" s="16"/>
      <c r="JED97" s="16"/>
      <c r="JEE97" s="16"/>
      <c r="JEF97" s="16"/>
      <c r="JEG97" s="16"/>
      <c r="JEH97" s="16"/>
      <c r="JEI97" s="16"/>
      <c r="JEJ97" s="16"/>
      <c r="JEK97" s="16"/>
      <c r="JEL97" s="16"/>
      <c r="JEM97" s="16"/>
      <c r="JEN97" s="16"/>
      <c r="JEO97" s="16"/>
      <c r="JEP97" s="16"/>
      <c r="JEQ97" s="16"/>
      <c r="JER97" s="16"/>
      <c r="JES97" s="16"/>
      <c r="JET97" s="16"/>
      <c r="JEU97" s="16"/>
      <c r="JEV97" s="16"/>
      <c r="JEW97" s="16"/>
      <c r="JEX97" s="16"/>
      <c r="JEY97" s="16"/>
      <c r="JEZ97" s="16"/>
      <c r="JFA97" s="16"/>
      <c r="JFB97" s="16"/>
      <c r="JFC97" s="16"/>
      <c r="JFD97" s="16"/>
      <c r="JFE97" s="16"/>
      <c r="JFF97" s="16"/>
      <c r="JFG97" s="16"/>
      <c r="JFH97" s="16"/>
      <c r="JFI97" s="16"/>
      <c r="JFJ97" s="16"/>
      <c r="JFK97" s="16"/>
      <c r="JFL97" s="16"/>
      <c r="JFM97" s="16"/>
      <c r="JFN97" s="16"/>
      <c r="JFO97" s="16"/>
      <c r="JFP97" s="16"/>
      <c r="JFQ97" s="16"/>
      <c r="JFR97" s="16"/>
      <c r="JFS97" s="16"/>
      <c r="JFT97" s="16"/>
      <c r="JFU97" s="16"/>
      <c r="JFV97" s="16"/>
      <c r="JFW97" s="16"/>
      <c r="JFX97" s="16"/>
      <c r="JFY97" s="16"/>
      <c r="JFZ97" s="16"/>
      <c r="JGA97" s="16"/>
      <c r="JGB97" s="16"/>
      <c r="JGC97" s="16"/>
      <c r="JGD97" s="16"/>
      <c r="JGE97" s="16"/>
      <c r="JGF97" s="16"/>
      <c r="JGG97" s="16"/>
      <c r="JGH97" s="16"/>
      <c r="JGI97" s="16"/>
      <c r="JGJ97" s="16"/>
      <c r="JGK97" s="16"/>
      <c r="JGL97" s="16"/>
      <c r="JGM97" s="16"/>
      <c r="JGN97" s="16"/>
      <c r="JGO97" s="16"/>
      <c r="JGP97" s="16"/>
      <c r="JGQ97" s="16"/>
      <c r="JGR97" s="16"/>
      <c r="JGS97" s="16"/>
      <c r="JGT97" s="16"/>
      <c r="JGU97" s="16"/>
      <c r="JGV97" s="16"/>
      <c r="JGW97" s="16"/>
      <c r="JGX97" s="16"/>
      <c r="JGY97" s="16"/>
      <c r="JGZ97" s="16"/>
      <c r="JHA97" s="16"/>
      <c r="JHB97" s="16"/>
      <c r="JHC97" s="16"/>
      <c r="JHD97" s="16"/>
      <c r="JHE97" s="16"/>
      <c r="JHF97" s="16"/>
      <c r="JHG97" s="16"/>
      <c r="JHH97" s="16"/>
      <c r="JHI97" s="16"/>
      <c r="JHJ97" s="16"/>
      <c r="JHK97" s="16"/>
      <c r="JHL97" s="16"/>
      <c r="JHM97" s="16"/>
      <c r="JHN97" s="16"/>
      <c r="JHO97" s="16"/>
      <c r="JHP97" s="16"/>
      <c r="JHQ97" s="16"/>
      <c r="JHR97" s="16"/>
      <c r="JHS97" s="16"/>
      <c r="JHT97" s="16"/>
      <c r="JHU97" s="16"/>
      <c r="JHV97" s="16"/>
      <c r="JHW97" s="16"/>
      <c r="JHX97" s="16"/>
      <c r="JHY97" s="16"/>
      <c r="JHZ97" s="16"/>
      <c r="JIA97" s="16"/>
      <c r="JIB97" s="16"/>
      <c r="JIC97" s="16"/>
      <c r="JID97" s="16"/>
      <c r="JIE97" s="16"/>
      <c r="JIF97" s="16"/>
      <c r="JIG97" s="16"/>
      <c r="JIH97" s="16"/>
      <c r="JII97" s="16"/>
      <c r="JIJ97" s="16"/>
      <c r="JIK97" s="16"/>
      <c r="JIL97" s="16"/>
      <c r="JIM97" s="16"/>
      <c r="JIN97" s="16"/>
      <c r="JIO97" s="16"/>
      <c r="JIP97" s="16"/>
      <c r="JIQ97" s="16"/>
      <c r="JIR97" s="16"/>
      <c r="JIS97" s="16"/>
      <c r="JIT97" s="16"/>
      <c r="JIU97" s="16"/>
      <c r="JIV97" s="16"/>
      <c r="JIW97" s="16"/>
      <c r="JIX97" s="16"/>
      <c r="JIY97" s="16"/>
      <c r="JIZ97" s="16"/>
      <c r="JJA97" s="16"/>
      <c r="JJB97" s="16"/>
      <c r="JJC97" s="16"/>
      <c r="JJD97" s="16"/>
      <c r="JJE97" s="16"/>
      <c r="JJF97" s="16"/>
      <c r="JJG97" s="16"/>
      <c r="JJH97" s="16"/>
      <c r="JJI97" s="16"/>
      <c r="JJJ97" s="16"/>
      <c r="JJK97" s="16"/>
      <c r="JJL97" s="16"/>
      <c r="JJM97" s="16"/>
      <c r="JJN97" s="16"/>
      <c r="JJO97" s="16"/>
      <c r="JJP97" s="16"/>
      <c r="JJQ97" s="16"/>
      <c r="JJR97" s="16"/>
      <c r="JJS97" s="16"/>
      <c r="JJT97" s="16"/>
      <c r="JJU97" s="16"/>
      <c r="JJV97" s="16"/>
      <c r="JJW97" s="16"/>
      <c r="JJX97" s="16"/>
      <c r="JJY97" s="16"/>
      <c r="JJZ97" s="16"/>
      <c r="JKA97" s="16"/>
      <c r="JKB97" s="16"/>
      <c r="JKC97" s="16"/>
      <c r="JKD97" s="16"/>
      <c r="JKE97" s="16"/>
      <c r="JKF97" s="16"/>
      <c r="JKG97" s="16"/>
      <c r="JKH97" s="16"/>
      <c r="JKI97" s="16"/>
      <c r="JKJ97" s="16"/>
      <c r="JKK97" s="16"/>
      <c r="JKL97" s="16"/>
      <c r="JKM97" s="16"/>
      <c r="JKN97" s="16"/>
      <c r="JKO97" s="16"/>
      <c r="JKP97" s="16"/>
      <c r="JKQ97" s="16"/>
      <c r="JKR97" s="16"/>
      <c r="JKS97" s="16"/>
      <c r="JKT97" s="16"/>
      <c r="JKU97" s="16"/>
      <c r="JKV97" s="16"/>
      <c r="JKW97" s="16"/>
      <c r="JKX97" s="16"/>
      <c r="JKY97" s="16"/>
      <c r="JKZ97" s="16"/>
      <c r="JLA97" s="16"/>
      <c r="JLB97" s="16"/>
      <c r="JLC97" s="16"/>
      <c r="JLD97" s="16"/>
      <c r="JLE97" s="16"/>
      <c r="JLF97" s="16"/>
      <c r="JLG97" s="16"/>
      <c r="JLH97" s="16"/>
      <c r="JLI97" s="16"/>
      <c r="JLJ97" s="16"/>
      <c r="JLK97" s="16"/>
      <c r="JLL97" s="16"/>
      <c r="JLM97" s="16"/>
      <c r="JLN97" s="16"/>
      <c r="JLO97" s="16"/>
      <c r="JLP97" s="16"/>
      <c r="JLQ97" s="16"/>
      <c r="JLR97" s="16"/>
      <c r="JLS97" s="16"/>
      <c r="JLT97" s="16"/>
      <c r="JLU97" s="16"/>
      <c r="JLV97" s="16"/>
      <c r="JLW97" s="16"/>
      <c r="JLX97" s="16"/>
      <c r="JLY97" s="16"/>
      <c r="JLZ97" s="16"/>
      <c r="JMA97" s="16"/>
      <c r="JMB97" s="16"/>
      <c r="JMC97" s="16"/>
      <c r="JMD97" s="16"/>
      <c r="JME97" s="16"/>
      <c r="JMF97" s="16"/>
      <c r="JMG97" s="16"/>
      <c r="JMH97" s="16"/>
      <c r="JMI97" s="16"/>
      <c r="JMJ97" s="16"/>
      <c r="JMK97" s="16"/>
      <c r="JML97" s="16"/>
      <c r="JMM97" s="16"/>
      <c r="JMN97" s="16"/>
      <c r="JMO97" s="16"/>
      <c r="JMP97" s="16"/>
      <c r="JMQ97" s="16"/>
      <c r="JMR97" s="16"/>
      <c r="JMS97" s="16"/>
      <c r="JMT97" s="16"/>
      <c r="JMU97" s="16"/>
      <c r="JMV97" s="16"/>
      <c r="JMW97" s="16"/>
      <c r="JMX97" s="16"/>
      <c r="JMY97" s="16"/>
      <c r="JMZ97" s="16"/>
      <c r="JNA97" s="16"/>
      <c r="JNB97" s="16"/>
      <c r="JNC97" s="16"/>
      <c r="JND97" s="16"/>
      <c r="JNE97" s="16"/>
      <c r="JNF97" s="16"/>
      <c r="JNG97" s="16"/>
      <c r="JNH97" s="16"/>
      <c r="JNI97" s="16"/>
      <c r="JNJ97" s="16"/>
      <c r="JNK97" s="16"/>
      <c r="JNL97" s="16"/>
      <c r="JNM97" s="16"/>
      <c r="JNN97" s="16"/>
      <c r="JNO97" s="16"/>
      <c r="JNP97" s="16"/>
      <c r="JNQ97" s="16"/>
      <c r="JNR97" s="16"/>
      <c r="JNS97" s="16"/>
      <c r="JNT97" s="16"/>
      <c r="JNU97" s="16"/>
      <c r="JNV97" s="16"/>
      <c r="JNW97" s="16"/>
      <c r="JNX97" s="16"/>
      <c r="JNY97" s="16"/>
      <c r="JNZ97" s="16"/>
      <c r="JOA97" s="16"/>
      <c r="JOB97" s="16"/>
      <c r="JOC97" s="16"/>
      <c r="JOD97" s="16"/>
      <c r="JOE97" s="16"/>
      <c r="JOF97" s="16"/>
      <c r="JOG97" s="16"/>
      <c r="JOH97" s="16"/>
      <c r="JOI97" s="16"/>
      <c r="JOJ97" s="16"/>
      <c r="JOK97" s="16"/>
      <c r="JOL97" s="16"/>
      <c r="JOM97" s="16"/>
      <c r="JON97" s="16"/>
      <c r="JOO97" s="16"/>
      <c r="JOP97" s="16"/>
      <c r="JOQ97" s="16"/>
      <c r="JOR97" s="16"/>
      <c r="JOS97" s="16"/>
      <c r="JOT97" s="16"/>
      <c r="JOU97" s="16"/>
      <c r="JOV97" s="16"/>
      <c r="JOW97" s="16"/>
      <c r="JOX97" s="16"/>
      <c r="JOY97" s="16"/>
      <c r="JOZ97" s="16"/>
      <c r="JPA97" s="16"/>
      <c r="JPB97" s="16"/>
      <c r="JPC97" s="16"/>
      <c r="JPD97" s="16"/>
      <c r="JPE97" s="16"/>
      <c r="JPF97" s="16"/>
      <c r="JPG97" s="16"/>
      <c r="JPH97" s="16"/>
      <c r="JPI97" s="16"/>
      <c r="JPJ97" s="16"/>
      <c r="JPK97" s="16"/>
      <c r="JPL97" s="16"/>
      <c r="JPM97" s="16"/>
      <c r="JPN97" s="16"/>
      <c r="JPO97" s="16"/>
      <c r="JPP97" s="16"/>
      <c r="JPQ97" s="16"/>
      <c r="JPR97" s="16"/>
      <c r="JPS97" s="16"/>
      <c r="JPT97" s="16"/>
      <c r="JPU97" s="16"/>
      <c r="JPV97" s="16"/>
      <c r="JPW97" s="16"/>
      <c r="JPX97" s="16"/>
      <c r="JPY97" s="16"/>
      <c r="JPZ97" s="16"/>
      <c r="JQA97" s="16"/>
      <c r="JQB97" s="16"/>
      <c r="JQC97" s="16"/>
      <c r="JQD97" s="16"/>
      <c r="JQE97" s="16"/>
      <c r="JQF97" s="16"/>
      <c r="JQG97" s="16"/>
      <c r="JQH97" s="16"/>
      <c r="JQI97" s="16"/>
      <c r="JQJ97" s="16"/>
      <c r="JQK97" s="16"/>
      <c r="JQL97" s="16"/>
      <c r="JQM97" s="16"/>
      <c r="JQN97" s="16"/>
      <c r="JQO97" s="16"/>
      <c r="JQP97" s="16"/>
      <c r="JQQ97" s="16"/>
      <c r="JQR97" s="16"/>
      <c r="JQS97" s="16"/>
      <c r="JQT97" s="16"/>
      <c r="JQU97" s="16"/>
      <c r="JQV97" s="16"/>
      <c r="JQW97" s="16"/>
      <c r="JQX97" s="16"/>
      <c r="JQY97" s="16"/>
      <c r="JQZ97" s="16"/>
      <c r="JRA97" s="16"/>
      <c r="JRB97" s="16"/>
      <c r="JRC97" s="16"/>
      <c r="JRD97" s="16"/>
      <c r="JRE97" s="16"/>
      <c r="JRF97" s="16"/>
      <c r="JRG97" s="16"/>
      <c r="JRH97" s="16"/>
      <c r="JRI97" s="16"/>
      <c r="JRJ97" s="16"/>
      <c r="JRK97" s="16"/>
      <c r="JRL97" s="16"/>
      <c r="JRM97" s="16"/>
      <c r="JRN97" s="16"/>
      <c r="JRO97" s="16"/>
      <c r="JRP97" s="16"/>
      <c r="JRQ97" s="16"/>
      <c r="JRR97" s="16"/>
      <c r="JRS97" s="16"/>
      <c r="JRT97" s="16"/>
      <c r="JRU97" s="16"/>
      <c r="JRV97" s="16"/>
      <c r="JRW97" s="16"/>
      <c r="JRX97" s="16"/>
      <c r="JRY97" s="16"/>
      <c r="JRZ97" s="16"/>
      <c r="JSA97" s="16"/>
      <c r="JSB97" s="16"/>
      <c r="JSC97" s="16"/>
      <c r="JSD97" s="16"/>
      <c r="JSE97" s="16"/>
      <c r="JSF97" s="16"/>
      <c r="JSG97" s="16"/>
      <c r="JSH97" s="16"/>
      <c r="JSI97" s="16"/>
      <c r="JSJ97" s="16"/>
      <c r="JSK97" s="16"/>
      <c r="JSL97" s="16"/>
      <c r="JSM97" s="16"/>
      <c r="JSN97" s="16"/>
      <c r="JSO97" s="16"/>
      <c r="JSP97" s="16"/>
      <c r="JSQ97" s="16"/>
      <c r="JSR97" s="16"/>
      <c r="JSS97" s="16"/>
      <c r="JST97" s="16"/>
      <c r="JSU97" s="16"/>
      <c r="JSV97" s="16"/>
      <c r="JSW97" s="16"/>
      <c r="JSX97" s="16"/>
      <c r="JSY97" s="16"/>
      <c r="JSZ97" s="16"/>
      <c r="JTA97" s="16"/>
      <c r="JTB97" s="16"/>
      <c r="JTC97" s="16"/>
      <c r="JTD97" s="16"/>
      <c r="JTE97" s="16"/>
      <c r="JTF97" s="16"/>
      <c r="JTG97" s="16"/>
      <c r="JTH97" s="16"/>
      <c r="JTI97" s="16"/>
      <c r="JTJ97" s="16"/>
      <c r="JTK97" s="16"/>
      <c r="JTL97" s="16"/>
      <c r="JTM97" s="16"/>
      <c r="JTN97" s="16"/>
      <c r="JTO97" s="16"/>
      <c r="JTP97" s="16"/>
      <c r="JTQ97" s="16"/>
      <c r="JTR97" s="16"/>
      <c r="JTS97" s="16"/>
      <c r="JTT97" s="16"/>
      <c r="JTU97" s="16"/>
      <c r="JTV97" s="16"/>
      <c r="JTW97" s="16"/>
      <c r="JTX97" s="16"/>
      <c r="JTY97" s="16"/>
      <c r="JTZ97" s="16"/>
      <c r="JUA97" s="16"/>
      <c r="JUB97" s="16"/>
      <c r="JUC97" s="16"/>
      <c r="JUD97" s="16"/>
      <c r="JUE97" s="16"/>
      <c r="JUF97" s="16"/>
      <c r="JUG97" s="16"/>
      <c r="JUH97" s="16"/>
      <c r="JUI97" s="16"/>
      <c r="JUJ97" s="16"/>
      <c r="JUK97" s="16"/>
      <c r="JUL97" s="16"/>
      <c r="JUM97" s="16"/>
      <c r="JUN97" s="16"/>
      <c r="JUO97" s="16"/>
      <c r="JUP97" s="16"/>
      <c r="JUQ97" s="16"/>
      <c r="JUR97" s="16"/>
      <c r="JUS97" s="16"/>
      <c r="JUT97" s="16"/>
      <c r="JUU97" s="16"/>
      <c r="JUV97" s="16"/>
      <c r="JUW97" s="16"/>
      <c r="JUX97" s="16"/>
      <c r="JUY97" s="16"/>
      <c r="JUZ97" s="16"/>
      <c r="JVA97" s="16"/>
      <c r="JVB97" s="16"/>
      <c r="JVC97" s="16"/>
      <c r="JVD97" s="16"/>
      <c r="JVE97" s="16"/>
      <c r="JVF97" s="16"/>
      <c r="JVG97" s="16"/>
      <c r="JVH97" s="16"/>
      <c r="JVI97" s="16"/>
      <c r="JVJ97" s="16"/>
      <c r="JVK97" s="16"/>
      <c r="JVL97" s="16"/>
      <c r="JVM97" s="16"/>
      <c r="JVN97" s="16"/>
      <c r="JVO97" s="16"/>
      <c r="JVP97" s="16"/>
      <c r="JVQ97" s="16"/>
      <c r="JVR97" s="16"/>
      <c r="JVS97" s="16"/>
      <c r="JVT97" s="16"/>
      <c r="JVU97" s="16"/>
      <c r="JVV97" s="16"/>
      <c r="JVW97" s="16"/>
      <c r="JVX97" s="16"/>
      <c r="JVY97" s="16"/>
      <c r="JVZ97" s="16"/>
      <c r="JWA97" s="16"/>
      <c r="JWB97" s="16"/>
      <c r="JWC97" s="16"/>
      <c r="JWD97" s="16"/>
      <c r="JWE97" s="16"/>
      <c r="JWF97" s="16"/>
      <c r="JWG97" s="16"/>
      <c r="JWH97" s="16"/>
      <c r="JWI97" s="16"/>
      <c r="JWJ97" s="16"/>
      <c r="JWK97" s="16"/>
      <c r="JWL97" s="16"/>
      <c r="JWM97" s="16"/>
      <c r="JWN97" s="16"/>
      <c r="JWO97" s="16"/>
      <c r="JWP97" s="16"/>
      <c r="JWQ97" s="16"/>
      <c r="JWR97" s="16"/>
      <c r="JWS97" s="16"/>
      <c r="JWT97" s="16"/>
      <c r="JWU97" s="16"/>
      <c r="JWV97" s="16"/>
      <c r="JWW97" s="16"/>
      <c r="JWX97" s="16"/>
      <c r="JWY97" s="16"/>
      <c r="JWZ97" s="16"/>
      <c r="JXA97" s="16"/>
      <c r="JXB97" s="16"/>
      <c r="JXC97" s="16"/>
      <c r="JXD97" s="16"/>
      <c r="JXE97" s="16"/>
      <c r="JXF97" s="16"/>
      <c r="JXG97" s="16"/>
      <c r="JXH97" s="16"/>
      <c r="JXI97" s="16"/>
      <c r="JXJ97" s="16"/>
      <c r="JXK97" s="16"/>
      <c r="JXL97" s="16"/>
      <c r="JXM97" s="16"/>
      <c r="JXN97" s="16"/>
      <c r="JXO97" s="16"/>
      <c r="JXP97" s="16"/>
      <c r="JXQ97" s="16"/>
      <c r="JXR97" s="16"/>
      <c r="JXS97" s="16"/>
      <c r="JXT97" s="16"/>
      <c r="JXU97" s="16"/>
      <c r="JXV97" s="16"/>
      <c r="JXW97" s="16"/>
      <c r="JXX97" s="16"/>
      <c r="JXY97" s="16"/>
      <c r="JXZ97" s="16"/>
      <c r="JYA97" s="16"/>
      <c r="JYB97" s="16"/>
      <c r="JYC97" s="16"/>
      <c r="JYD97" s="16"/>
      <c r="JYE97" s="16"/>
      <c r="JYF97" s="16"/>
      <c r="JYG97" s="16"/>
      <c r="JYH97" s="16"/>
      <c r="JYI97" s="16"/>
      <c r="JYJ97" s="16"/>
      <c r="JYK97" s="16"/>
      <c r="JYL97" s="16"/>
      <c r="JYM97" s="16"/>
      <c r="JYN97" s="16"/>
      <c r="JYO97" s="16"/>
      <c r="JYP97" s="16"/>
      <c r="JYQ97" s="16"/>
      <c r="JYR97" s="16"/>
      <c r="JYS97" s="16"/>
      <c r="JYT97" s="16"/>
      <c r="JYU97" s="16"/>
      <c r="JYV97" s="16"/>
      <c r="JYW97" s="16"/>
      <c r="JYX97" s="16"/>
      <c r="JYY97" s="16"/>
      <c r="JYZ97" s="16"/>
      <c r="JZA97" s="16"/>
      <c r="JZB97" s="16"/>
      <c r="JZC97" s="16"/>
      <c r="JZD97" s="16"/>
      <c r="JZE97" s="16"/>
      <c r="JZF97" s="16"/>
      <c r="JZG97" s="16"/>
      <c r="JZH97" s="16"/>
      <c r="JZI97" s="16"/>
      <c r="JZJ97" s="16"/>
      <c r="JZK97" s="16"/>
      <c r="JZL97" s="16"/>
      <c r="JZM97" s="16"/>
      <c r="JZN97" s="16"/>
      <c r="JZO97" s="16"/>
      <c r="JZP97" s="16"/>
      <c r="JZQ97" s="16"/>
      <c r="JZR97" s="16"/>
      <c r="JZS97" s="16"/>
      <c r="JZT97" s="16"/>
      <c r="JZU97" s="16"/>
      <c r="JZV97" s="16"/>
      <c r="JZW97" s="16"/>
      <c r="JZX97" s="16"/>
      <c r="JZY97" s="16"/>
      <c r="JZZ97" s="16"/>
      <c r="KAA97" s="16"/>
      <c r="KAB97" s="16"/>
      <c r="KAC97" s="16"/>
      <c r="KAD97" s="16"/>
      <c r="KAE97" s="16"/>
      <c r="KAF97" s="16"/>
      <c r="KAG97" s="16"/>
      <c r="KAH97" s="16"/>
      <c r="KAI97" s="16"/>
      <c r="KAJ97" s="16"/>
      <c r="KAK97" s="16"/>
      <c r="KAL97" s="16"/>
      <c r="KAM97" s="16"/>
      <c r="KAN97" s="16"/>
      <c r="KAO97" s="16"/>
      <c r="KAP97" s="16"/>
      <c r="KAQ97" s="16"/>
      <c r="KAR97" s="16"/>
      <c r="KAS97" s="16"/>
      <c r="KAT97" s="16"/>
      <c r="KAU97" s="16"/>
      <c r="KAV97" s="16"/>
      <c r="KAW97" s="16"/>
      <c r="KAX97" s="16"/>
      <c r="KAY97" s="16"/>
      <c r="KAZ97" s="16"/>
      <c r="KBA97" s="16"/>
      <c r="KBB97" s="16"/>
      <c r="KBC97" s="16"/>
      <c r="KBD97" s="16"/>
      <c r="KBE97" s="16"/>
      <c r="KBF97" s="16"/>
      <c r="KBG97" s="16"/>
      <c r="KBH97" s="16"/>
      <c r="KBI97" s="16"/>
      <c r="KBJ97" s="16"/>
      <c r="KBK97" s="16"/>
      <c r="KBL97" s="16"/>
      <c r="KBM97" s="16"/>
      <c r="KBN97" s="16"/>
      <c r="KBO97" s="16"/>
      <c r="KBP97" s="16"/>
      <c r="KBQ97" s="16"/>
      <c r="KBR97" s="16"/>
      <c r="KBS97" s="16"/>
      <c r="KBT97" s="16"/>
      <c r="KBU97" s="16"/>
      <c r="KBV97" s="16"/>
      <c r="KBW97" s="16"/>
      <c r="KBX97" s="16"/>
      <c r="KBY97" s="16"/>
      <c r="KBZ97" s="16"/>
      <c r="KCA97" s="16"/>
      <c r="KCB97" s="16"/>
      <c r="KCC97" s="16"/>
      <c r="KCD97" s="16"/>
      <c r="KCE97" s="16"/>
      <c r="KCF97" s="16"/>
      <c r="KCG97" s="16"/>
      <c r="KCH97" s="16"/>
      <c r="KCI97" s="16"/>
      <c r="KCJ97" s="16"/>
      <c r="KCK97" s="16"/>
      <c r="KCL97" s="16"/>
      <c r="KCM97" s="16"/>
      <c r="KCN97" s="16"/>
      <c r="KCO97" s="16"/>
      <c r="KCP97" s="16"/>
      <c r="KCQ97" s="16"/>
      <c r="KCR97" s="16"/>
      <c r="KCS97" s="16"/>
      <c r="KCT97" s="16"/>
      <c r="KCU97" s="16"/>
      <c r="KCV97" s="16"/>
      <c r="KCW97" s="16"/>
      <c r="KCX97" s="16"/>
      <c r="KCY97" s="16"/>
      <c r="KCZ97" s="16"/>
      <c r="KDA97" s="16"/>
      <c r="KDB97" s="16"/>
      <c r="KDC97" s="16"/>
      <c r="KDD97" s="16"/>
      <c r="KDE97" s="16"/>
      <c r="KDF97" s="16"/>
      <c r="KDG97" s="16"/>
      <c r="KDH97" s="16"/>
      <c r="KDI97" s="16"/>
      <c r="KDJ97" s="16"/>
      <c r="KDK97" s="16"/>
      <c r="KDL97" s="16"/>
      <c r="KDM97" s="16"/>
      <c r="KDN97" s="16"/>
      <c r="KDO97" s="16"/>
      <c r="KDP97" s="16"/>
      <c r="KDQ97" s="16"/>
      <c r="KDR97" s="16"/>
      <c r="KDS97" s="16"/>
      <c r="KDT97" s="16"/>
      <c r="KDU97" s="16"/>
      <c r="KDV97" s="16"/>
      <c r="KDW97" s="16"/>
      <c r="KDX97" s="16"/>
      <c r="KDY97" s="16"/>
      <c r="KDZ97" s="16"/>
      <c r="KEA97" s="16"/>
      <c r="KEB97" s="16"/>
      <c r="KEC97" s="16"/>
      <c r="KED97" s="16"/>
      <c r="KEE97" s="16"/>
      <c r="KEF97" s="16"/>
      <c r="KEG97" s="16"/>
      <c r="KEH97" s="16"/>
      <c r="KEI97" s="16"/>
      <c r="KEJ97" s="16"/>
      <c r="KEK97" s="16"/>
      <c r="KEL97" s="16"/>
      <c r="KEM97" s="16"/>
      <c r="KEN97" s="16"/>
      <c r="KEO97" s="16"/>
      <c r="KEP97" s="16"/>
      <c r="KEQ97" s="16"/>
      <c r="KER97" s="16"/>
      <c r="KES97" s="16"/>
      <c r="KET97" s="16"/>
      <c r="KEU97" s="16"/>
      <c r="KEV97" s="16"/>
      <c r="KEW97" s="16"/>
      <c r="KEX97" s="16"/>
      <c r="KEY97" s="16"/>
      <c r="KEZ97" s="16"/>
      <c r="KFA97" s="16"/>
      <c r="KFB97" s="16"/>
      <c r="KFC97" s="16"/>
      <c r="KFD97" s="16"/>
      <c r="KFE97" s="16"/>
      <c r="KFF97" s="16"/>
      <c r="KFG97" s="16"/>
      <c r="KFH97" s="16"/>
      <c r="KFI97" s="16"/>
      <c r="KFJ97" s="16"/>
      <c r="KFK97" s="16"/>
      <c r="KFL97" s="16"/>
      <c r="KFM97" s="16"/>
      <c r="KFN97" s="16"/>
      <c r="KFO97" s="16"/>
      <c r="KFP97" s="16"/>
      <c r="KFQ97" s="16"/>
      <c r="KFR97" s="16"/>
      <c r="KFS97" s="16"/>
      <c r="KFT97" s="16"/>
      <c r="KFU97" s="16"/>
      <c r="KFV97" s="16"/>
      <c r="KFW97" s="16"/>
      <c r="KFX97" s="16"/>
      <c r="KFY97" s="16"/>
      <c r="KFZ97" s="16"/>
      <c r="KGA97" s="16"/>
      <c r="KGB97" s="16"/>
      <c r="KGC97" s="16"/>
      <c r="KGD97" s="16"/>
      <c r="KGE97" s="16"/>
      <c r="KGF97" s="16"/>
      <c r="KGG97" s="16"/>
      <c r="KGH97" s="16"/>
      <c r="KGI97" s="16"/>
      <c r="KGJ97" s="16"/>
      <c r="KGK97" s="16"/>
      <c r="KGL97" s="16"/>
      <c r="KGM97" s="16"/>
      <c r="KGN97" s="16"/>
      <c r="KGO97" s="16"/>
      <c r="KGP97" s="16"/>
      <c r="KGQ97" s="16"/>
      <c r="KGR97" s="16"/>
      <c r="KGS97" s="16"/>
      <c r="KGT97" s="16"/>
      <c r="KGU97" s="16"/>
      <c r="KGV97" s="16"/>
      <c r="KGW97" s="16"/>
      <c r="KGX97" s="16"/>
      <c r="KGY97" s="16"/>
      <c r="KGZ97" s="16"/>
      <c r="KHA97" s="16"/>
      <c r="KHB97" s="16"/>
      <c r="KHC97" s="16"/>
      <c r="KHD97" s="16"/>
      <c r="KHE97" s="16"/>
      <c r="KHF97" s="16"/>
      <c r="KHG97" s="16"/>
      <c r="KHH97" s="16"/>
      <c r="KHI97" s="16"/>
      <c r="KHJ97" s="16"/>
      <c r="KHK97" s="16"/>
      <c r="KHL97" s="16"/>
      <c r="KHM97" s="16"/>
      <c r="KHN97" s="16"/>
      <c r="KHO97" s="16"/>
      <c r="KHP97" s="16"/>
      <c r="KHQ97" s="16"/>
      <c r="KHR97" s="16"/>
      <c r="KHS97" s="16"/>
      <c r="KHT97" s="16"/>
      <c r="KHU97" s="16"/>
      <c r="KHV97" s="16"/>
      <c r="KHW97" s="16"/>
      <c r="KHX97" s="16"/>
      <c r="KHY97" s="16"/>
      <c r="KHZ97" s="16"/>
      <c r="KIA97" s="16"/>
      <c r="KIB97" s="16"/>
      <c r="KIC97" s="16"/>
      <c r="KID97" s="16"/>
      <c r="KIE97" s="16"/>
      <c r="KIF97" s="16"/>
      <c r="KIG97" s="16"/>
      <c r="KIH97" s="16"/>
      <c r="KII97" s="16"/>
      <c r="KIJ97" s="16"/>
      <c r="KIK97" s="16"/>
      <c r="KIL97" s="16"/>
      <c r="KIM97" s="16"/>
      <c r="KIN97" s="16"/>
      <c r="KIO97" s="16"/>
      <c r="KIP97" s="16"/>
      <c r="KIQ97" s="16"/>
      <c r="KIR97" s="16"/>
      <c r="KIS97" s="16"/>
      <c r="KIT97" s="16"/>
      <c r="KIU97" s="16"/>
      <c r="KIV97" s="16"/>
      <c r="KIW97" s="16"/>
      <c r="KIX97" s="16"/>
      <c r="KIY97" s="16"/>
      <c r="KIZ97" s="16"/>
      <c r="KJA97" s="16"/>
      <c r="KJB97" s="16"/>
      <c r="KJC97" s="16"/>
      <c r="KJD97" s="16"/>
      <c r="KJE97" s="16"/>
      <c r="KJF97" s="16"/>
      <c r="KJG97" s="16"/>
      <c r="KJH97" s="16"/>
      <c r="KJI97" s="16"/>
      <c r="KJJ97" s="16"/>
      <c r="KJK97" s="16"/>
      <c r="KJL97" s="16"/>
      <c r="KJM97" s="16"/>
      <c r="KJN97" s="16"/>
      <c r="KJO97" s="16"/>
      <c r="KJP97" s="16"/>
      <c r="KJQ97" s="16"/>
      <c r="KJR97" s="16"/>
      <c r="KJS97" s="16"/>
      <c r="KJT97" s="16"/>
      <c r="KJU97" s="16"/>
      <c r="KJV97" s="16"/>
      <c r="KJW97" s="16"/>
      <c r="KJX97" s="16"/>
      <c r="KJY97" s="16"/>
      <c r="KJZ97" s="16"/>
      <c r="KKA97" s="16"/>
      <c r="KKB97" s="16"/>
      <c r="KKC97" s="16"/>
      <c r="KKD97" s="16"/>
      <c r="KKE97" s="16"/>
      <c r="KKF97" s="16"/>
      <c r="KKG97" s="16"/>
      <c r="KKH97" s="16"/>
      <c r="KKI97" s="16"/>
      <c r="KKJ97" s="16"/>
      <c r="KKK97" s="16"/>
      <c r="KKL97" s="16"/>
      <c r="KKM97" s="16"/>
      <c r="KKN97" s="16"/>
      <c r="KKO97" s="16"/>
      <c r="KKP97" s="16"/>
      <c r="KKQ97" s="16"/>
      <c r="KKR97" s="16"/>
      <c r="KKS97" s="16"/>
      <c r="KKT97" s="16"/>
      <c r="KKU97" s="16"/>
      <c r="KKV97" s="16"/>
      <c r="KKW97" s="16"/>
      <c r="KKX97" s="16"/>
      <c r="KKY97" s="16"/>
      <c r="KKZ97" s="16"/>
      <c r="KLA97" s="16"/>
      <c r="KLB97" s="16"/>
      <c r="KLC97" s="16"/>
      <c r="KLD97" s="16"/>
      <c r="KLE97" s="16"/>
      <c r="KLF97" s="16"/>
      <c r="KLG97" s="16"/>
      <c r="KLH97" s="16"/>
      <c r="KLI97" s="16"/>
      <c r="KLJ97" s="16"/>
      <c r="KLK97" s="16"/>
      <c r="KLL97" s="16"/>
      <c r="KLM97" s="16"/>
      <c r="KLN97" s="16"/>
      <c r="KLO97" s="16"/>
      <c r="KLP97" s="16"/>
      <c r="KLQ97" s="16"/>
      <c r="KLR97" s="16"/>
      <c r="KLS97" s="16"/>
      <c r="KLT97" s="16"/>
      <c r="KLU97" s="16"/>
      <c r="KLV97" s="16"/>
      <c r="KLW97" s="16"/>
      <c r="KLX97" s="16"/>
      <c r="KLY97" s="16"/>
      <c r="KLZ97" s="16"/>
      <c r="KMA97" s="16"/>
      <c r="KMB97" s="16"/>
      <c r="KMC97" s="16"/>
      <c r="KMD97" s="16"/>
      <c r="KME97" s="16"/>
      <c r="KMF97" s="16"/>
      <c r="KMG97" s="16"/>
      <c r="KMH97" s="16"/>
      <c r="KMI97" s="16"/>
      <c r="KMJ97" s="16"/>
      <c r="KMK97" s="16"/>
      <c r="KML97" s="16"/>
      <c r="KMM97" s="16"/>
      <c r="KMN97" s="16"/>
      <c r="KMO97" s="16"/>
      <c r="KMP97" s="16"/>
      <c r="KMQ97" s="16"/>
      <c r="KMR97" s="16"/>
      <c r="KMS97" s="16"/>
      <c r="KMT97" s="16"/>
      <c r="KMU97" s="16"/>
      <c r="KMV97" s="16"/>
      <c r="KMW97" s="16"/>
      <c r="KMX97" s="16"/>
      <c r="KMY97" s="16"/>
      <c r="KMZ97" s="16"/>
      <c r="KNA97" s="16"/>
      <c r="KNB97" s="16"/>
      <c r="KNC97" s="16"/>
      <c r="KND97" s="16"/>
      <c r="KNE97" s="16"/>
      <c r="KNF97" s="16"/>
      <c r="KNG97" s="16"/>
      <c r="KNH97" s="16"/>
      <c r="KNI97" s="16"/>
      <c r="KNJ97" s="16"/>
      <c r="KNK97" s="16"/>
      <c r="KNL97" s="16"/>
      <c r="KNM97" s="16"/>
      <c r="KNN97" s="16"/>
      <c r="KNO97" s="16"/>
      <c r="KNP97" s="16"/>
      <c r="KNQ97" s="16"/>
      <c r="KNR97" s="16"/>
      <c r="KNS97" s="16"/>
      <c r="KNT97" s="16"/>
      <c r="KNU97" s="16"/>
      <c r="KNV97" s="16"/>
      <c r="KNW97" s="16"/>
      <c r="KNX97" s="16"/>
      <c r="KNY97" s="16"/>
      <c r="KNZ97" s="16"/>
      <c r="KOA97" s="16"/>
      <c r="KOB97" s="16"/>
      <c r="KOC97" s="16"/>
      <c r="KOD97" s="16"/>
      <c r="KOE97" s="16"/>
      <c r="KOF97" s="16"/>
      <c r="KOG97" s="16"/>
      <c r="KOH97" s="16"/>
      <c r="KOI97" s="16"/>
      <c r="KOJ97" s="16"/>
      <c r="KOK97" s="16"/>
      <c r="KOL97" s="16"/>
      <c r="KOM97" s="16"/>
      <c r="KON97" s="16"/>
      <c r="KOO97" s="16"/>
      <c r="KOP97" s="16"/>
      <c r="KOQ97" s="16"/>
      <c r="KOR97" s="16"/>
      <c r="KOS97" s="16"/>
      <c r="KOT97" s="16"/>
      <c r="KOU97" s="16"/>
      <c r="KOV97" s="16"/>
      <c r="KOW97" s="16"/>
      <c r="KOX97" s="16"/>
      <c r="KOY97" s="16"/>
      <c r="KOZ97" s="16"/>
      <c r="KPA97" s="16"/>
      <c r="KPB97" s="16"/>
      <c r="KPC97" s="16"/>
      <c r="KPD97" s="16"/>
      <c r="KPE97" s="16"/>
      <c r="KPF97" s="16"/>
      <c r="KPG97" s="16"/>
      <c r="KPH97" s="16"/>
      <c r="KPI97" s="16"/>
      <c r="KPJ97" s="16"/>
      <c r="KPK97" s="16"/>
      <c r="KPL97" s="16"/>
      <c r="KPM97" s="16"/>
      <c r="KPN97" s="16"/>
      <c r="KPO97" s="16"/>
      <c r="KPP97" s="16"/>
      <c r="KPQ97" s="16"/>
      <c r="KPR97" s="16"/>
      <c r="KPS97" s="16"/>
      <c r="KPT97" s="16"/>
      <c r="KPU97" s="16"/>
      <c r="KPV97" s="16"/>
      <c r="KPW97" s="16"/>
      <c r="KPX97" s="16"/>
      <c r="KPY97" s="16"/>
      <c r="KPZ97" s="16"/>
      <c r="KQA97" s="16"/>
      <c r="KQB97" s="16"/>
      <c r="KQC97" s="16"/>
      <c r="KQD97" s="16"/>
      <c r="KQE97" s="16"/>
      <c r="KQF97" s="16"/>
      <c r="KQG97" s="16"/>
      <c r="KQH97" s="16"/>
      <c r="KQI97" s="16"/>
      <c r="KQJ97" s="16"/>
      <c r="KQK97" s="16"/>
      <c r="KQL97" s="16"/>
      <c r="KQM97" s="16"/>
      <c r="KQN97" s="16"/>
      <c r="KQO97" s="16"/>
      <c r="KQP97" s="16"/>
      <c r="KQQ97" s="16"/>
      <c r="KQR97" s="16"/>
      <c r="KQS97" s="16"/>
      <c r="KQT97" s="16"/>
      <c r="KQU97" s="16"/>
      <c r="KQV97" s="16"/>
      <c r="KQW97" s="16"/>
      <c r="KQX97" s="16"/>
      <c r="KQY97" s="16"/>
      <c r="KQZ97" s="16"/>
      <c r="KRA97" s="16"/>
      <c r="KRB97" s="16"/>
      <c r="KRC97" s="16"/>
      <c r="KRD97" s="16"/>
      <c r="KRE97" s="16"/>
      <c r="KRF97" s="16"/>
      <c r="KRG97" s="16"/>
      <c r="KRH97" s="16"/>
      <c r="KRI97" s="16"/>
      <c r="KRJ97" s="16"/>
      <c r="KRK97" s="16"/>
      <c r="KRL97" s="16"/>
      <c r="KRM97" s="16"/>
      <c r="KRN97" s="16"/>
      <c r="KRO97" s="16"/>
      <c r="KRP97" s="16"/>
      <c r="KRQ97" s="16"/>
      <c r="KRR97" s="16"/>
      <c r="KRS97" s="16"/>
      <c r="KRT97" s="16"/>
      <c r="KRU97" s="16"/>
      <c r="KRV97" s="16"/>
      <c r="KRW97" s="16"/>
      <c r="KRX97" s="16"/>
      <c r="KRY97" s="16"/>
      <c r="KRZ97" s="16"/>
      <c r="KSA97" s="16"/>
      <c r="KSB97" s="16"/>
      <c r="KSC97" s="16"/>
      <c r="KSD97" s="16"/>
      <c r="KSE97" s="16"/>
      <c r="KSF97" s="16"/>
      <c r="KSG97" s="16"/>
      <c r="KSH97" s="16"/>
      <c r="KSI97" s="16"/>
      <c r="KSJ97" s="16"/>
      <c r="KSK97" s="16"/>
      <c r="KSL97" s="16"/>
      <c r="KSM97" s="16"/>
      <c r="KSN97" s="16"/>
      <c r="KSO97" s="16"/>
      <c r="KSP97" s="16"/>
      <c r="KSQ97" s="16"/>
      <c r="KSR97" s="16"/>
      <c r="KSS97" s="16"/>
      <c r="KST97" s="16"/>
      <c r="KSU97" s="16"/>
      <c r="KSV97" s="16"/>
      <c r="KSW97" s="16"/>
      <c r="KSX97" s="16"/>
      <c r="KSY97" s="16"/>
      <c r="KSZ97" s="16"/>
      <c r="KTA97" s="16"/>
      <c r="KTB97" s="16"/>
      <c r="KTC97" s="16"/>
      <c r="KTD97" s="16"/>
      <c r="KTE97" s="16"/>
      <c r="KTF97" s="16"/>
      <c r="KTG97" s="16"/>
      <c r="KTH97" s="16"/>
      <c r="KTI97" s="16"/>
      <c r="KTJ97" s="16"/>
      <c r="KTK97" s="16"/>
      <c r="KTL97" s="16"/>
      <c r="KTM97" s="16"/>
      <c r="KTN97" s="16"/>
      <c r="KTO97" s="16"/>
      <c r="KTP97" s="16"/>
      <c r="KTQ97" s="16"/>
      <c r="KTR97" s="16"/>
      <c r="KTS97" s="16"/>
      <c r="KTT97" s="16"/>
      <c r="KTU97" s="16"/>
      <c r="KTV97" s="16"/>
      <c r="KTW97" s="16"/>
      <c r="KTX97" s="16"/>
      <c r="KTY97" s="16"/>
      <c r="KTZ97" s="16"/>
      <c r="KUA97" s="16"/>
      <c r="KUB97" s="16"/>
      <c r="KUC97" s="16"/>
      <c r="KUD97" s="16"/>
      <c r="KUE97" s="16"/>
      <c r="KUF97" s="16"/>
      <c r="KUG97" s="16"/>
      <c r="KUH97" s="16"/>
      <c r="KUI97" s="16"/>
      <c r="KUJ97" s="16"/>
      <c r="KUK97" s="16"/>
      <c r="KUL97" s="16"/>
      <c r="KUM97" s="16"/>
      <c r="KUN97" s="16"/>
      <c r="KUO97" s="16"/>
      <c r="KUP97" s="16"/>
      <c r="KUQ97" s="16"/>
      <c r="KUR97" s="16"/>
      <c r="KUS97" s="16"/>
      <c r="KUT97" s="16"/>
      <c r="KUU97" s="16"/>
      <c r="KUV97" s="16"/>
      <c r="KUW97" s="16"/>
      <c r="KUX97" s="16"/>
      <c r="KUY97" s="16"/>
      <c r="KUZ97" s="16"/>
      <c r="KVA97" s="16"/>
      <c r="KVB97" s="16"/>
      <c r="KVC97" s="16"/>
      <c r="KVD97" s="16"/>
      <c r="KVE97" s="16"/>
      <c r="KVF97" s="16"/>
      <c r="KVG97" s="16"/>
      <c r="KVH97" s="16"/>
      <c r="KVI97" s="16"/>
      <c r="KVJ97" s="16"/>
      <c r="KVK97" s="16"/>
      <c r="KVL97" s="16"/>
      <c r="KVM97" s="16"/>
      <c r="KVN97" s="16"/>
      <c r="KVO97" s="16"/>
      <c r="KVP97" s="16"/>
      <c r="KVQ97" s="16"/>
      <c r="KVR97" s="16"/>
      <c r="KVS97" s="16"/>
      <c r="KVT97" s="16"/>
      <c r="KVU97" s="16"/>
      <c r="KVV97" s="16"/>
      <c r="KVW97" s="16"/>
      <c r="KVX97" s="16"/>
      <c r="KVY97" s="16"/>
      <c r="KVZ97" s="16"/>
      <c r="KWA97" s="16"/>
      <c r="KWB97" s="16"/>
      <c r="KWC97" s="16"/>
      <c r="KWD97" s="16"/>
      <c r="KWE97" s="16"/>
      <c r="KWF97" s="16"/>
      <c r="KWG97" s="16"/>
      <c r="KWH97" s="16"/>
      <c r="KWI97" s="16"/>
      <c r="KWJ97" s="16"/>
      <c r="KWK97" s="16"/>
      <c r="KWL97" s="16"/>
      <c r="KWM97" s="16"/>
      <c r="KWN97" s="16"/>
      <c r="KWO97" s="16"/>
      <c r="KWP97" s="16"/>
      <c r="KWQ97" s="16"/>
      <c r="KWR97" s="16"/>
      <c r="KWS97" s="16"/>
      <c r="KWT97" s="16"/>
      <c r="KWU97" s="16"/>
      <c r="KWV97" s="16"/>
      <c r="KWW97" s="16"/>
      <c r="KWX97" s="16"/>
      <c r="KWY97" s="16"/>
      <c r="KWZ97" s="16"/>
      <c r="KXA97" s="16"/>
      <c r="KXB97" s="16"/>
      <c r="KXC97" s="16"/>
      <c r="KXD97" s="16"/>
      <c r="KXE97" s="16"/>
      <c r="KXF97" s="16"/>
      <c r="KXG97" s="16"/>
      <c r="KXH97" s="16"/>
      <c r="KXI97" s="16"/>
      <c r="KXJ97" s="16"/>
      <c r="KXK97" s="16"/>
      <c r="KXL97" s="16"/>
      <c r="KXM97" s="16"/>
      <c r="KXN97" s="16"/>
      <c r="KXO97" s="16"/>
      <c r="KXP97" s="16"/>
      <c r="KXQ97" s="16"/>
      <c r="KXR97" s="16"/>
      <c r="KXS97" s="16"/>
      <c r="KXT97" s="16"/>
      <c r="KXU97" s="16"/>
      <c r="KXV97" s="16"/>
      <c r="KXW97" s="16"/>
      <c r="KXX97" s="16"/>
      <c r="KXY97" s="16"/>
      <c r="KXZ97" s="16"/>
      <c r="KYA97" s="16"/>
      <c r="KYB97" s="16"/>
      <c r="KYC97" s="16"/>
      <c r="KYD97" s="16"/>
      <c r="KYE97" s="16"/>
      <c r="KYF97" s="16"/>
      <c r="KYG97" s="16"/>
      <c r="KYH97" s="16"/>
      <c r="KYI97" s="16"/>
      <c r="KYJ97" s="16"/>
      <c r="KYK97" s="16"/>
      <c r="KYL97" s="16"/>
      <c r="KYM97" s="16"/>
      <c r="KYN97" s="16"/>
      <c r="KYO97" s="16"/>
      <c r="KYP97" s="16"/>
      <c r="KYQ97" s="16"/>
      <c r="KYR97" s="16"/>
      <c r="KYS97" s="16"/>
      <c r="KYT97" s="16"/>
      <c r="KYU97" s="16"/>
      <c r="KYV97" s="16"/>
      <c r="KYW97" s="16"/>
      <c r="KYX97" s="16"/>
      <c r="KYY97" s="16"/>
      <c r="KYZ97" s="16"/>
      <c r="KZA97" s="16"/>
      <c r="KZB97" s="16"/>
      <c r="KZC97" s="16"/>
      <c r="KZD97" s="16"/>
      <c r="KZE97" s="16"/>
      <c r="KZF97" s="16"/>
      <c r="KZG97" s="16"/>
      <c r="KZH97" s="16"/>
      <c r="KZI97" s="16"/>
      <c r="KZJ97" s="16"/>
      <c r="KZK97" s="16"/>
      <c r="KZL97" s="16"/>
      <c r="KZM97" s="16"/>
      <c r="KZN97" s="16"/>
      <c r="KZO97" s="16"/>
      <c r="KZP97" s="16"/>
      <c r="KZQ97" s="16"/>
      <c r="KZR97" s="16"/>
      <c r="KZS97" s="16"/>
      <c r="KZT97" s="16"/>
      <c r="KZU97" s="16"/>
      <c r="KZV97" s="16"/>
      <c r="KZW97" s="16"/>
      <c r="KZX97" s="16"/>
      <c r="KZY97" s="16"/>
      <c r="KZZ97" s="16"/>
      <c r="LAA97" s="16"/>
      <c r="LAB97" s="16"/>
      <c r="LAC97" s="16"/>
      <c r="LAD97" s="16"/>
      <c r="LAE97" s="16"/>
      <c r="LAF97" s="16"/>
      <c r="LAG97" s="16"/>
      <c r="LAH97" s="16"/>
      <c r="LAI97" s="16"/>
      <c r="LAJ97" s="16"/>
      <c r="LAK97" s="16"/>
      <c r="LAL97" s="16"/>
      <c r="LAM97" s="16"/>
      <c r="LAN97" s="16"/>
      <c r="LAO97" s="16"/>
      <c r="LAP97" s="16"/>
      <c r="LAQ97" s="16"/>
      <c r="LAR97" s="16"/>
      <c r="LAS97" s="16"/>
      <c r="LAT97" s="16"/>
      <c r="LAU97" s="16"/>
      <c r="LAV97" s="16"/>
      <c r="LAW97" s="16"/>
      <c r="LAX97" s="16"/>
      <c r="LAY97" s="16"/>
      <c r="LAZ97" s="16"/>
      <c r="LBA97" s="16"/>
      <c r="LBB97" s="16"/>
      <c r="LBC97" s="16"/>
      <c r="LBD97" s="16"/>
      <c r="LBE97" s="16"/>
      <c r="LBF97" s="16"/>
      <c r="LBG97" s="16"/>
      <c r="LBH97" s="16"/>
      <c r="LBI97" s="16"/>
      <c r="LBJ97" s="16"/>
      <c r="LBK97" s="16"/>
      <c r="LBL97" s="16"/>
      <c r="LBM97" s="16"/>
      <c r="LBN97" s="16"/>
      <c r="LBO97" s="16"/>
      <c r="LBP97" s="16"/>
      <c r="LBQ97" s="16"/>
      <c r="LBR97" s="16"/>
      <c r="LBS97" s="16"/>
      <c r="LBT97" s="16"/>
      <c r="LBU97" s="16"/>
      <c r="LBV97" s="16"/>
      <c r="LBW97" s="16"/>
      <c r="LBX97" s="16"/>
      <c r="LBY97" s="16"/>
      <c r="LBZ97" s="16"/>
      <c r="LCA97" s="16"/>
      <c r="LCB97" s="16"/>
      <c r="LCC97" s="16"/>
      <c r="LCD97" s="16"/>
      <c r="LCE97" s="16"/>
      <c r="LCF97" s="16"/>
      <c r="LCG97" s="16"/>
      <c r="LCH97" s="16"/>
      <c r="LCI97" s="16"/>
      <c r="LCJ97" s="16"/>
      <c r="LCK97" s="16"/>
      <c r="LCL97" s="16"/>
      <c r="LCM97" s="16"/>
      <c r="LCN97" s="16"/>
      <c r="LCO97" s="16"/>
      <c r="LCP97" s="16"/>
      <c r="LCQ97" s="16"/>
      <c r="LCR97" s="16"/>
      <c r="LCS97" s="16"/>
      <c r="LCT97" s="16"/>
      <c r="LCU97" s="16"/>
      <c r="LCV97" s="16"/>
      <c r="LCW97" s="16"/>
      <c r="LCX97" s="16"/>
      <c r="LCY97" s="16"/>
      <c r="LCZ97" s="16"/>
      <c r="LDA97" s="16"/>
      <c r="LDB97" s="16"/>
      <c r="LDC97" s="16"/>
      <c r="LDD97" s="16"/>
      <c r="LDE97" s="16"/>
      <c r="LDF97" s="16"/>
      <c r="LDG97" s="16"/>
      <c r="LDH97" s="16"/>
      <c r="LDI97" s="16"/>
      <c r="LDJ97" s="16"/>
      <c r="LDK97" s="16"/>
      <c r="LDL97" s="16"/>
      <c r="LDM97" s="16"/>
      <c r="LDN97" s="16"/>
      <c r="LDO97" s="16"/>
      <c r="LDP97" s="16"/>
      <c r="LDQ97" s="16"/>
      <c r="LDR97" s="16"/>
      <c r="LDS97" s="16"/>
      <c r="LDT97" s="16"/>
      <c r="LDU97" s="16"/>
      <c r="LDV97" s="16"/>
      <c r="LDW97" s="16"/>
      <c r="LDX97" s="16"/>
      <c r="LDY97" s="16"/>
      <c r="LDZ97" s="16"/>
      <c r="LEA97" s="16"/>
      <c r="LEB97" s="16"/>
      <c r="LEC97" s="16"/>
      <c r="LED97" s="16"/>
      <c r="LEE97" s="16"/>
      <c r="LEF97" s="16"/>
      <c r="LEG97" s="16"/>
      <c r="LEH97" s="16"/>
      <c r="LEI97" s="16"/>
      <c r="LEJ97" s="16"/>
      <c r="LEK97" s="16"/>
      <c r="LEL97" s="16"/>
      <c r="LEM97" s="16"/>
      <c r="LEN97" s="16"/>
      <c r="LEO97" s="16"/>
      <c r="LEP97" s="16"/>
      <c r="LEQ97" s="16"/>
      <c r="LER97" s="16"/>
      <c r="LES97" s="16"/>
      <c r="LET97" s="16"/>
      <c r="LEU97" s="16"/>
      <c r="LEV97" s="16"/>
      <c r="LEW97" s="16"/>
      <c r="LEX97" s="16"/>
      <c r="LEY97" s="16"/>
      <c r="LEZ97" s="16"/>
      <c r="LFA97" s="16"/>
      <c r="LFB97" s="16"/>
      <c r="LFC97" s="16"/>
      <c r="LFD97" s="16"/>
      <c r="LFE97" s="16"/>
      <c r="LFF97" s="16"/>
      <c r="LFG97" s="16"/>
      <c r="LFH97" s="16"/>
      <c r="LFI97" s="16"/>
      <c r="LFJ97" s="16"/>
      <c r="LFK97" s="16"/>
      <c r="LFL97" s="16"/>
      <c r="LFM97" s="16"/>
      <c r="LFN97" s="16"/>
      <c r="LFO97" s="16"/>
      <c r="LFP97" s="16"/>
      <c r="LFQ97" s="16"/>
      <c r="LFR97" s="16"/>
      <c r="LFS97" s="16"/>
      <c r="LFT97" s="16"/>
      <c r="LFU97" s="16"/>
      <c r="LFV97" s="16"/>
      <c r="LFW97" s="16"/>
      <c r="LFX97" s="16"/>
      <c r="LFY97" s="16"/>
      <c r="LFZ97" s="16"/>
      <c r="LGA97" s="16"/>
      <c r="LGB97" s="16"/>
      <c r="LGC97" s="16"/>
      <c r="LGD97" s="16"/>
      <c r="LGE97" s="16"/>
      <c r="LGF97" s="16"/>
      <c r="LGG97" s="16"/>
      <c r="LGH97" s="16"/>
      <c r="LGI97" s="16"/>
      <c r="LGJ97" s="16"/>
      <c r="LGK97" s="16"/>
      <c r="LGL97" s="16"/>
      <c r="LGM97" s="16"/>
      <c r="LGN97" s="16"/>
      <c r="LGO97" s="16"/>
      <c r="LGP97" s="16"/>
      <c r="LGQ97" s="16"/>
      <c r="LGR97" s="16"/>
      <c r="LGS97" s="16"/>
      <c r="LGT97" s="16"/>
      <c r="LGU97" s="16"/>
      <c r="LGV97" s="16"/>
      <c r="LGW97" s="16"/>
      <c r="LGX97" s="16"/>
      <c r="LGY97" s="16"/>
      <c r="LGZ97" s="16"/>
      <c r="LHA97" s="16"/>
      <c r="LHB97" s="16"/>
      <c r="LHC97" s="16"/>
      <c r="LHD97" s="16"/>
      <c r="LHE97" s="16"/>
      <c r="LHF97" s="16"/>
      <c r="LHG97" s="16"/>
      <c r="LHH97" s="16"/>
      <c r="LHI97" s="16"/>
      <c r="LHJ97" s="16"/>
      <c r="LHK97" s="16"/>
      <c r="LHL97" s="16"/>
      <c r="LHM97" s="16"/>
      <c r="LHN97" s="16"/>
      <c r="LHO97" s="16"/>
      <c r="LHP97" s="16"/>
      <c r="LHQ97" s="16"/>
      <c r="LHR97" s="16"/>
      <c r="LHS97" s="16"/>
      <c r="LHT97" s="16"/>
      <c r="LHU97" s="16"/>
      <c r="LHV97" s="16"/>
      <c r="LHW97" s="16"/>
      <c r="LHX97" s="16"/>
      <c r="LHY97" s="16"/>
      <c r="LHZ97" s="16"/>
      <c r="LIA97" s="16"/>
      <c r="LIB97" s="16"/>
      <c r="LIC97" s="16"/>
      <c r="LID97" s="16"/>
      <c r="LIE97" s="16"/>
      <c r="LIF97" s="16"/>
      <c r="LIG97" s="16"/>
      <c r="LIH97" s="16"/>
      <c r="LII97" s="16"/>
      <c r="LIJ97" s="16"/>
      <c r="LIK97" s="16"/>
      <c r="LIL97" s="16"/>
      <c r="LIM97" s="16"/>
      <c r="LIN97" s="16"/>
      <c r="LIO97" s="16"/>
      <c r="LIP97" s="16"/>
      <c r="LIQ97" s="16"/>
      <c r="LIR97" s="16"/>
      <c r="LIS97" s="16"/>
      <c r="LIT97" s="16"/>
      <c r="LIU97" s="16"/>
      <c r="LIV97" s="16"/>
      <c r="LIW97" s="16"/>
      <c r="LIX97" s="16"/>
      <c r="LIY97" s="16"/>
      <c r="LIZ97" s="16"/>
      <c r="LJA97" s="16"/>
      <c r="LJB97" s="16"/>
      <c r="LJC97" s="16"/>
      <c r="LJD97" s="16"/>
      <c r="LJE97" s="16"/>
      <c r="LJF97" s="16"/>
      <c r="LJG97" s="16"/>
      <c r="LJH97" s="16"/>
      <c r="LJI97" s="16"/>
      <c r="LJJ97" s="16"/>
      <c r="LJK97" s="16"/>
      <c r="LJL97" s="16"/>
      <c r="LJM97" s="16"/>
      <c r="LJN97" s="16"/>
      <c r="LJO97" s="16"/>
      <c r="LJP97" s="16"/>
      <c r="LJQ97" s="16"/>
      <c r="LJR97" s="16"/>
      <c r="LJS97" s="16"/>
      <c r="LJT97" s="16"/>
      <c r="LJU97" s="16"/>
      <c r="LJV97" s="16"/>
      <c r="LJW97" s="16"/>
      <c r="LJX97" s="16"/>
      <c r="LJY97" s="16"/>
      <c r="LJZ97" s="16"/>
      <c r="LKA97" s="16"/>
      <c r="LKB97" s="16"/>
      <c r="LKC97" s="16"/>
      <c r="LKD97" s="16"/>
      <c r="LKE97" s="16"/>
      <c r="LKF97" s="16"/>
      <c r="LKG97" s="16"/>
      <c r="LKH97" s="16"/>
      <c r="LKI97" s="16"/>
      <c r="LKJ97" s="16"/>
      <c r="LKK97" s="16"/>
      <c r="LKL97" s="16"/>
      <c r="LKM97" s="16"/>
      <c r="LKN97" s="16"/>
      <c r="LKO97" s="16"/>
      <c r="LKP97" s="16"/>
      <c r="LKQ97" s="16"/>
      <c r="LKR97" s="16"/>
      <c r="LKS97" s="16"/>
      <c r="LKT97" s="16"/>
      <c r="LKU97" s="16"/>
      <c r="LKV97" s="16"/>
      <c r="LKW97" s="16"/>
      <c r="LKX97" s="16"/>
      <c r="LKY97" s="16"/>
      <c r="LKZ97" s="16"/>
      <c r="LLA97" s="16"/>
      <c r="LLB97" s="16"/>
      <c r="LLC97" s="16"/>
      <c r="LLD97" s="16"/>
      <c r="LLE97" s="16"/>
      <c r="LLF97" s="16"/>
      <c r="LLG97" s="16"/>
      <c r="LLH97" s="16"/>
      <c r="LLI97" s="16"/>
      <c r="LLJ97" s="16"/>
      <c r="LLK97" s="16"/>
      <c r="LLL97" s="16"/>
      <c r="LLM97" s="16"/>
      <c r="LLN97" s="16"/>
      <c r="LLO97" s="16"/>
      <c r="LLP97" s="16"/>
      <c r="LLQ97" s="16"/>
      <c r="LLR97" s="16"/>
      <c r="LLS97" s="16"/>
      <c r="LLT97" s="16"/>
      <c r="LLU97" s="16"/>
      <c r="LLV97" s="16"/>
      <c r="LLW97" s="16"/>
      <c r="LLX97" s="16"/>
      <c r="LLY97" s="16"/>
      <c r="LLZ97" s="16"/>
      <c r="LMA97" s="16"/>
      <c r="LMB97" s="16"/>
      <c r="LMC97" s="16"/>
      <c r="LMD97" s="16"/>
      <c r="LME97" s="16"/>
      <c r="LMF97" s="16"/>
      <c r="LMG97" s="16"/>
      <c r="LMH97" s="16"/>
      <c r="LMI97" s="16"/>
      <c r="LMJ97" s="16"/>
      <c r="LMK97" s="16"/>
      <c r="LML97" s="16"/>
      <c r="LMM97" s="16"/>
      <c r="LMN97" s="16"/>
      <c r="LMO97" s="16"/>
      <c r="LMP97" s="16"/>
      <c r="LMQ97" s="16"/>
      <c r="LMR97" s="16"/>
      <c r="LMS97" s="16"/>
      <c r="LMT97" s="16"/>
      <c r="LMU97" s="16"/>
      <c r="LMV97" s="16"/>
      <c r="LMW97" s="16"/>
      <c r="LMX97" s="16"/>
      <c r="LMY97" s="16"/>
      <c r="LMZ97" s="16"/>
      <c r="LNA97" s="16"/>
      <c r="LNB97" s="16"/>
      <c r="LNC97" s="16"/>
      <c r="LND97" s="16"/>
      <c r="LNE97" s="16"/>
      <c r="LNF97" s="16"/>
      <c r="LNG97" s="16"/>
      <c r="LNH97" s="16"/>
      <c r="LNI97" s="16"/>
      <c r="LNJ97" s="16"/>
      <c r="LNK97" s="16"/>
      <c r="LNL97" s="16"/>
      <c r="LNM97" s="16"/>
      <c r="LNN97" s="16"/>
      <c r="LNO97" s="16"/>
      <c r="LNP97" s="16"/>
      <c r="LNQ97" s="16"/>
      <c r="LNR97" s="16"/>
      <c r="LNS97" s="16"/>
      <c r="LNT97" s="16"/>
      <c r="LNU97" s="16"/>
      <c r="LNV97" s="16"/>
      <c r="LNW97" s="16"/>
      <c r="LNX97" s="16"/>
      <c r="LNY97" s="16"/>
      <c r="LNZ97" s="16"/>
      <c r="LOA97" s="16"/>
      <c r="LOB97" s="16"/>
      <c r="LOC97" s="16"/>
      <c r="LOD97" s="16"/>
      <c r="LOE97" s="16"/>
      <c r="LOF97" s="16"/>
      <c r="LOG97" s="16"/>
      <c r="LOH97" s="16"/>
      <c r="LOI97" s="16"/>
      <c r="LOJ97" s="16"/>
      <c r="LOK97" s="16"/>
      <c r="LOL97" s="16"/>
      <c r="LOM97" s="16"/>
      <c r="LON97" s="16"/>
      <c r="LOO97" s="16"/>
      <c r="LOP97" s="16"/>
      <c r="LOQ97" s="16"/>
      <c r="LOR97" s="16"/>
      <c r="LOS97" s="16"/>
      <c r="LOT97" s="16"/>
      <c r="LOU97" s="16"/>
      <c r="LOV97" s="16"/>
      <c r="LOW97" s="16"/>
      <c r="LOX97" s="16"/>
      <c r="LOY97" s="16"/>
      <c r="LOZ97" s="16"/>
      <c r="LPA97" s="16"/>
      <c r="LPB97" s="16"/>
      <c r="LPC97" s="16"/>
      <c r="LPD97" s="16"/>
      <c r="LPE97" s="16"/>
      <c r="LPF97" s="16"/>
      <c r="LPG97" s="16"/>
      <c r="LPH97" s="16"/>
      <c r="LPI97" s="16"/>
      <c r="LPJ97" s="16"/>
      <c r="LPK97" s="16"/>
      <c r="LPL97" s="16"/>
      <c r="LPM97" s="16"/>
      <c r="LPN97" s="16"/>
      <c r="LPO97" s="16"/>
      <c r="LPP97" s="16"/>
      <c r="LPQ97" s="16"/>
      <c r="LPR97" s="16"/>
      <c r="LPS97" s="16"/>
      <c r="LPT97" s="16"/>
      <c r="LPU97" s="16"/>
      <c r="LPV97" s="16"/>
      <c r="LPW97" s="16"/>
      <c r="LPX97" s="16"/>
      <c r="LPY97" s="16"/>
      <c r="LPZ97" s="16"/>
      <c r="LQA97" s="16"/>
      <c r="LQB97" s="16"/>
      <c r="LQC97" s="16"/>
      <c r="LQD97" s="16"/>
      <c r="LQE97" s="16"/>
      <c r="LQF97" s="16"/>
      <c r="LQG97" s="16"/>
      <c r="LQH97" s="16"/>
      <c r="LQI97" s="16"/>
      <c r="LQJ97" s="16"/>
      <c r="LQK97" s="16"/>
      <c r="LQL97" s="16"/>
      <c r="LQM97" s="16"/>
      <c r="LQN97" s="16"/>
      <c r="LQO97" s="16"/>
      <c r="LQP97" s="16"/>
      <c r="LQQ97" s="16"/>
      <c r="LQR97" s="16"/>
      <c r="LQS97" s="16"/>
      <c r="LQT97" s="16"/>
      <c r="LQU97" s="16"/>
      <c r="LQV97" s="16"/>
      <c r="LQW97" s="16"/>
      <c r="LQX97" s="16"/>
      <c r="LQY97" s="16"/>
      <c r="LQZ97" s="16"/>
      <c r="LRA97" s="16"/>
      <c r="LRB97" s="16"/>
      <c r="LRC97" s="16"/>
      <c r="LRD97" s="16"/>
      <c r="LRE97" s="16"/>
      <c r="LRF97" s="16"/>
      <c r="LRG97" s="16"/>
      <c r="LRH97" s="16"/>
      <c r="LRI97" s="16"/>
      <c r="LRJ97" s="16"/>
      <c r="LRK97" s="16"/>
      <c r="LRL97" s="16"/>
      <c r="LRM97" s="16"/>
      <c r="LRN97" s="16"/>
      <c r="LRO97" s="16"/>
      <c r="LRP97" s="16"/>
      <c r="LRQ97" s="16"/>
      <c r="LRR97" s="16"/>
      <c r="LRS97" s="16"/>
      <c r="LRT97" s="16"/>
      <c r="LRU97" s="16"/>
      <c r="LRV97" s="16"/>
      <c r="LRW97" s="16"/>
      <c r="LRX97" s="16"/>
      <c r="LRY97" s="16"/>
      <c r="LRZ97" s="16"/>
      <c r="LSA97" s="16"/>
      <c r="LSB97" s="16"/>
      <c r="LSC97" s="16"/>
      <c r="LSD97" s="16"/>
      <c r="LSE97" s="16"/>
      <c r="LSF97" s="16"/>
      <c r="LSG97" s="16"/>
      <c r="LSH97" s="16"/>
      <c r="LSI97" s="16"/>
      <c r="LSJ97" s="16"/>
      <c r="LSK97" s="16"/>
      <c r="LSL97" s="16"/>
      <c r="LSM97" s="16"/>
      <c r="LSN97" s="16"/>
      <c r="LSO97" s="16"/>
      <c r="LSP97" s="16"/>
      <c r="LSQ97" s="16"/>
      <c r="LSR97" s="16"/>
      <c r="LSS97" s="16"/>
      <c r="LST97" s="16"/>
      <c r="LSU97" s="16"/>
      <c r="LSV97" s="16"/>
      <c r="LSW97" s="16"/>
      <c r="LSX97" s="16"/>
      <c r="LSY97" s="16"/>
      <c r="LSZ97" s="16"/>
      <c r="LTA97" s="16"/>
      <c r="LTB97" s="16"/>
      <c r="LTC97" s="16"/>
      <c r="LTD97" s="16"/>
      <c r="LTE97" s="16"/>
      <c r="LTF97" s="16"/>
      <c r="LTG97" s="16"/>
      <c r="LTH97" s="16"/>
      <c r="LTI97" s="16"/>
      <c r="LTJ97" s="16"/>
      <c r="LTK97" s="16"/>
      <c r="LTL97" s="16"/>
      <c r="LTM97" s="16"/>
      <c r="LTN97" s="16"/>
      <c r="LTO97" s="16"/>
      <c r="LTP97" s="16"/>
      <c r="LTQ97" s="16"/>
      <c r="LTR97" s="16"/>
      <c r="LTS97" s="16"/>
      <c r="LTT97" s="16"/>
      <c r="LTU97" s="16"/>
      <c r="LTV97" s="16"/>
      <c r="LTW97" s="16"/>
      <c r="LTX97" s="16"/>
      <c r="LTY97" s="16"/>
      <c r="LTZ97" s="16"/>
      <c r="LUA97" s="16"/>
      <c r="LUB97" s="16"/>
      <c r="LUC97" s="16"/>
      <c r="LUD97" s="16"/>
      <c r="LUE97" s="16"/>
      <c r="LUF97" s="16"/>
      <c r="LUG97" s="16"/>
      <c r="LUH97" s="16"/>
      <c r="LUI97" s="16"/>
      <c r="LUJ97" s="16"/>
      <c r="LUK97" s="16"/>
      <c r="LUL97" s="16"/>
      <c r="LUM97" s="16"/>
      <c r="LUN97" s="16"/>
      <c r="LUO97" s="16"/>
      <c r="LUP97" s="16"/>
      <c r="LUQ97" s="16"/>
      <c r="LUR97" s="16"/>
      <c r="LUS97" s="16"/>
      <c r="LUT97" s="16"/>
      <c r="LUU97" s="16"/>
      <c r="LUV97" s="16"/>
      <c r="LUW97" s="16"/>
      <c r="LUX97" s="16"/>
      <c r="LUY97" s="16"/>
      <c r="LUZ97" s="16"/>
      <c r="LVA97" s="16"/>
      <c r="LVB97" s="16"/>
      <c r="LVC97" s="16"/>
      <c r="LVD97" s="16"/>
      <c r="LVE97" s="16"/>
      <c r="LVF97" s="16"/>
      <c r="LVG97" s="16"/>
      <c r="LVH97" s="16"/>
      <c r="LVI97" s="16"/>
      <c r="LVJ97" s="16"/>
      <c r="LVK97" s="16"/>
      <c r="LVL97" s="16"/>
      <c r="LVM97" s="16"/>
      <c r="LVN97" s="16"/>
      <c r="LVO97" s="16"/>
      <c r="LVP97" s="16"/>
      <c r="LVQ97" s="16"/>
      <c r="LVR97" s="16"/>
      <c r="LVS97" s="16"/>
      <c r="LVT97" s="16"/>
      <c r="LVU97" s="16"/>
      <c r="LVV97" s="16"/>
      <c r="LVW97" s="16"/>
      <c r="LVX97" s="16"/>
      <c r="LVY97" s="16"/>
      <c r="LVZ97" s="16"/>
      <c r="LWA97" s="16"/>
      <c r="LWB97" s="16"/>
      <c r="LWC97" s="16"/>
      <c r="LWD97" s="16"/>
      <c r="LWE97" s="16"/>
      <c r="LWF97" s="16"/>
      <c r="LWG97" s="16"/>
      <c r="LWH97" s="16"/>
      <c r="LWI97" s="16"/>
      <c r="LWJ97" s="16"/>
      <c r="LWK97" s="16"/>
      <c r="LWL97" s="16"/>
      <c r="LWM97" s="16"/>
      <c r="LWN97" s="16"/>
      <c r="LWO97" s="16"/>
      <c r="LWP97" s="16"/>
      <c r="LWQ97" s="16"/>
      <c r="LWR97" s="16"/>
      <c r="LWS97" s="16"/>
      <c r="LWT97" s="16"/>
      <c r="LWU97" s="16"/>
      <c r="LWV97" s="16"/>
      <c r="LWW97" s="16"/>
      <c r="LWX97" s="16"/>
      <c r="LWY97" s="16"/>
      <c r="LWZ97" s="16"/>
      <c r="LXA97" s="16"/>
      <c r="LXB97" s="16"/>
      <c r="LXC97" s="16"/>
      <c r="LXD97" s="16"/>
      <c r="LXE97" s="16"/>
      <c r="LXF97" s="16"/>
      <c r="LXG97" s="16"/>
      <c r="LXH97" s="16"/>
      <c r="LXI97" s="16"/>
      <c r="LXJ97" s="16"/>
      <c r="LXK97" s="16"/>
      <c r="LXL97" s="16"/>
      <c r="LXM97" s="16"/>
      <c r="LXN97" s="16"/>
      <c r="LXO97" s="16"/>
      <c r="LXP97" s="16"/>
      <c r="LXQ97" s="16"/>
      <c r="LXR97" s="16"/>
      <c r="LXS97" s="16"/>
      <c r="LXT97" s="16"/>
      <c r="LXU97" s="16"/>
      <c r="LXV97" s="16"/>
      <c r="LXW97" s="16"/>
      <c r="LXX97" s="16"/>
      <c r="LXY97" s="16"/>
      <c r="LXZ97" s="16"/>
      <c r="LYA97" s="16"/>
      <c r="LYB97" s="16"/>
      <c r="LYC97" s="16"/>
      <c r="LYD97" s="16"/>
      <c r="LYE97" s="16"/>
      <c r="LYF97" s="16"/>
      <c r="LYG97" s="16"/>
      <c r="LYH97" s="16"/>
      <c r="LYI97" s="16"/>
      <c r="LYJ97" s="16"/>
      <c r="LYK97" s="16"/>
      <c r="LYL97" s="16"/>
      <c r="LYM97" s="16"/>
      <c r="LYN97" s="16"/>
      <c r="LYO97" s="16"/>
      <c r="LYP97" s="16"/>
      <c r="LYQ97" s="16"/>
      <c r="LYR97" s="16"/>
      <c r="LYS97" s="16"/>
      <c r="LYT97" s="16"/>
      <c r="LYU97" s="16"/>
      <c r="LYV97" s="16"/>
      <c r="LYW97" s="16"/>
      <c r="LYX97" s="16"/>
      <c r="LYY97" s="16"/>
      <c r="LYZ97" s="16"/>
      <c r="LZA97" s="16"/>
      <c r="LZB97" s="16"/>
      <c r="LZC97" s="16"/>
      <c r="LZD97" s="16"/>
      <c r="LZE97" s="16"/>
      <c r="LZF97" s="16"/>
      <c r="LZG97" s="16"/>
      <c r="LZH97" s="16"/>
      <c r="LZI97" s="16"/>
      <c r="LZJ97" s="16"/>
      <c r="LZK97" s="16"/>
      <c r="LZL97" s="16"/>
      <c r="LZM97" s="16"/>
      <c r="LZN97" s="16"/>
      <c r="LZO97" s="16"/>
      <c r="LZP97" s="16"/>
      <c r="LZQ97" s="16"/>
      <c r="LZR97" s="16"/>
      <c r="LZS97" s="16"/>
      <c r="LZT97" s="16"/>
      <c r="LZU97" s="16"/>
      <c r="LZV97" s="16"/>
      <c r="LZW97" s="16"/>
      <c r="LZX97" s="16"/>
      <c r="LZY97" s="16"/>
      <c r="LZZ97" s="16"/>
      <c r="MAA97" s="16"/>
      <c r="MAB97" s="16"/>
      <c r="MAC97" s="16"/>
      <c r="MAD97" s="16"/>
      <c r="MAE97" s="16"/>
      <c r="MAF97" s="16"/>
      <c r="MAG97" s="16"/>
      <c r="MAH97" s="16"/>
      <c r="MAI97" s="16"/>
      <c r="MAJ97" s="16"/>
      <c r="MAK97" s="16"/>
      <c r="MAL97" s="16"/>
      <c r="MAM97" s="16"/>
      <c r="MAN97" s="16"/>
      <c r="MAO97" s="16"/>
      <c r="MAP97" s="16"/>
      <c r="MAQ97" s="16"/>
      <c r="MAR97" s="16"/>
      <c r="MAS97" s="16"/>
      <c r="MAT97" s="16"/>
      <c r="MAU97" s="16"/>
      <c r="MAV97" s="16"/>
      <c r="MAW97" s="16"/>
      <c r="MAX97" s="16"/>
      <c r="MAY97" s="16"/>
      <c r="MAZ97" s="16"/>
      <c r="MBA97" s="16"/>
      <c r="MBB97" s="16"/>
      <c r="MBC97" s="16"/>
      <c r="MBD97" s="16"/>
      <c r="MBE97" s="16"/>
      <c r="MBF97" s="16"/>
      <c r="MBG97" s="16"/>
      <c r="MBH97" s="16"/>
      <c r="MBI97" s="16"/>
      <c r="MBJ97" s="16"/>
      <c r="MBK97" s="16"/>
      <c r="MBL97" s="16"/>
      <c r="MBM97" s="16"/>
      <c r="MBN97" s="16"/>
      <c r="MBO97" s="16"/>
      <c r="MBP97" s="16"/>
      <c r="MBQ97" s="16"/>
      <c r="MBR97" s="16"/>
      <c r="MBS97" s="16"/>
      <c r="MBT97" s="16"/>
      <c r="MBU97" s="16"/>
      <c r="MBV97" s="16"/>
      <c r="MBW97" s="16"/>
      <c r="MBX97" s="16"/>
      <c r="MBY97" s="16"/>
      <c r="MBZ97" s="16"/>
      <c r="MCA97" s="16"/>
      <c r="MCB97" s="16"/>
      <c r="MCC97" s="16"/>
      <c r="MCD97" s="16"/>
      <c r="MCE97" s="16"/>
      <c r="MCF97" s="16"/>
      <c r="MCG97" s="16"/>
      <c r="MCH97" s="16"/>
      <c r="MCI97" s="16"/>
      <c r="MCJ97" s="16"/>
      <c r="MCK97" s="16"/>
      <c r="MCL97" s="16"/>
      <c r="MCM97" s="16"/>
      <c r="MCN97" s="16"/>
      <c r="MCO97" s="16"/>
      <c r="MCP97" s="16"/>
      <c r="MCQ97" s="16"/>
      <c r="MCR97" s="16"/>
      <c r="MCS97" s="16"/>
      <c r="MCT97" s="16"/>
      <c r="MCU97" s="16"/>
      <c r="MCV97" s="16"/>
      <c r="MCW97" s="16"/>
      <c r="MCX97" s="16"/>
      <c r="MCY97" s="16"/>
      <c r="MCZ97" s="16"/>
      <c r="MDA97" s="16"/>
      <c r="MDB97" s="16"/>
      <c r="MDC97" s="16"/>
      <c r="MDD97" s="16"/>
      <c r="MDE97" s="16"/>
      <c r="MDF97" s="16"/>
      <c r="MDG97" s="16"/>
      <c r="MDH97" s="16"/>
      <c r="MDI97" s="16"/>
      <c r="MDJ97" s="16"/>
      <c r="MDK97" s="16"/>
      <c r="MDL97" s="16"/>
      <c r="MDM97" s="16"/>
      <c r="MDN97" s="16"/>
      <c r="MDO97" s="16"/>
      <c r="MDP97" s="16"/>
      <c r="MDQ97" s="16"/>
      <c r="MDR97" s="16"/>
      <c r="MDS97" s="16"/>
      <c r="MDT97" s="16"/>
      <c r="MDU97" s="16"/>
      <c r="MDV97" s="16"/>
      <c r="MDW97" s="16"/>
      <c r="MDX97" s="16"/>
      <c r="MDY97" s="16"/>
      <c r="MDZ97" s="16"/>
      <c r="MEA97" s="16"/>
      <c r="MEB97" s="16"/>
      <c r="MEC97" s="16"/>
      <c r="MED97" s="16"/>
      <c r="MEE97" s="16"/>
      <c r="MEF97" s="16"/>
      <c r="MEG97" s="16"/>
      <c r="MEH97" s="16"/>
      <c r="MEI97" s="16"/>
      <c r="MEJ97" s="16"/>
      <c r="MEK97" s="16"/>
      <c r="MEL97" s="16"/>
      <c r="MEM97" s="16"/>
      <c r="MEN97" s="16"/>
      <c r="MEO97" s="16"/>
      <c r="MEP97" s="16"/>
      <c r="MEQ97" s="16"/>
      <c r="MER97" s="16"/>
      <c r="MES97" s="16"/>
      <c r="MET97" s="16"/>
      <c r="MEU97" s="16"/>
      <c r="MEV97" s="16"/>
      <c r="MEW97" s="16"/>
      <c r="MEX97" s="16"/>
      <c r="MEY97" s="16"/>
      <c r="MEZ97" s="16"/>
      <c r="MFA97" s="16"/>
      <c r="MFB97" s="16"/>
      <c r="MFC97" s="16"/>
      <c r="MFD97" s="16"/>
      <c r="MFE97" s="16"/>
      <c r="MFF97" s="16"/>
      <c r="MFG97" s="16"/>
      <c r="MFH97" s="16"/>
      <c r="MFI97" s="16"/>
      <c r="MFJ97" s="16"/>
      <c r="MFK97" s="16"/>
      <c r="MFL97" s="16"/>
      <c r="MFM97" s="16"/>
      <c r="MFN97" s="16"/>
      <c r="MFO97" s="16"/>
      <c r="MFP97" s="16"/>
      <c r="MFQ97" s="16"/>
      <c r="MFR97" s="16"/>
      <c r="MFS97" s="16"/>
      <c r="MFT97" s="16"/>
      <c r="MFU97" s="16"/>
      <c r="MFV97" s="16"/>
      <c r="MFW97" s="16"/>
      <c r="MFX97" s="16"/>
      <c r="MFY97" s="16"/>
      <c r="MFZ97" s="16"/>
      <c r="MGA97" s="16"/>
      <c r="MGB97" s="16"/>
      <c r="MGC97" s="16"/>
      <c r="MGD97" s="16"/>
      <c r="MGE97" s="16"/>
      <c r="MGF97" s="16"/>
      <c r="MGG97" s="16"/>
      <c r="MGH97" s="16"/>
      <c r="MGI97" s="16"/>
      <c r="MGJ97" s="16"/>
      <c r="MGK97" s="16"/>
      <c r="MGL97" s="16"/>
      <c r="MGM97" s="16"/>
      <c r="MGN97" s="16"/>
      <c r="MGO97" s="16"/>
      <c r="MGP97" s="16"/>
      <c r="MGQ97" s="16"/>
      <c r="MGR97" s="16"/>
      <c r="MGS97" s="16"/>
      <c r="MGT97" s="16"/>
      <c r="MGU97" s="16"/>
      <c r="MGV97" s="16"/>
      <c r="MGW97" s="16"/>
      <c r="MGX97" s="16"/>
      <c r="MGY97" s="16"/>
      <c r="MGZ97" s="16"/>
      <c r="MHA97" s="16"/>
      <c r="MHB97" s="16"/>
      <c r="MHC97" s="16"/>
      <c r="MHD97" s="16"/>
      <c r="MHE97" s="16"/>
      <c r="MHF97" s="16"/>
      <c r="MHG97" s="16"/>
      <c r="MHH97" s="16"/>
      <c r="MHI97" s="16"/>
      <c r="MHJ97" s="16"/>
      <c r="MHK97" s="16"/>
      <c r="MHL97" s="16"/>
      <c r="MHM97" s="16"/>
      <c r="MHN97" s="16"/>
      <c r="MHO97" s="16"/>
      <c r="MHP97" s="16"/>
      <c r="MHQ97" s="16"/>
      <c r="MHR97" s="16"/>
      <c r="MHS97" s="16"/>
      <c r="MHT97" s="16"/>
      <c r="MHU97" s="16"/>
      <c r="MHV97" s="16"/>
      <c r="MHW97" s="16"/>
      <c r="MHX97" s="16"/>
      <c r="MHY97" s="16"/>
      <c r="MHZ97" s="16"/>
      <c r="MIA97" s="16"/>
      <c r="MIB97" s="16"/>
      <c r="MIC97" s="16"/>
      <c r="MID97" s="16"/>
      <c r="MIE97" s="16"/>
      <c r="MIF97" s="16"/>
      <c r="MIG97" s="16"/>
      <c r="MIH97" s="16"/>
      <c r="MII97" s="16"/>
      <c r="MIJ97" s="16"/>
      <c r="MIK97" s="16"/>
      <c r="MIL97" s="16"/>
      <c r="MIM97" s="16"/>
      <c r="MIN97" s="16"/>
      <c r="MIO97" s="16"/>
      <c r="MIP97" s="16"/>
      <c r="MIQ97" s="16"/>
      <c r="MIR97" s="16"/>
      <c r="MIS97" s="16"/>
      <c r="MIT97" s="16"/>
      <c r="MIU97" s="16"/>
      <c r="MIV97" s="16"/>
      <c r="MIW97" s="16"/>
      <c r="MIX97" s="16"/>
      <c r="MIY97" s="16"/>
      <c r="MIZ97" s="16"/>
      <c r="MJA97" s="16"/>
      <c r="MJB97" s="16"/>
      <c r="MJC97" s="16"/>
      <c r="MJD97" s="16"/>
      <c r="MJE97" s="16"/>
      <c r="MJF97" s="16"/>
      <c r="MJG97" s="16"/>
      <c r="MJH97" s="16"/>
      <c r="MJI97" s="16"/>
      <c r="MJJ97" s="16"/>
      <c r="MJK97" s="16"/>
      <c r="MJL97" s="16"/>
      <c r="MJM97" s="16"/>
      <c r="MJN97" s="16"/>
      <c r="MJO97" s="16"/>
      <c r="MJP97" s="16"/>
      <c r="MJQ97" s="16"/>
      <c r="MJR97" s="16"/>
      <c r="MJS97" s="16"/>
      <c r="MJT97" s="16"/>
      <c r="MJU97" s="16"/>
      <c r="MJV97" s="16"/>
      <c r="MJW97" s="16"/>
      <c r="MJX97" s="16"/>
      <c r="MJY97" s="16"/>
      <c r="MJZ97" s="16"/>
      <c r="MKA97" s="16"/>
      <c r="MKB97" s="16"/>
      <c r="MKC97" s="16"/>
      <c r="MKD97" s="16"/>
      <c r="MKE97" s="16"/>
      <c r="MKF97" s="16"/>
      <c r="MKG97" s="16"/>
      <c r="MKH97" s="16"/>
      <c r="MKI97" s="16"/>
      <c r="MKJ97" s="16"/>
      <c r="MKK97" s="16"/>
      <c r="MKL97" s="16"/>
      <c r="MKM97" s="16"/>
      <c r="MKN97" s="16"/>
      <c r="MKO97" s="16"/>
      <c r="MKP97" s="16"/>
      <c r="MKQ97" s="16"/>
      <c r="MKR97" s="16"/>
      <c r="MKS97" s="16"/>
      <c r="MKT97" s="16"/>
      <c r="MKU97" s="16"/>
      <c r="MKV97" s="16"/>
      <c r="MKW97" s="16"/>
      <c r="MKX97" s="16"/>
      <c r="MKY97" s="16"/>
      <c r="MKZ97" s="16"/>
      <c r="MLA97" s="16"/>
      <c r="MLB97" s="16"/>
      <c r="MLC97" s="16"/>
      <c r="MLD97" s="16"/>
      <c r="MLE97" s="16"/>
      <c r="MLF97" s="16"/>
      <c r="MLG97" s="16"/>
      <c r="MLH97" s="16"/>
      <c r="MLI97" s="16"/>
      <c r="MLJ97" s="16"/>
      <c r="MLK97" s="16"/>
      <c r="MLL97" s="16"/>
      <c r="MLM97" s="16"/>
      <c r="MLN97" s="16"/>
      <c r="MLO97" s="16"/>
      <c r="MLP97" s="16"/>
      <c r="MLQ97" s="16"/>
      <c r="MLR97" s="16"/>
      <c r="MLS97" s="16"/>
      <c r="MLT97" s="16"/>
      <c r="MLU97" s="16"/>
      <c r="MLV97" s="16"/>
      <c r="MLW97" s="16"/>
      <c r="MLX97" s="16"/>
      <c r="MLY97" s="16"/>
      <c r="MLZ97" s="16"/>
      <c r="MMA97" s="16"/>
      <c r="MMB97" s="16"/>
      <c r="MMC97" s="16"/>
      <c r="MMD97" s="16"/>
      <c r="MME97" s="16"/>
      <c r="MMF97" s="16"/>
      <c r="MMG97" s="16"/>
      <c r="MMH97" s="16"/>
      <c r="MMI97" s="16"/>
      <c r="MMJ97" s="16"/>
      <c r="MMK97" s="16"/>
      <c r="MML97" s="16"/>
      <c r="MMM97" s="16"/>
      <c r="MMN97" s="16"/>
      <c r="MMO97" s="16"/>
      <c r="MMP97" s="16"/>
      <c r="MMQ97" s="16"/>
      <c r="MMR97" s="16"/>
      <c r="MMS97" s="16"/>
      <c r="MMT97" s="16"/>
      <c r="MMU97" s="16"/>
      <c r="MMV97" s="16"/>
      <c r="MMW97" s="16"/>
      <c r="MMX97" s="16"/>
      <c r="MMY97" s="16"/>
      <c r="MMZ97" s="16"/>
      <c r="MNA97" s="16"/>
      <c r="MNB97" s="16"/>
      <c r="MNC97" s="16"/>
      <c r="MND97" s="16"/>
      <c r="MNE97" s="16"/>
      <c r="MNF97" s="16"/>
      <c r="MNG97" s="16"/>
      <c r="MNH97" s="16"/>
      <c r="MNI97" s="16"/>
      <c r="MNJ97" s="16"/>
      <c r="MNK97" s="16"/>
      <c r="MNL97" s="16"/>
      <c r="MNM97" s="16"/>
      <c r="MNN97" s="16"/>
      <c r="MNO97" s="16"/>
      <c r="MNP97" s="16"/>
      <c r="MNQ97" s="16"/>
      <c r="MNR97" s="16"/>
      <c r="MNS97" s="16"/>
      <c r="MNT97" s="16"/>
      <c r="MNU97" s="16"/>
      <c r="MNV97" s="16"/>
      <c r="MNW97" s="16"/>
      <c r="MNX97" s="16"/>
      <c r="MNY97" s="16"/>
      <c r="MNZ97" s="16"/>
      <c r="MOA97" s="16"/>
      <c r="MOB97" s="16"/>
      <c r="MOC97" s="16"/>
      <c r="MOD97" s="16"/>
      <c r="MOE97" s="16"/>
      <c r="MOF97" s="16"/>
      <c r="MOG97" s="16"/>
      <c r="MOH97" s="16"/>
      <c r="MOI97" s="16"/>
      <c r="MOJ97" s="16"/>
      <c r="MOK97" s="16"/>
      <c r="MOL97" s="16"/>
      <c r="MOM97" s="16"/>
      <c r="MON97" s="16"/>
      <c r="MOO97" s="16"/>
      <c r="MOP97" s="16"/>
      <c r="MOQ97" s="16"/>
      <c r="MOR97" s="16"/>
      <c r="MOS97" s="16"/>
      <c r="MOT97" s="16"/>
      <c r="MOU97" s="16"/>
      <c r="MOV97" s="16"/>
      <c r="MOW97" s="16"/>
      <c r="MOX97" s="16"/>
      <c r="MOY97" s="16"/>
      <c r="MOZ97" s="16"/>
      <c r="MPA97" s="16"/>
      <c r="MPB97" s="16"/>
      <c r="MPC97" s="16"/>
      <c r="MPD97" s="16"/>
      <c r="MPE97" s="16"/>
      <c r="MPF97" s="16"/>
      <c r="MPG97" s="16"/>
      <c r="MPH97" s="16"/>
      <c r="MPI97" s="16"/>
      <c r="MPJ97" s="16"/>
      <c r="MPK97" s="16"/>
      <c r="MPL97" s="16"/>
      <c r="MPM97" s="16"/>
      <c r="MPN97" s="16"/>
      <c r="MPO97" s="16"/>
      <c r="MPP97" s="16"/>
      <c r="MPQ97" s="16"/>
      <c r="MPR97" s="16"/>
      <c r="MPS97" s="16"/>
      <c r="MPT97" s="16"/>
      <c r="MPU97" s="16"/>
      <c r="MPV97" s="16"/>
      <c r="MPW97" s="16"/>
      <c r="MPX97" s="16"/>
      <c r="MPY97" s="16"/>
      <c r="MPZ97" s="16"/>
      <c r="MQA97" s="16"/>
      <c r="MQB97" s="16"/>
      <c r="MQC97" s="16"/>
      <c r="MQD97" s="16"/>
      <c r="MQE97" s="16"/>
      <c r="MQF97" s="16"/>
      <c r="MQG97" s="16"/>
      <c r="MQH97" s="16"/>
      <c r="MQI97" s="16"/>
      <c r="MQJ97" s="16"/>
      <c r="MQK97" s="16"/>
      <c r="MQL97" s="16"/>
      <c r="MQM97" s="16"/>
      <c r="MQN97" s="16"/>
      <c r="MQO97" s="16"/>
      <c r="MQP97" s="16"/>
      <c r="MQQ97" s="16"/>
      <c r="MQR97" s="16"/>
      <c r="MQS97" s="16"/>
      <c r="MQT97" s="16"/>
      <c r="MQU97" s="16"/>
      <c r="MQV97" s="16"/>
      <c r="MQW97" s="16"/>
      <c r="MQX97" s="16"/>
      <c r="MQY97" s="16"/>
      <c r="MQZ97" s="16"/>
      <c r="MRA97" s="16"/>
      <c r="MRB97" s="16"/>
      <c r="MRC97" s="16"/>
      <c r="MRD97" s="16"/>
      <c r="MRE97" s="16"/>
      <c r="MRF97" s="16"/>
      <c r="MRG97" s="16"/>
      <c r="MRH97" s="16"/>
      <c r="MRI97" s="16"/>
      <c r="MRJ97" s="16"/>
      <c r="MRK97" s="16"/>
      <c r="MRL97" s="16"/>
      <c r="MRM97" s="16"/>
      <c r="MRN97" s="16"/>
      <c r="MRO97" s="16"/>
      <c r="MRP97" s="16"/>
      <c r="MRQ97" s="16"/>
      <c r="MRR97" s="16"/>
      <c r="MRS97" s="16"/>
      <c r="MRT97" s="16"/>
      <c r="MRU97" s="16"/>
      <c r="MRV97" s="16"/>
      <c r="MRW97" s="16"/>
      <c r="MRX97" s="16"/>
      <c r="MRY97" s="16"/>
      <c r="MRZ97" s="16"/>
      <c r="MSA97" s="16"/>
      <c r="MSB97" s="16"/>
      <c r="MSC97" s="16"/>
      <c r="MSD97" s="16"/>
      <c r="MSE97" s="16"/>
      <c r="MSF97" s="16"/>
      <c r="MSG97" s="16"/>
      <c r="MSH97" s="16"/>
      <c r="MSI97" s="16"/>
      <c r="MSJ97" s="16"/>
      <c r="MSK97" s="16"/>
      <c r="MSL97" s="16"/>
      <c r="MSM97" s="16"/>
      <c r="MSN97" s="16"/>
      <c r="MSO97" s="16"/>
      <c r="MSP97" s="16"/>
      <c r="MSQ97" s="16"/>
      <c r="MSR97" s="16"/>
      <c r="MSS97" s="16"/>
      <c r="MST97" s="16"/>
      <c r="MSU97" s="16"/>
      <c r="MSV97" s="16"/>
      <c r="MSW97" s="16"/>
      <c r="MSX97" s="16"/>
      <c r="MSY97" s="16"/>
      <c r="MSZ97" s="16"/>
      <c r="MTA97" s="16"/>
      <c r="MTB97" s="16"/>
      <c r="MTC97" s="16"/>
      <c r="MTD97" s="16"/>
      <c r="MTE97" s="16"/>
      <c r="MTF97" s="16"/>
      <c r="MTG97" s="16"/>
      <c r="MTH97" s="16"/>
      <c r="MTI97" s="16"/>
      <c r="MTJ97" s="16"/>
      <c r="MTK97" s="16"/>
      <c r="MTL97" s="16"/>
      <c r="MTM97" s="16"/>
      <c r="MTN97" s="16"/>
      <c r="MTO97" s="16"/>
      <c r="MTP97" s="16"/>
      <c r="MTQ97" s="16"/>
      <c r="MTR97" s="16"/>
      <c r="MTS97" s="16"/>
      <c r="MTT97" s="16"/>
      <c r="MTU97" s="16"/>
      <c r="MTV97" s="16"/>
      <c r="MTW97" s="16"/>
      <c r="MTX97" s="16"/>
      <c r="MTY97" s="16"/>
      <c r="MTZ97" s="16"/>
      <c r="MUA97" s="16"/>
      <c r="MUB97" s="16"/>
      <c r="MUC97" s="16"/>
      <c r="MUD97" s="16"/>
      <c r="MUE97" s="16"/>
      <c r="MUF97" s="16"/>
      <c r="MUG97" s="16"/>
      <c r="MUH97" s="16"/>
      <c r="MUI97" s="16"/>
      <c r="MUJ97" s="16"/>
      <c r="MUK97" s="16"/>
      <c r="MUL97" s="16"/>
      <c r="MUM97" s="16"/>
      <c r="MUN97" s="16"/>
      <c r="MUO97" s="16"/>
      <c r="MUP97" s="16"/>
      <c r="MUQ97" s="16"/>
      <c r="MUR97" s="16"/>
      <c r="MUS97" s="16"/>
      <c r="MUT97" s="16"/>
      <c r="MUU97" s="16"/>
      <c r="MUV97" s="16"/>
      <c r="MUW97" s="16"/>
      <c r="MUX97" s="16"/>
      <c r="MUY97" s="16"/>
      <c r="MUZ97" s="16"/>
      <c r="MVA97" s="16"/>
      <c r="MVB97" s="16"/>
      <c r="MVC97" s="16"/>
      <c r="MVD97" s="16"/>
      <c r="MVE97" s="16"/>
      <c r="MVF97" s="16"/>
      <c r="MVG97" s="16"/>
      <c r="MVH97" s="16"/>
      <c r="MVI97" s="16"/>
      <c r="MVJ97" s="16"/>
      <c r="MVK97" s="16"/>
      <c r="MVL97" s="16"/>
      <c r="MVM97" s="16"/>
      <c r="MVN97" s="16"/>
      <c r="MVO97" s="16"/>
      <c r="MVP97" s="16"/>
      <c r="MVQ97" s="16"/>
      <c r="MVR97" s="16"/>
      <c r="MVS97" s="16"/>
      <c r="MVT97" s="16"/>
      <c r="MVU97" s="16"/>
      <c r="MVV97" s="16"/>
      <c r="MVW97" s="16"/>
      <c r="MVX97" s="16"/>
      <c r="MVY97" s="16"/>
      <c r="MVZ97" s="16"/>
      <c r="MWA97" s="16"/>
      <c r="MWB97" s="16"/>
      <c r="MWC97" s="16"/>
      <c r="MWD97" s="16"/>
      <c r="MWE97" s="16"/>
      <c r="MWF97" s="16"/>
      <c r="MWG97" s="16"/>
      <c r="MWH97" s="16"/>
      <c r="MWI97" s="16"/>
      <c r="MWJ97" s="16"/>
      <c r="MWK97" s="16"/>
      <c r="MWL97" s="16"/>
      <c r="MWM97" s="16"/>
      <c r="MWN97" s="16"/>
      <c r="MWO97" s="16"/>
      <c r="MWP97" s="16"/>
      <c r="MWQ97" s="16"/>
      <c r="MWR97" s="16"/>
      <c r="MWS97" s="16"/>
      <c r="MWT97" s="16"/>
      <c r="MWU97" s="16"/>
      <c r="MWV97" s="16"/>
      <c r="MWW97" s="16"/>
      <c r="MWX97" s="16"/>
      <c r="MWY97" s="16"/>
      <c r="MWZ97" s="16"/>
      <c r="MXA97" s="16"/>
      <c r="MXB97" s="16"/>
      <c r="MXC97" s="16"/>
      <c r="MXD97" s="16"/>
      <c r="MXE97" s="16"/>
      <c r="MXF97" s="16"/>
      <c r="MXG97" s="16"/>
      <c r="MXH97" s="16"/>
      <c r="MXI97" s="16"/>
      <c r="MXJ97" s="16"/>
      <c r="MXK97" s="16"/>
      <c r="MXL97" s="16"/>
      <c r="MXM97" s="16"/>
      <c r="MXN97" s="16"/>
      <c r="MXO97" s="16"/>
      <c r="MXP97" s="16"/>
      <c r="MXQ97" s="16"/>
      <c r="MXR97" s="16"/>
      <c r="MXS97" s="16"/>
      <c r="MXT97" s="16"/>
      <c r="MXU97" s="16"/>
      <c r="MXV97" s="16"/>
      <c r="MXW97" s="16"/>
      <c r="MXX97" s="16"/>
      <c r="MXY97" s="16"/>
      <c r="MXZ97" s="16"/>
      <c r="MYA97" s="16"/>
      <c r="MYB97" s="16"/>
      <c r="MYC97" s="16"/>
      <c r="MYD97" s="16"/>
      <c r="MYE97" s="16"/>
      <c r="MYF97" s="16"/>
      <c r="MYG97" s="16"/>
      <c r="MYH97" s="16"/>
      <c r="MYI97" s="16"/>
      <c r="MYJ97" s="16"/>
      <c r="MYK97" s="16"/>
      <c r="MYL97" s="16"/>
      <c r="MYM97" s="16"/>
      <c r="MYN97" s="16"/>
      <c r="MYO97" s="16"/>
      <c r="MYP97" s="16"/>
      <c r="MYQ97" s="16"/>
      <c r="MYR97" s="16"/>
      <c r="MYS97" s="16"/>
      <c r="MYT97" s="16"/>
      <c r="MYU97" s="16"/>
      <c r="MYV97" s="16"/>
      <c r="MYW97" s="16"/>
      <c r="MYX97" s="16"/>
      <c r="MYY97" s="16"/>
      <c r="MYZ97" s="16"/>
      <c r="MZA97" s="16"/>
      <c r="MZB97" s="16"/>
      <c r="MZC97" s="16"/>
      <c r="MZD97" s="16"/>
      <c r="MZE97" s="16"/>
      <c r="MZF97" s="16"/>
      <c r="MZG97" s="16"/>
      <c r="MZH97" s="16"/>
      <c r="MZI97" s="16"/>
      <c r="MZJ97" s="16"/>
      <c r="MZK97" s="16"/>
      <c r="MZL97" s="16"/>
      <c r="MZM97" s="16"/>
      <c r="MZN97" s="16"/>
      <c r="MZO97" s="16"/>
      <c r="MZP97" s="16"/>
      <c r="MZQ97" s="16"/>
      <c r="MZR97" s="16"/>
      <c r="MZS97" s="16"/>
      <c r="MZT97" s="16"/>
      <c r="MZU97" s="16"/>
      <c r="MZV97" s="16"/>
      <c r="MZW97" s="16"/>
      <c r="MZX97" s="16"/>
      <c r="MZY97" s="16"/>
      <c r="MZZ97" s="16"/>
      <c r="NAA97" s="16"/>
      <c r="NAB97" s="16"/>
      <c r="NAC97" s="16"/>
      <c r="NAD97" s="16"/>
      <c r="NAE97" s="16"/>
      <c r="NAF97" s="16"/>
      <c r="NAG97" s="16"/>
      <c r="NAH97" s="16"/>
      <c r="NAI97" s="16"/>
      <c r="NAJ97" s="16"/>
      <c r="NAK97" s="16"/>
      <c r="NAL97" s="16"/>
      <c r="NAM97" s="16"/>
      <c r="NAN97" s="16"/>
      <c r="NAO97" s="16"/>
      <c r="NAP97" s="16"/>
      <c r="NAQ97" s="16"/>
      <c r="NAR97" s="16"/>
      <c r="NAS97" s="16"/>
      <c r="NAT97" s="16"/>
      <c r="NAU97" s="16"/>
      <c r="NAV97" s="16"/>
      <c r="NAW97" s="16"/>
      <c r="NAX97" s="16"/>
      <c r="NAY97" s="16"/>
      <c r="NAZ97" s="16"/>
      <c r="NBA97" s="16"/>
      <c r="NBB97" s="16"/>
      <c r="NBC97" s="16"/>
      <c r="NBD97" s="16"/>
      <c r="NBE97" s="16"/>
      <c r="NBF97" s="16"/>
      <c r="NBG97" s="16"/>
      <c r="NBH97" s="16"/>
      <c r="NBI97" s="16"/>
      <c r="NBJ97" s="16"/>
      <c r="NBK97" s="16"/>
      <c r="NBL97" s="16"/>
      <c r="NBM97" s="16"/>
      <c r="NBN97" s="16"/>
      <c r="NBO97" s="16"/>
      <c r="NBP97" s="16"/>
      <c r="NBQ97" s="16"/>
      <c r="NBR97" s="16"/>
      <c r="NBS97" s="16"/>
      <c r="NBT97" s="16"/>
      <c r="NBU97" s="16"/>
      <c r="NBV97" s="16"/>
      <c r="NBW97" s="16"/>
      <c r="NBX97" s="16"/>
      <c r="NBY97" s="16"/>
      <c r="NBZ97" s="16"/>
      <c r="NCA97" s="16"/>
      <c r="NCB97" s="16"/>
      <c r="NCC97" s="16"/>
      <c r="NCD97" s="16"/>
      <c r="NCE97" s="16"/>
      <c r="NCF97" s="16"/>
      <c r="NCG97" s="16"/>
      <c r="NCH97" s="16"/>
      <c r="NCI97" s="16"/>
      <c r="NCJ97" s="16"/>
      <c r="NCK97" s="16"/>
      <c r="NCL97" s="16"/>
      <c r="NCM97" s="16"/>
      <c r="NCN97" s="16"/>
      <c r="NCO97" s="16"/>
      <c r="NCP97" s="16"/>
      <c r="NCQ97" s="16"/>
      <c r="NCR97" s="16"/>
      <c r="NCS97" s="16"/>
      <c r="NCT97" s="16"/>
      <c r="NCU97" s="16"/>
      <c r="NCV97" s="16"/>
      <c r="NCW97" s="16"/>
      <c r="NCX97" s="16"/>
      <c r="NCY97" s="16"/>
      <c r="NCZ97" s="16"/>
      <c r="NDA97" s="16"/>
      <c r="NDB97" s="16"/>
      <c r="NDC97" s="16"/>
      <c r="NDD97" s="16"/>
      <c r="NDE97" s="16"/>
      <c r="NDF97" s="16"/>
      <c r="NDG97" s="16"/>
      <c r="NDH97" s="16"/>
      <c r="NDI97" s="16"/>
      <c r="NDJ97" s="16"/>
      <c r="NDK97" s="16"/>
      <c r="NDL97" s="16"/>
      <c r="NDM97" s="16"/>
      <c r="NDN97" s="16"/>
      <c r="NDO97" s="16"/>
      <c r="NDP97" s="16"/>
      <c r="NDQ97" s="16"/>
      <c r="NDR97" s="16"/>
      <c r="NDS97" s="16"/>
      <c r="NDT97" s="16"/>
      <c r="NDU97" s="16"/>
      <c r="NDV97" s="16"/>
      <c r="NDW97" s="16"/>
      <c r="NDX97" s="16"/>
      <c r="NDY97" s="16"/>
      <c r="NDZ97" s="16"/>
      <c r="NEA97" s="16"/>
      <c r="NEB97" s="16"/>
      <c r="NEC97" s="16"/>
      <c r="NED97" s="16"/>
      <c r="NEE97" s="16"/>
      <c r="NEF97" s="16"/>
      <c r="NEG97" s="16"/>
      <c r="NEH97" s="16"/>
      <c r="NEI97" s="16"/>
      <c r="NEJ97" s="16"/>
      <c r="NEK97" s="16"/>
      <c r="NEL97" s="16"/>
      <c r="NEM97" s="16"/>
      <c r="NEN97" s="16"/>
      <c r="NEO97" s="16"/>
      <c r="NEP97" s="16"/>
      <c r="NEQ97" s="16"/>
      <c r="NER97" s="16"/>
      <c r="NES97" s="16"/>
      <c r="NET97" s="16"/>
      <c r="NEU97" s="16"/>
      <c r="NEV97" s="16"/>
      <c r="NEW97" s="16"/>
      <c r="NEX97" s="16"/>
      <c r="NEY97" s="16"/>
      <c r="NEZ97" s="16"/>
      <c r="NFA97" s="16"/>
      <c r="NFB97" s="16"/>
      <c r="NFC97" s="16"/>
      <c r="NFD97" s="16"/>
      <c r="NFE97" s="16"/>
      <c r="NFF97" s="16"/>
      <c r="NFG97" s="16"/>
      <c r="NFH97" s="16"/>
      <c r="NFI97" s="16"/>
      <c r="NFJ97" s="16"/>
      <c r="NFK97" s="16"/>
      <c r="NFL97" s="16"/>
      <c r="NFM97" s="16"/>
      <c r="NFN97" s="16"/>
      <c r="NFO97" s="16"/>
      <c r="NFP97" s="16"/>
      <c r="NFQ97" s="16"/>
      <c r="NFR97" s="16"/>
      <c r="NFS97" s="16"/>
      <c r="NFT97" s="16"/>
      <c r="NFU97" s="16"/>
      <c r="NFV97" s="16"/>
      <c r="NFW97" s="16"/>
      <c r="NFX97" s="16"/>
      <c r="NFY97" s="16"/>
      <c r="NFZ97" s="16"/>
      <c r="NGA97" s="16"/>
      <c r="NGB97" s="16"/>
      <c r="NGC97" s="16"/>
      <c r="NGD97" s="16"/>
      <c r="NGE97" s="16"/>
      <c r="NGF97" s="16"/>
      <c r="NGG97" s="16"/>
      <c r="NGH97" s="16"/>
      <c r="NGI97" s="16"/>
      <c r="NGJ97" s="16"/>
      <c r="NGK97" s="16"/>
      <c r="NGL97" s="16"/>
      <c r="NGM97" s="16"/>
      <c r="NGN97" s="16"/>
      <c r="NGO97" s="16"/>
      <c r="NGP97" s="16"/>
      <c r="NGQ97" s="16"/>
      <c r="NGR97" s="16"/>
      <c r="NGS97" s="16"/>
      <c r="NGT97" s="16"/>
      <c r="NGU97" s="16"/>
      <c r="NGV97" s="16"/>
      <c r="NGW97" s="16"/>
      <c r="NGX97" s="16"/>
      <c r="NGY97" s="16"/>
      <c r="NGZ97" s="16"/>
      <c r="NHA97" s="16"/>
      <c r="NHB97" s="16"/>
      <c r="NHC97" s="16"/>
      <c r="NHD97" s="16"/>
      <c r="NHE97" s="16"/>
      <c r="NHF97" s="16"/>
      <c r="NHG97" s="16"/>
      <c r="NHH97" s="16"/>
      <c r="NHI97" s="16"/>
      <c r="NHJ97" s="16"/>
      <c r="NHK97" s="16"/>
      <c r="NHL97" s="16"/>
      <c r="NHM97" s="16"/>
      <c r="NHN97" s="16"/>
      <c r="NHO97" s="16"/>
      <c r="NHP97" s="16"/>
      <c r="NHQ97" s="16"/>
      <c r="NHR97" s="16"/>
      <c r="NHS97" s="16"/>
      <c r="NHT97" s="16"/>
      <c r="NHU97" s="16"/>
      <c r="NHV97" s="16"/>
      <c r="NHW97" s="16"/>
      <c r="NHX97" s="16"/>
      <c r="NHY97" s="16"/>
      <c r="NHZ97" s="16"/>
      <c r="NIA97" s="16"/>
      <c r="NIB97" s="16"/>
      <c r="NIC97" s="16"/>
      <c r="NID97" s="16"/>
      <c r="NIE97" s="16"/>
      <c r="NIF97" s="16"/>
      <c r="NIG97" s="16"/>
      <c r="NIH97" s="16"/>
      <c r="NII97" s="16"/>
      <c r="NIJ97" s="16"/>
      <c r="NIK97" s="16"/>
      <c r="NIL97" s="16"/>
      <c r="NIM97" s="16"/>
      <c r="NIN97" s="16"/>
      <c r="NIO97" s="16"/>
      <c r="NIP97" s="16"/>
      <c r="NIQ97" s="16"/>
      <c r="NIR97" s="16"/>
      <c r="NIS97" s="16"/>
      <c r="NIT97" s="16"/>
      <c r="NIU97" s="16"/>
      <c r="NIV97" s="16"/>
      <c r="NIW97" s="16"/>
      <c r="NIX97" s="16"/>
      <c r="NIY97" s="16"/>
      <c r="NIZ97" s="16"/>
      <c r="NJA97" s="16"/>
      <c r="NJB97" s="16"/>
      <c r="NJC97" s="16"/>
      <c r="NJD97" s="16"/>
      <c r="NJE97" s="16"/>
      <c r="NJF97" s="16"/>
      <c r="NJG97" s="16"/>
      <c r="NJH97" s="16"/>
      <c r="NJI97" s="16"/>
      <c r="NJJ97" s="16"/>
      <c r="NJK97" s="16"/>
      <c r="NJL97" s="16"/>
      <c r="NJM97" s="16"/>
      <c r="NJN97" s="16"/>
      <c r="NJO97" s="16"/>
      <c r="NJP97" s="16"/>
      <c r="NJQ97" s="16"/>
      <c r="NJR97" s="16"/>
      <c r="NJS97" s="16"/>
      <c r="NJT97" s="16"/>
      <c r="NJU97" s="16"/>
      <c r="NJV97" s="16"/>
      <c r="NJW97" s="16"/>
      <c r="NJX97" s="16"/>
      <c r="NJY97" s="16"/>
      <c r="NJZ97" s="16"/>
      <c r="NKA97" s="16"/>
      <c r="NKB97" s="16"/>
      <c r="NKC97" s="16"/>
      <c r="NKD97" s="16"/>
      <c r="NKE97" s="16"/>
      <c r="NKF97" s="16"/>
      <c r="NKG97" s="16"/>
      <c r="NKH97" s="16"/>
      <c r="NKI97" s="16"/>
      <c r="NKJ97" s="16"/>
      <c r="NKK97" s="16"/>
      <c r="NKL97" s="16"/>
      <c r="NKM97" s="16"/>
      <c r="NKN97" s="16"/>
      <c r="NKO97" s="16"/>
      <c r="NKP97" s="16"/>
      <c r="NKQ97" s="16"/>
      <c r="NKR97" s="16"/>
      <c r="NKS97" s="16"/>
      <c r="NKT97" s="16"/>
      <c r="NKU97" s="16"/>
      <c r="NKV97" s="16"/>
      <c r="NKW97" s="16"/>
      <c r="NKX97" s="16"/>
      <c r="NKY97" s="16"/>
      <c r="NKZ97" s="16"/>
      <c r="NLA97" s="16"/>
      <c r="NLB97" s="16"/>
      <c r="NLC97" s="16"/>
      <c r="NLD97" s="16"/>
      <c r="NLE97" s="16"/>
      <c r="NLF97" s="16"/>
      <c r="NLG97" s="16"/>
      <c r="NLH97" s="16"/>
      <c r="NLI97" s="16"/>
      <c r="NLJ97" s="16"/>
      <c r="NLK97" s="16"/>
      <c r="NLL97" s="16"/>
      <c r="NLM97" s="16"/>
      <c r="NLN97" s="16"/>
      <c r="NLO97" s="16"/>
      <c r="NLP97" s="16"/>
      <c r="NLQ97" s="16"/>
      <c r="NLR97" s="16"/>
      <c r="NLS97" s="16"/>
      <c r="NLT97" s="16"/>
      <c r="NLU97" s="16"/>
      <c r="NLV97" s="16"/>
      <c r="NLW97" s="16"/>
      <c r="NLX97" s="16"/>
      <c r="NLY97" s="16"/>
      <c r="NLZ97" s="16"/>
      <c r="NMA97" s="16"/>
      <c r="NMB97" s="16"/>
      <c r="NMC97" s="16"/>
      <c r="NMD97" s="16"/>
      <c r="NME97" s="16"/>
      <c r="NMF97" s="16"/>
      <c r="NMG97" s="16"/>
      <c r="NMH97" s="16"/>
      <c r="NMI97" s="16"/>
      <c r="NMJ97" s="16"/>
      <c r="NMK97" s="16"/>
      <c r="NML97" s="16"/>
      <c r="NMM97" s="16"/>
      <c r="NMN97" s="16"/>
      <c r="NMO97" s="16"/>
      <c r="NMP97" s="16"/>
      <c r="NMQ97" s="16"/>
      <c r="NMR97" s="16"/>
      <c r="NMS97" s="16"/>
      <c r="NMT97" s="16"/>
      <c r="NMU97" s="16"/>
      <c r="NMV97" s="16"/>
      <c r="NMW97" s="16"/>
      <c r="NMX97" s="16"/>
      <c r="NMY97" s="16"/>
      <c r="NMZ97" s="16"/>
      <c r="NNA97" s="16"/>
      <c r="NNB97" s="16"/>
      <c r="NNC97" s="16"/>
      <c r="NND97" s="16"/>
      <c r="NNE97" s="16"/>
      <c r="NNF97" s="16"/>
      <c r="NNG97" s="16"/>
      <c r="NNH97" s="16"/>
      <c r="NNI97" s="16"/>
      <c r="NNJ97" s="16"/>
      <c r="NNK97" s="16"/>
      <c r="NNL97" s="16"/>
      <c r="NNM97" s="16"/>
      <c r="NNN97" s="16"/>
      <c r="NNO97" s="16"/>
      <c r="NNP97" s="16"/>
      <c r="NNQ97" s="16"/>
      <c r="NNR97" s="16"/>
      <c r="NNS97" s="16"/>
      <c r="NNT97" s="16"/>
      <c r="NNU97" s="16"/>
      <c r="NNV97" s="16"/>
      <c r="NNW97" s="16"/>
      <c r="NNX97" s="16"/>
      <c r="NNY97" s="16"/>
      <c r="NNZ97" s="16"/>
      <c r="NOA97" s="16"/>
      <c r="NOB97" s="16"/>
      <c r="NOC97" s="16"/>
      <c r="NOD97" s="16"/>
      <c r="NOE97" s="16"/>
      <c r="NOF97" s="16"/>
      <c r="NOG97" s="16"/>
      <c r="NOH97" s="16"/>
      <c r="NOI97" s="16"/>
      <c r="NOJ97" s="16"/>
      <c r="NOK97" s="16"/>
      <c r="NOL97" s="16"/>
      <c r="NOM97" s="16"/>
      <c r="NON97" s="16"/>
      <c r="NOO97" s="16"/>
      <c r="NOP97" s="16"/>
      <c r="NOQ97" s="16"/>
      <c r="NOR97" s="16"/>
      <c r="NOS97" s="16"/>
      <c r="NOT97" s="16"/>
      <c r="NOU97" s="16"/>
      <c r="NOV97" s="16"/>
      <c r="NOW97" s="16"/>
      <c r="NOX97" s="16"/>
      <c r="NOY97" s="16"/>
      <c r="NOZ97" s="16"/>
      <c r="NPA97" s="16"/>
      <c r="NPB97" s="16"/>
      <c r="NPC97" s="16"/>
      <c r="NPD97" s="16"/>
      <c r="NPE97" s="16"/>
      <c r="NPF97" s="16"/>
      <c r="NPG97" s="16"/>
      <c r="NPH97" s="16"/>
      <c r="NPI97" s="16"/>
      <c r="NPJ97" s="16"/>
      <c r="NPK97" s="16"/>
      <c r="NPL97" s="16"/>
      <c r="NPM97" s="16"/>
      <c r="NPN97" s="16"/>
      <c r="NPO97" s="16"/>
      <c r="NPP97" s="16"/>
      <c r="NPQ97" s="16"/>
      <c r="NPR97" s="16"/>
      <c r="NPS97" s="16"/>
      <c r="NPT97" s="16"/>
      <c r="NPU97" s="16"/>
      <c r="NPV97" s="16"/>
      <c r="NPW97" s="16"/>
      <c r="NPX97" s="16"/>
      <c r="NPY97" s="16"/>
      <c r="NPZ97" s="16"/>
      <c r="NQA97" s="16"/>
      <c r="NQB97" s="16"/>
      <c r="NQC97" s="16"/>
      <c r="NQD97" s="16"/>
      <c r="NQE97" s="16"/>
      <c r="NQF97" s="16"/>
      <c r="NQG97" s="16"/>
      <c r="NQH97" s="16"/>
      <c r="NQI97" s="16"/>
      <c r="NQJ97" s="16"/>
      <c r="NQK97" s="16"/>
      <c r="NQL97" s="16"/>
      <c r="NQM97" s="16"/>
      <c r="NQN97" s="16"/>
      <c r="NQO97" s="16"/>
      <c r="NQP97" s="16"/>
      <c r="NQQ97" s="16"/>
      <c r="NQR97" s="16"/>
      <c r="NQS97" s="16"/>
      <c r="NQT97" s="16"/>
      <c r="NQU97" s="16"/>
      <c r="NQV97" s="16"/>
      <c r="NQW97" s="16"/>
      <c r="NQX97" s="16"/>
      <c r="NQY97" s="16"/>
      <c r="NQZ97" s="16"/>
      <c r="NRA97" s="16"/>
      <c r="NRB97" s="16"/>
      <c r="NRC97" s="16"/>
      <c r="NRD97" s="16"/>
      <c r="NRE97" s="16"/>
      <c r="NRF97" s="16"/>
      <c r="NRG97" s="16"/>
      <c r="NRH97" s="16"/>
      <c r="NRI97" s="16"/>
      <c r="NRJ97" s="16"/>
      <c r="NRK97" s="16"/>
      <c r="NRL97" s="16"/>
      <c r="NRM97" s="16"/>
      <c r="NRN97" s="16"/>
      <c r="NRO97" s="16"/>
      <c r="NRP97" s="16"/>
      <c r="NRQ97" s="16"/>
      <c r="NRR97" s="16"/>
      <c r="NRS97" s="16"/>
      <c r="NRT97" s="16"/>
      <c r="NRU97" s="16"/>
      <c r="NRV97" s="16"/>
      <c r="NRW97" s="16"/>
      <c r="NRX97" s="16"/>
      <c r="NRY97" s="16"/>
      <c r="NRZ97" s="16"/>
      <c r="NSA97" s="16"/>
      <c r="NSB97" s="16"/>
      <c r="NSC97" s="16"/>
      <c r="NSD97" s="16"/>
      <c r="NSE97" s="16"/>
      <c r="NSF97" s="16"/>
      <c r="NSG97" s="16"/>
      <c r="NSH97" s="16"/>
      <c r="NSI97" s="16"/>
      <c r="NSJ97" s="16"/>
      <c r="NSK97" s="16"/>
      <c r="NSL97" s="16"/>
      <c r="NSM97" s="16"/>
      <c r="NSN97" s="16"/>
      <c r="NSO97" s="16"/>
      <c r="NSP97" s="16"/>
      <c r="NSQ97" s="16"/>
      <c r="NSR97" s="16"/>
      <c r="NSS97" s="16"/>
      <c r="NST97" s="16"/>
      <c r="NSU97" s="16"/>
      <c r="NSV97" s="16"/>
      <c r="NSW97" s="16"/>
      <c r="NSX97" s="16"/>
      <c r="NSY97" s="16"/>
      <c r="NSZ97" s="16"/>
      <c r="NTA97" s="16"/>
      <c r="NTB97" s="16"/>
      <c r="NTC97" s="16"/>
      <c r="NTD97" s="16"/>
      <c r="NTE97" s="16"/>
      <c r="NTF97" s="16"/>
      <c r="NTG97" s="16"/>
      <c r="NTH97" s="16"/>
      <c r="NTI97" s="16"/>
      <c r="NTJ97" s="16"/>
      <c r="NTK97" s="16"/>
      <c r="NTL97" s="16"/>
      <c r="NTM97" s="16"/>
      <c r="NTN97" s="16"/>
      <c r="NTO97" s="16"/>
      <c r="NTP97" s="16"/>
      <c r="NTQ97" s="16"/>
      <c r="NTR97" s="16"/>
      <c r="NTS97" s="16"/>
      <c r="NTT97" s="16"/>
      <c r="NTU97" s="16"/>
      <c r="NTV97" s="16"/>
      <c r="NTW97" s="16"/>
      <c r="NTX97" s="16"/>
      <c r="NTY97" s="16"/>
      <c r="NTZ97" s="16"/>
      <c r="NUA97" s="16"/>
      <c r="NUB97" s="16"/>
      <c r="NUC97" s="16"/>
      <c r="NUD97" s="16"/>
      <c r="NUE97" s="16"/>
      <c r="NUF97" s="16"/>
      <c r="NUG97" s="16"/>
      <c r="NUH97" s="16"/>
      <c r="NUI97" s="16"/>
      <c r="NUJ97" s="16"/>
      <c r="NUK97" s="16"/>
      <c r="NUL97" s="16"/>
      <c r="NUM97" s="16"/>
      <c r="NUN97" s="16"/>
      <c r="NUO97" s="16"/>
      <c r="NUP97" s="16"/>
      <c r="NUQ97" s="16"/>
      <c r="NUR97" s="16"/>
      <c r="NUS97" s="16"/>
      <c r="NUT97" s="16"/>
      <c r="NUU97" s="16"/>
      <c r="NUV97" s="16"/>
      <c r="NUW97" s="16"/>
      <c r="NUX97" s="16"/>
      <c r="NUY97" s="16"/>
      <c r="NUZ97" s="16"/>
      <c r="NVA97" s="16"/>
      <c r="NVB97" s="16"/>
      <c r="NVC97" s="16"/>
      <c r="NVD97" s="16"/>
      <c r="NVE97" s="16"/>
      <c r="NVF97" s="16"/>
      <c r="NVG97" s="16"/>
      <c r="NVH97" s="16"/>
      <c r="NVI97" s="16"/>
      <c r="NVJ97" s="16"/>
      <c r="NVK97" s="16"/>
      <c r="NVL97" s="16"/>
      <c r="NVM97" s="16"/>
      <c r="NVN97" s="16"/>
      <c r="NVO97" s="16"/>
      <c r="NVP97" s="16"/>
      <c r="NVQ97" s="16"/>
      <c r="NVR97" s="16"/>
      <c r="NVS97" s="16"/>
      <c r="NVT97" s="16"/>
      <c r="NVU97" s="16"/>
      <c r="NVV97" s="16"/>
      <c r="NVW97" s="16"/>
      <c r="NVX97" s="16"/>
      <c r="NVY97" s="16"/>
      <c r="NVZ97" s="16"/>
      <c r="NWA97" s="16"/>
      <c r="NWB97" s="16"/>
      <c r="NWC97" s="16"/>
      <c r="NWD97" s="16"/>
      <c r="NWE97" s="16"/>
      <c r="NWF97" s="16"/>
      <c r="NWG97" s="16"/>
      <c r="NWH97" s="16"/>
      <c r="NWI97" s="16"/>
      <c r="NWJ97" s="16"/>
      <c r="NWK97" s="16"/>
      <c r="NWL97" s="16"/>
      <c r="NWM97" s="16"/>
      <c r="NWN97" s="16"/>
      <c r="NWO97" s="16"/>
      <c r="NWP97" s="16"/>
      <c r="NWQ97" s="16"/>
      <c r="NWR97" s="16"/>
      <c r="NWS97" s="16"/>
      <c r="NWT97" s="16"/>
      <c r="NWU97" s="16"/>
      <c r="NWV97" s="16"/>
      <c r="NWW97" s="16"/>
      <c r="NWX97" s="16"/>
      <c r="NWY97" s="16"/>
      <c r="NWZ97" s="16"/>
      <c r="NXA97" s="16"/>
      <c r="NXB97" s="16"/>
      <c r="NXC97" s="16"/>
      <c r="NXD97" s="16"/>
      <c r="NXE97" s="16"/>
      <c r="NXF97" s="16"/>
      <c r="NXG97" s="16"/>
      <c r="NXH97" s="16"/>
      <c r="NXI97" s="16"/>
      <c r="NXJ97" s="16"/>
      <c r="NXK97" s="16"/>
      <c r="NXL97" s="16"/>
      <c r="NXM97" s="16"/>
      <c r="NXN97" s="16"/>
      <c r="NXO97" s="16"/>
      <c r="NXP97" s="16"/>
      <c r="NXQ97" s="16"/>
      <c r="NXR97" s="16"/>
      <c r="NXS97" s="16"/>
      <c r="NXT97" s="16"/>
      <c r="NXU97" s="16"/>
      <c r="NXV97" s="16"/>
      <c r="NXW97" s="16"/>
      <c r="NXX97" s="16"/>
      <c r="NXY97" s="16"/>
      <c r="NXZ97" s="16"/>
      <c r="NYA97" s="16"/>
      <c r="NYB97" s="16"/>
      <c r="NYC97" s="16"/>
      <c r="NYD97" s="16"/>
      <c r="NYE97" s="16"/>
      <c r="NYF97" s="16"/>
      <c r="NYG97" s="16"/>
      <c r="NYH97" s="16"/>
      <c r="NYI97" s="16"/>
      <c r="NYJ97" s="16"/>
      <c r="NYK97" s="16"/>
      <c r="NYL97" s="16"/>
      <c r="NYM97" s="16"/>
      <c r="NYN97" s="16"/>
      <c r="NYO97" s="16"/>
      <c r="NYP97" s="16"/>
      <c r="NYQ97" s="16"/>
      <c r="NYR97" s="16"/>
      <c r="NYS97" s="16"/>
      <c r="NYT97" s="16"/>
      <c r="NYU97" s="16"/>
      <c r="NYV97" s="16"/>
      <c r="NYW97" s="16"/>
      <c r="NYX97" s="16"/>
      <c r="NYY97" s="16"/>
      <c r="NYZ97" s="16"/>
      <c r="NZA97" s="16"/>
      <c r="NZB97" s="16"/>
      <c r="NZC97" s="16"/>
      <c r="NZD97" s="16"/>
      <c r="NZE97" s="16"/>
      <c r="NZF97" s="16"/>
      <c r="NZG97" s="16"/>
      <c r="NZH97" s="16"/>
      <c r="NZI97" s="16"/>
      <c r="NZJ97" s="16"/>
      <c r="NZK97" s="16"/>
      <c r="NZL97" s="16"/>
      <c r="NZM97" s="16"/>
      <c r="NZN97" s="16"/>
      <c r="NZO97" s="16"/>
      <c r="NZP97" s="16"/>
      <c r="NZQ97" s="16"/>
      <c r="NZR97" s="16"/>
      <c r="NZS97" s="16"/>
      <c r="NZT97" s="16"/>
      <c r="NZU97" s="16"/>
      <c r="NZV97" s="16"/>
      <c r="NZW97" s="16"/>
      <c r="NZX97" s="16"/>
      <c r="NZY97" s="16"/>
      <c r="NZZ97" s="16"/>
      <c r="OAA97" s="16"/>
      <c r="OAB97" s="16"/>
      <c r="OAC97" s="16"/>
      <c r="OAD97" s="16"/>
      <c r="OAE97" s="16"/>
      <c r="OAF97" s="16"/>
      <c r="OAG97" s="16"/>
      <c r="OAH97" s="16"/>
      <c r="OAI97" s="16"/>
      <c r="OAJ97" s="16"/>
      <c r="OAK97" s="16"/>
      <c r="OAL97" s="16"/>
      <c r="OAM97" s="16"/>
      <c r="OAN97" s="16"/>
      <c r="OAO97" s="16"/>
      <c r="OAP97" s="16"/>
      <c r="OAQ97" s="16"/>
      <c r="OAR97" s="16"/>
      <c r="OAS97" s="16"/>
      <c r="OAT97" s="16"/>
      <c r="OAU97" s="16"/>
      <c r="OAV97" s="16"/>
      <c r="OAW97" s="16"/>
      <c r="OAX97" s="16"/>
      <c r="OAY97" s="16"/>
      <c r="OAZ97" s="16"/>
      <c r="OBA97" s="16"/>
      <c r="OBB97" s="16"/>
      <c r="OBC97" s="16"/>
      <c r="OBD97" s="16"/>
      <c r="OBE97" s="16"/>
      <c r="OBF97" s="16"/>
      <c r="OBG97" s="16"/>
      <c r="OBH97" s="16"/>
      <c r="OBI97" s="16"/>
      <c r="OBJ97" s="16"/>
      <c r="OBK97" s="16"/>
      <c r="OBL97" s="16"/>
      <c r="OBM97" s="16"/>
      <c r="OBN97" s="16"/>
      <c r="OBO97" s="16"/>
      <c r="OBP97" s="16"/>
      <c r="OBQ97" s="16"/>
      <c r="OBR97" s="16"/>
      <c r="OBS97" s="16"/>
      <c r="OBT97" s="16"/>
      <c r="OBU97" s="16"/>
      <c r="OBV97" s="16"/>
      <c r="OBW97" s="16"/>
      <c r="OBX97" s="16"/>
      <c r="OBY97" s="16"/>
      <c r="OBZ97" s="16"/>
      <c r="OCA97" s="16"/>
      <c r="OCB97" s="16"/>
      <c r="OCC97" s="16"/>
      <c r="OCD97" s="16"/>
      <c r="OCE97" s="16"/>
      <c r="OCF97" s="16"/>
      <c r="OCG97" s="16"/>
      <c r="OCH97" s="16"/>
      <c r="OCI97" s="16"/>
      <c r="OCJ97" s="16"/>
      <c r="OCK97" s="16"/>
      <c r="OCL97" s="16"/>
      <c r="OCM97" s="16"/>
      <c r="OCN97" s="16"/>
      <c r="OCO97" s="16"/>
      <c r="OCP97" s="16"/>
      <c r="OCQ97" s="16"/>
      <c r="OCR97" s="16"/>
      <c r="OCS97" s="16"/>
      <c r="OCT97" s="16"/>
      <c r="OCU97" s="16"/>
      <c r="OCV97" s="16"/>
      <c r="OCW97" s="16"/>
      <c r="OCX97" s="16"/>
      <c r="OCY97" s="16"/>
      <c r="OCZ97" s="16"/>
      <c r="ODA97" s="16"/>
      <c r="ODB97" s="16"/>
      <c r="ODC97" s="16"/>
      <c r="ODD97" s="16"/>
      <c r="ODE97" s="16"/>
      <c r="ODF97" s="16"/>
      <c r="ODG97" s="16"/>
      <c r="ODH97" s="16"/>
      <c r="ODI97" s="16"/>
      <c r="ODJ97" s="16"/>
      <c r="ODK97" s="16"/>
      <c r="ODL97" s="16"/>
      <c r="ODM97" s="16"/>
      <c r="ODN97" s="16"/>
      <c r="ODO97" s="16"/>
      <c r="ODP97" s="16"/>
      <c r="ODQ97" s="16"/>
      <c r="ODR97" s="16"/>
      <c r="ODS97" s="16"/>
      <c r="ODT97" s="16"/>
      <c r="ODU97" s="16"/>
      <c r="ODV97" s="16"/>
      <c r="ODW97" s="16"/>
      <c r="ODX97" s="16"/>
      <c r="ODY97" s="16"/>
      <c r="ODZ97" s="16"/>
      <c r="OEA97" s="16"/>
      <c r="OEB97" s="16"/>
      <c r="OEC97" s="16"/>
      <c r="OED97" s="16"/>
      <c r="OEE97" s="16"/>
      <c r="OEF97" s="16"/>
      <c r="OEG97" s="16"/>
      <c r="OEH97" s="16"/>
      <c r="OEI97" s="16"/>
      <c r="OEJ97" s="16"/>
      <c r="OEK97" s="16"/>
      <c r="OEL97" s="16"/>
      <c r="OEM97" s="16"/>
      <c r="OEN97" s="16"/>
      <c r="OEO97" s="16"/>
      <c r="OEP97" s="16"/>
      <c r="OEQ97" s="16"/>
      <c r="OER97" s="16"/>
      <c r="OES97" s="16"/>
      <c r="OET97" s="16"/>
      <c r="OEU97" s="16"/>
      <c r="OEV97" s="16"/>
      <c r="OEW97" s="16"/>
      <c r="OEX97" s="16"/>
      <c r="OEY97" s="16"/>
      <c r="OEZ97" s="16"/>
      <c r="OFA97" s="16"/>
      <c r="OFB97" s="16"/>
      <c r="OFC97" s="16"/>
      <c r="OFD97" s="16"/>
      <c r="OFE97" s="16"/>
      <c r="OFF97" s="16"/>
      <c r="OFG97" s="16"/>
      <c r="OFH97" s="16"/>
      <c r="OFI97" s="16"/>
      <c r="OFJ97" s="16"/>
      <c r="OFK97" s="16"/>
      <c r="OFL97" s="16"/>
      <c r="OFM97" s="16"/>
      <c r="OFN97" s="16"/>
      <c r="OFO97" s="16"/>
      <c r="OFP97" s="16"/>
      <c r="OFQ97" s="16"/>
      <c r="OFR97" s="16"/>
      <c r="OFS97" s="16"/>
      <c r="OFT97" s="16"/>
      <c r="OFU97" s="16"/>
      <c r="OFV97" s="16"/>
      <c r="OFW97" s="16"/>
      <c r="OFX97" s="16"/>
      <c r="OFY97" s="16"/>
      <c r="OFZ97" s="16"/>
      <c r="OGA97" s="16"/>
      <c r="OGB97" s="16"/>
      <c r="OGC97" s="16"/>
      <c r="OGD97" s="16"/>
      <c r="OGE97" s="16"/>
      <c r="OGF97" s="16"/>
      <c r="OGG97" s="16"/>
      <c r="OGH97" s="16"/>
      <c r="OGI97" s="16"/>
      <c r="OGJ97" s="16"/>
      <c r="OGK97" s="16"/>
      <c r="OGL97" s="16"/>
      <c r="OGM97" s="16"/>
      <c r="OGN97" s="16"/>
      <c r="OGO97" s="16"/>
      <c r="OGP97" s="16"/>
      <c r="OGQ97" s="16"/>
      <c r="OGR97" s="16"/>
      <c r="OGS97" s="16"/>
      <c r="OGT97" s="16"/>
      <c r="OGU97" s="16"/>
      <c r="OGV97" s="16"/>
      <c r="OGW97" s="16"/>
      <c r="OGX97" s="16"/>
      <c r="OGY97" s="16"/>
      <c r="OGZ97" s="16"/>
      <c r="OHA97" s="16"/>
      <c r="OHB97" s="16"/>
      <c r="OHC97" s="16"/>
      <c r="OHD97" s="16"/>
      <c r="OHE97" s="16"/>
      <c r="OHF97" s="16"/>
      <c r="OHG97" s="16"/>
      <c r="OHH97" s="16"/>
      <c r="OHI97" s="16"/>
      <c r="OHJ97" s="16"/>
      <c r="OHK97" s="16"/>
      <c r="OHL97" s="16"/>
      <c r="OHM97" s="16"/>
      <c r="OHN97" s="16"/>
      <c r="OHO97" s="16"/>
      <c r="OHP97" s="16"/>
      <c r="OHQ97" s="16"/>
      <c r="OHR97" s="16"/>
      <c r="OHS97" s="16"/>
      <c r="OHT97" s="16"/>
      <c r="OHU97" s="16"/>
      <c r="OHV97" s="16"/>
      <c r="OHW97" s="16"/>
      <c r="OHX97" s="16"/>
      <c r="OHY97" s="16"/>
      <c r="OHZ97" s="16"/>
      <c r="OIA97" s="16"/>
      <c r="OIB97" s="16"/>
      <c r="OIC97" s="16"/>
      <c r="OID97" s="16"/>
      <c r="OIE97" s="16"/>
      <c r="OIF97" s="16"/>
      <c r="OIG97" s="16"/>
      <c r="OIH97" s="16"/>
      <c r="OII97" s="16"/>
      <c r="OIJ97" s="16"/>
      <c r="OIK97" s="16"/>
      <c r="OIL97" s="16"/>
      <c r="OIM97" s="16"/>
      <c r="OIN97" s="16"/>
      <c r="OIO97" s="16"/>
      <c r="OIP97" s="16"/>
      <c r="OIQ97" s="16"/>
      <c r="OIR97" s="16"/>
      <c r="OIS97" s="16"/>
      <c r="OIT97" s="16"/>
      <c r="OIU97" s="16"/>
      <c r="OIV97" s="16"/>
      <c r="OIW97" s="16"/>
      <c r="OIX97" s="16"/>
      <c r="OIY97" s="16"/>
      <c r="OIZ97" s="16"/>
      <c r="OJA97" s="16"/>
      <c r="OJB97" s="16"/>
      <c r="OJC97" s="16"/>
      <c r="OJD97" s="16"/>
      <c r="OJE97" s="16"/>
      <c r="OJF97" s="16"/>
      <c r="OJG97" s="16"/>
      <c r="OJH97" s="16"/>
      <c r="OJI97" s="16"/>
      <c r="OJJ97" s="16"/>
      <c r="OJK97" s="16"/>
      <c r="OJL97" s="16"/>
      <c r="OJM97" s="16"/>
      <c r="OJN97" s="16"/>
      <c r="OJO97" s="16"/>
      <c r="OJP97" s="16"/>
      <c r="OJQ97" s="16"/>
      <c r="OJR97" s="16"/>
      <c r="OJS97" s="16"/>
      <c r="OJT97" s="16"/>
      <c r="OJU97" s="16"/>
      <c r="OJV97" s="16"/>
      <c r="OJW97" s="16"/>
      <c r="OJX97" s="16"/>
      <c r="OJY97" s="16"/>
      <c r="OJZ97" s="16"/>
      <c r="OKA97" s="16"/>
      <c r="OKB97" s="16"/>
      <c r="OKC97" s="16"/>
      <c r="OKD97" s="16"/>
      <c r="OKE97" s="16"/>
      <c r="OKF97" s="16"/>
      <c r="OKG97" s="16"/>
      <c r="OKH97" s="16"/>
      <c r="OKI97" s="16"/>
      <c r="OKJ97" s="16"/>
      <c r="OKK97" s="16"/>
      <c r="OKL97" s="16"/>
      <c r="OKM97" s="16"/>
      <c r="OKN97" s="16"/>
      <c r="OKO97" s="16"/>
      <c r="OKP97" s="16"/>
      <c r="OKQ97" s="16"/>
      <c r="OKR97" s="16"/>
      <c r="OKS97" s="16"/>
      <c r="OKT97" s="16"/>
      <c r="OKU97" s="16"/>
      <c r="OKV97" s="16"/>
      <c r="OKW97" s="16"/>
      <c r="OKX97" s="16"/>
      <c r="OKY97" s="16"/>
      <c r="OKZ97" s="16"/>
      <c r="OLA97" s="16"/>
      <c r="OLB97" s="16"/>
      <c r="OLC97" s="16"/>
      <c r="OLD97" s="16"/>
      <c r="OLE97" s="16"/>
      <c r="OLF97" s="16"/>
      <c r="OLG97" s="16"/>
      <c r="OLH97" s="16"/>
      <c r="OLI97" s="16"/>
      <c r="OLJ97" s="16"/>
      <c r="OLK97" s="16"/>
      <c r="OLL97" s="16"/>
      <c r="OLM97" s="16"/>
      <c r="OLN97" s="16"/>
      <c r="OLO97" s="16"/>
      <c r="OLP97" s="16"/>
      <c r="OLQ97" s="16"/>
      <c r="OLR97" s="16"/>
      <c r="OLS97" s="16"/>
      <c r="OLT97" s="16"/>
      <c r="OLU97" s="16"/>
      <c r="OLV97" s="16"/>
      <c r="OLW97" s="16"/>
      <c r="OLX97" s="16"/>
      <c r="OLY97" s="16"/>
      <c r="OLZ97" s="16"/>
      <c r="OMA97" s="16"/>
      <c r="OMB97" s="16"/>
      <c r="OMC97" s="16"/>
      <c r="OMD97" s="16"/>
      <c r="OME97" s="16"/>
      <c r="OMF97" s="16"/>
      <c r="OMG97" s="16"/>
      <c r="OMH97" s="16"/>
      <c r="OMI97" s="16"/>
      <c r="OMJ97" s="16"/>
      <c r="OMK97" s="16"/>
      <c r="OML97" s="16"/>
      <c r="OMM97" s="16"/>
      <c r="OMN97" s="16"/>
      <c r="OMO97" s="16"/>
      <c r="OMP97" s="16"/>
      <c r="OMQ97" s="16"/>
      <c r="OMR97" s="16"/>
      <c r="OMS97" s="16"/>
      <c r="OMT97" s="16"/>
      <c r="OMU97" s="16"/>
      <c r="OMV97" s="16"/>
      <c r="OMW97" s="16"/>
      <c r="OMX97" s="16"/>
      <c r="OMY97" s="16"/>
      <c r="OMZ97" s="16"/>
      <c r="ONA97" s="16"/>
      <c r="ONB97" s="16"/>
      <c r="ONC97" s="16"/>
      <c r="OND97" s="16"/>
      <c r="ONE97" s="16"/>
      <c r="ONF97" s="16"/>
      <c r="ONG97" s="16"/>
      <c r="ONH97" s="16"/>
      <c r="ONI97" s="16"/>
      <c r="ONJ97" s="16"/>
      <c r="ONK97" s="16"/>
      <c r="ONL97" s="16"/>
      <c r="ONM97" s="16"/>
      <c r="ONN97" s="16"/>
      <c r="ONO97" s="16"/>
      <c r="ONP97" s="16"/>
      <c r="ONQ97" s="16"/>
      <c r="ONR97" s="16"/>
      <c r="ONS97" s="16"/>
      <c r="ONT97" s="16"/>
      <c r="ONU97" s="16"/>
      <c r="ONV97" s="16"/>
      <c r="ONW97" s="16"/>
      <c r="ONX97" s="16"/>
      <c r="ONY97" s="16"/>
      <c r="ONZ97" s="16"/>
      <c r="OOA97" s="16"/>
      <c r="OOB97" s="16"/>
      <c r="OOC97" s="16"/>
      <c r="OOD97" s="16"/>
      <c r="OOE97" s="16"/>
      <c r="OOF97" s="16"/>
      <c r="OOG97" s="16"/>
      <c r="OOH97" s="16"/>
      <c r="OOI97" s="16"/>
      <c r="OOJ97" s="16"/>
      <c r="OOK97" s="16"/>
      <c r="OOL97" s="16"/>
      <c r="OOM97" s="16"/>
      <c r="OON97" s="16"/>
      <c r="OOO97" s="16"/>
      <c r="OOP97" s="16"/>
      <c r="OOQ97" s="16"/>
      <c r="OOR97" s="16"/>
      <c r="OOS97" s="16"/>
      <c r="OOT97" s="16"/>
      <c r="OOU97" s="16"/>
      <c r="OOV97" s="16"/>
      <c r="OOW97" s="16"/>
      <c r="OOX97" s="16"/>
      <c r="OOY97" s="16"/>
      <c r="OOZ97" s="16"/>
      <c r="OPA97" s="16"/>
      <c r="OPB97" s="16"/>
      <c r="OPC97" s="16"/>
      <c r="OPD97" s="16"/>
      <c r="OPE97" s="16"/>
      <c r="OPF97" s="16"/>
      <c r="OPG97" s="16"/>
      <c r="OPH97" s="16"/>
      <c r="OPI97" s="16"/>
      <c r="OPJ97" s="16"/>
      <c r="OPK97" s="16"/>
      <c r="OPL97" s="16"/>
      <c r="OPM97" s="16"/>
      <c r="OPN97" s="16"/>
      <c r="OPO97" s="16"/>
      <c r="OPP97" s="16"/>
      <c r="OPQ97" s="16"/>
      <c r="OPR97" s="16"/>
      <c r="OPS97" s="16"/>
      <c r="OPT97" s="16"/>
      <c r="OPU97" s="16"/>
      <c r="OPV97" s="16"/>
      <c r="OPW97" s="16"/>
      <c r="OPX97" s="16"/>
      <c r="OPY97" s="16"/>
      <c r="OPZ97" s="16"/>
      <c r="OQA97" s="16"/>
      <c r="OQB97" s="16"/>
      <c r="OQC97" s="16"/>
      <c r="OQD97" s="16"/>
      <c r="OQE97" s="16"/>
      <c r="OQF97" s="16"/>
      <c r="OQG97" s="16"/>
      <c r="OQH97" s="16"/>
      <c r="OQI97" s="16"/>
      <c r="OQJ97" s="16"/>
      <c r="OQK97" s="16"/>
      <c r="OQL97" s="16"/>
      <c r="OQM97" s="16"/>
      <c r="OQN97" s="16"/>
      <c r="OQO97" s="16"/>
      <c r="OQP97" s="16"/>
      <c r="OQQ97" s="16"/>
      <c r="OQR97" s="16"/>
      <c r="OQS97" s="16"/>
      <c r="OQT97" s="16"/>
      <c r="OQU97" s="16"/>
      <c r="OQV97" s="16"/>
      <c r="OQW97" s="16"/>
      <c r="OQX97" s="16"/>
      <c r="OQY97" s="16"/>
      <c r="OQZ97" s="16"/>
      <c r="ORA97" s="16"/>
      <c r="ORB97" s="16"/>
      <c r="ORC97" s="16"/>
      <c r="ORD97" s="16"/>
      <c r="ORE97" s="16"/>
      <c r="ORF97" s="16"/>
      <c r="ORG97" s="16"/>
      <c r="ORH97" s="16"/>
      <c r="ORI97" s="16"/>
      <c r="ORJ97" s="16"/>
      <c r="ORK97" s="16"/>
      <c r="ORL97" s="16"/>
      <c r="ORM97" s="16"/>
      <c r="ORN97" s="16"/>
      <c r="ORO97" s="16"/>
      <c r="ORP97" s="16"/>
      <c r="ORQ97" s="16"/>
      <c r="ORR97" s="16"/>
      <c r="ORS97" s="16"/>
      <c r="ORT97" s="16"/>
      <c r="ORU97" s="16"/>
      <c r="ORV97" s="16"/>
      <c r="ORW97" s="16"/>
      <c r="ORX97" s="16"/>
      <c r="ORY97" s="16"/>
      <c r="ORZ97" s="16"/>
      <c r="OSA97" s="16"/>
      <c r="OSB97" s="16"/>
      <c r="OSC97" s="16"/>
      <c r="OSD97" s="16"/>
      <c r="OSE97" s="16"/>
      <c r="OSF97" s="16"/>
      <c r="OSG97" s="16"/>
      <c r="OSH97" s="16"/>
      <c r="OSI97" s="16"/>
      <c r="OSJ97" s="16"/>
      <c r="OSK97" s="16"/>
      <c r="OSL97" s="16"/>
      <c r="OSM97" s="16"/>
      <c r="OSN97" s="16"/>
      <c r="OSO97" s="16"/>
      <c r="OSP97" s="16"/>
      <c r="OSQ97" s="16"/>
      <c r="OSR97" s="16"/>
      <c r="OSS97" s="16"/>
      <c r="OST97" s="16"/>
      <c r="OSU97" s="16"/>
      <c r="OSV97" s="16"/>
      <c r="OSW97" s="16"/>
      <c r="OSX97" s="16"/>
      <c r="OSY97" s="16"/>
      <c r="OSZ97" s="16"/>
      <c r="OTA97" s="16"/>
      <c r="OTB97" s="16"/>
      <c r="OTC97" s="16"/>
      <c r="OTD97" s="16"/>
      <c r="OTE97" s="16"/>
      <c r="OTF97" s="16"/>
      <c r="OTG97" s="16"/>
      <c r="OTH97" s="16"/>
      <c r="OTI97" s="16"/>
      <c r="OTJ97" s="16"/>
      <c r="OTK97" s="16"/>
      <c r="OTL97" s="16"/>
      <c r="OTM97" s="16"/>
      <c r="OTN97" s="16"/>
      <c r="OTO97" s="16"/>
      <c r="OTP97" s="16"/>
      <c r="OTQ97" s="16"/>
      <c r="OTR97" s="16"/>
      <c r="OTS97" s="16"/>
      <c r="OTT97" s="16"/>
      <c r="OTU97" s="16"/>
      <c r="OTV97" s="16"/>
      <c r="OTW97" s="16"/>
      <c r="OTX97" s="16"/>
      <c r="OTY97" s="16"/>
      <c r="OTZ97" s="16"/>
      <c r="OUA97" s="16"/>
      <c r="OUB97" s="16"/>
      <c r="OUC97" s="16"/>
      <c r="OUD97" s="16"/>
      <c r="OUE97" s="16"/>
      <c r="OUF97" s="16"/>
      <c r="OUG97" s="16"/>
      <c r="OUH97" s="16"/>
      <c r="OUI97" s="16"/>
      <c r="OUJ97" s="16"/>
      <c r="OUK97" s="16"/>
      <c r="OUL97" s="16"/>
      <c r="OUM97" s="16"/>
      <c r="OUN97" s="16"/>
      <c r="OUO97" s="16"/>
      <c r="OUP97" s="16"/>
      <c r="OUQ97" s="16"/>
      <c r="OUR97" s="16"/>
      <c r="OUS97" s="16"/>
      <c r="OUT97" s="16"/>
      <c r="OUU97" s="16"/>
      <c r="OUV97" s="16"/>
      <c r="OUW97" s="16"/>
      <c r="OUX97" s="16"/>
      <c r="OUY97" s="16"/>
      <c r="OUZ97" s="16"/>
      <c r="OVA97" s="16"/>
      <c r="OVB97" s="16"/>
      <c r="OVC97" s="16"/>
      <c r="OVD97" s="16"/>
      <c r="OVE97" s="16"/>
      <c r="OVF97" s="16"/>
      <c r="OVG97" s="16"/>
      <c r="OVH97" s="16"/>
      <c r="OVI97" s="16"/>
      <c r="OVJ97" s="16"/>
      <c r="OVK97" s="16"/>
      <c r="OVL97" s="16"/>
      <c r="OVM97" s="16"/>
      <c r="OVN97" s="16"/>
      <c r="OVO97" s="16"/>
      <c r="OVP97" s="16"/>
      <c r="OVQ97" s="16"/>
      <c r="OVR97" s="16"/>
      <c r="OVS97" s="16"/>
      <c r="OVT97" s="16"/>
      <c r="OVU97" s="16"/>
      <c r="OVV97" s="16"/>
      <c r="OVW97" s="16"/>
      <c r="OVX97" s="16"/>
      <c r="OVY97" s="16"/>
      <c r="OVZ97" s="16"/>
      <c r="OWA97" s="16"/>
      <c r="OWB97" s="16"/>
      <c r="OWC97" s="16"/>
      <c r="OWD97" s="16"/>
      <c r="OWE97" s="16"/>
      <c r="OWF97" s="16"/>
      <c r="OWG97" s="16"/>
      <c r="OWH97" s="16"/>
      <c r="OWI97" s="16"/>
      <c r="OWJ97" s="16"/>
      <c r="OWK97" s="16"/>
      <c r="OWL97" s="16"/>
      <c r="OWM97" s="16"/>
      <c r="OWN97" s="16"/>
      <c r="OWO97" s="16"/>
      <c r="OWP97" s="16"/>
      <c r="OWQ97" s="16"/>
      <c r="OWR97" s="16"/>
      <c r="OWS97" s="16"/>
      <c r="OWT97" s="16"/>
      <c r="OWU97" s="16"/>
      <c r="OWV97" s="16"/>
      <c r="OWW97" s="16"/>
      <c r="OWX97" s="16"/>
      <c r="OWY97" s="16"/>
      <c r="OWZ97" s="16"/>
      <c r="OXA97" s="16"/>
      <c r="OXB97" s="16"/>
      <c r="OXC97" s="16"/>
      <c r="OXD97" s="16"/>
      <c r="OXE97" s="16"/>
      <c r="OXF97" s="16"/>
      <c r="OXG97" s="16"/>
      <c r="OXH97" s="16"/>
      <c r="OXI97" s="16"/>
      <c r="OXJ97" s="16"/>
      <c r="OXK97" s="16"/>
      <c r="OXL97" s="16"/>
      <c r="OXM97" s="16"/>
      <c r="OXN97" s="16"/>
      <c r="OXO97" s="16"/>
      <c r="OXP97" s="16"/>
      <c r="OXQ97" s="16"/>
      <c r="OXR97" s="16"/>
      <c r="OXS97" s="16"/>
      <c r="OXT97" s="16"/>
      <c r="OXU97" s="16"/>
      <c r="OXV97" s="16"/>
      <c r="OXW97" s="16"/>
      <c r="OXX97" s="16"/>
      <c r="OXY97" s="16"/>
      <c r="OXZ97" s="16"/>
      <c r="OYA97" s="16"/>
      <c r="OYB97" s="16"/>
      <c r="OYC97" s="16"/>
      <c r="OYD97" s="16"/>
      <c r="OYE97" s="16"/>
      <c r="OYF97" s="16"/>
      <c r="OYG97" s="16"/>
      <c r="OYH97" s="16"/>
      <c r="OYI97" s="16"/>
      <c r="OYJ97" s="16"/>
      <c r="OYK97" s="16"/>
      <c r="OYL97" s="16"/>
      <c r="OYM97" s="16"/>
      <c r="OYN97" s="16"/>
      <c r="OYO97" s="16"/>
      <c r="OYP97" s="16"/>
      <c r="OYQ97" s="16"/>
      <c r="OYR97" s="16"/>
      <c r="OYS97" s="16"/>
      <c r="OYT97" s="16"/>
      <c r="OYU97" s="16"/>
      <c r="OYV97" s="16"/>
      <c r="OYW97" s="16"/>
      <c r="OYX97" s="16"/>
      <c r="OYY97" s="16"/>
      <c r="OYZ97" s="16"/>
      <c r="OZA97" s="16"/>
      <c r="OZB97" s="16"/>
      <c r="OZC97" s="16"/>
      <c r="OZD97" s="16"/>
      <c r="OZE97" s="16"/>
      <c r="OZF97" s="16"/>
      <c r="OZG97" s="16"/>
      <c r="OZH97" s="16"/>
      <c r="OZI97" s="16"/>
      <c r="OZJ97" s="16"/>
      <c r="OZK97" s="16"/>
      <c r="OZL97" s="16"/>
      <c r="OZM97" s="16"/>
      <c r="OZN97" s="16"/>
      <c r="OZO97" s="16"/>
      <c r="OZP97" s="16"/>
      <c r="OZQ97" s="16"/>
      <c r="OZR97" s="16"/>
      <c r="OZS97" s="16"/>
      <c r="OZT97" s="16"/>
      <c r="OZU97" s="16"/>
      <c r="OZV97" s="16"/>
      <c r="OZW97" s="16"/>
      <c r="OZX97" s="16"/>
      <c r="OZY97" s="16"/>
      <c r="OZZ97" s="16"/>
      <c r="PAA97" s="16"/>
      <c r="PAB97" s="16"/>
      <c r="PAC97" s="16"/>
      <c r="PAD97" s="16"/>
      <c r="PAE97" s="16"/>
      <c r="PAF97" s="16"/>
      <c r="PAG97" s="16"/>
      <c r="PAH97" s="16"/>
      <c r="PAI97" s="16"/>
      <c r="PAJ97" s="16"/>
      <c r="PAK97" s="16"/>
      <c r="PAL97" s="16"/>
      <c r="PAM97" s="16"/>
      <c r="PAN97" s="16"/>
      <c r="PAO97" s="16"/>
      <c r="PAP97" s="16"/>
      <c r="PAQ97" s="16"/>
      <c r="PAR97" s="16"/>
      <c r="PAS97" s="16"/>
      <c r="PAT97" s="16"/>
      <c r="PAU97" s="16"/>
      <c r="PAV97" s="16"/>
      <c r="PAW97" s="16"/>
      <c r="PAX97" s="16"/>
      <c r="PAY97" s="16"/>
      <c r="PAZ97" s="16"/>
      <c r="PBA97" s="16"/>
      <c r="PBB97" s="16"/>
      <c r="PBC97" s="16"/>
      <c r="PBD97" s="16"/>
      <c r="PBE97" s="16"/>
      <c r="PBF97" s="16"/>
      <c r="PBG97" s="16"/>
      <c r="PBH97" s="16"/>
      <c r="PBI97" s="16"/>
      <c r="PBJ97" s="16"/>
      <c r="PBK97" s="16"/>
      <c r="PBL97" s="16"/>
      <c r="PBM97" s="16"/>
      <c r="PBN97" s="16"/>
      <c r="PBO97" s="16"/>
      <c r="PBP97" s="16"/>
      <c r="PBQ97" s="16"/>
      <c r="PBR97" s="16"/>
      <c r="PBS97" s="16"/>
      <c r="PBT97" s="16"/>
      <c r="PBU97" s="16"/>
      <c r="PBV97" s="16"/>
      <c r="PBW97" s="16"/>
      <c r="PBX97" s="16"/>
      <c r="PBY97" s="16"/>
      <c r="PBZ97" s="16"/>
      <c r="PCA97" s="16"/>
      <c r="PCB97" s="16"/>
      <c r="PCC97" s="16"/>
      <c r="PCD97" s="16"/>
      <c r="PCE97" s="16"/>
      <c r="PCF97" s="16"/>
      <c r="PCG97" s="16"/>
      <c r="PCH97" s="16"/>
      <c r="PCI97" s="16"/>
      <c r="PCJ97" s="16"/>
      <c r="PCK97" s="16"/>
      <c r="PCL97" s="16"/>
      <c r="PCM97" s="16"/>
      <c r="PCN97" s="16"/>
      <c r="PCO97" s="16"/>
      <c r="PCP97" s="16"/>
      <c r="PCQ97" s="16"/>
      <c r="PCR97" s="16"/>
      <c r="PCS97" s="16"/>
      <c r="PCT97" s="16"/>
      <c r="PCU97" s="16"/>
      <c r="PCV97" s="16"/>
      <c r="PCW97" s="16"/>
      <c r="PCX97" s="16"/>
      <c r="PCY97" s="16"/>
      <c r="PCZ97" s="16"/>
      <c r="PDA97" s="16"/>
      <c r="PDB97" s="16"/>
      <c r="PDC97" s="16"/>
      <c r="PDD97" s="16"/>
      <c r="PDE97" s="16"/>
      <c r="PDF97" s="16"/>
      <c r="PDG97" s="16"/>
      <c r="PDH97" s="16"/>
      <c r="PDI97" s="16"/>
      <c r="PDJ97" s="16"/>
      <c r="PDK97" s="16"/>
      <c r="PDL97" s="16"/>
      <c r="PDM97" s="16"/>
      <c r="PDN97" s="16"/>
      <c r="PDO97" s="16"/>
      <c r="PDP97" s="16"/>
      <c r="PDQ97" s="16"/>
      <c r="PDR97" s="16"/>
      <c r="PDS97" s="16"/>
      <c r="PDT97" s="16"/>
      <c r="PDU97" s="16"/>
      <c r="PDV97" s="16"/>
      <c r="PDW97" s="16"/>
      <c r="PDX97" s="16"/>
      <c r="PDY97" s="16"/>
      <c r="PDZ97" s="16"/>
      <c r="PEA97" s="16"/>
      <c r="PEB97" s="16"/>
      <c r="PEC97" s="16"/>
      <c r="PED97" s="16"/>
      <c r="PEE97" s="16"/>
      <c r="PEF97" s="16"/>
      <c r="PEG97" s="16"/>
      <c r="PEH97" s="16"/>
      <c r="PEI97" s="16"/>
      <c r="PEJ97" s="16"/>
      <c r="PEK97" s="16"/>
      <c r="PEL97" s="16"/>
      <c r="PEM97" s="16"/>
      <c r="PEN97" s="16"/>
      <c r="PEO97" s="16"/>
      <c r="PEP97" s="16"/>
      <c r="PEQ97" s="16"/>
      <c r="PER97" s="16"/>
      <c r="PES97" s="16"/>
      <c r="PET97" s="16"/>
      <c r="PEU97" s="16"/>
      <c r="PEV97" s="16"/>
      <c r="PEW97" s="16"/>
      <c r="PEX97" s="16"/>
      <c r="PEY97" s="16"/>
      <c r="PEZ97" s="16"/>
      <c r="PFA97" s="16"/>
      <c r="PFB97" s="16"/>
      <c r="PFC97" s="16"/>
      <c r="PFD97" s="16"/>
      <c r="PFE97" s="16"/>
      <c r="PFF97" s="16"/>
      <c r="PFG97" s="16"/>
      <c r="PFH97" s="16"/>
      <c r="PFI97" s="16"/>
      <c r="PFJ97" s="16"/>
      <c r="PFK97" s="16"/>
      <c r="PFL97" s="16"/>
      <c r="PFM97" s="16"/>
      <c r="PFN97" s="16"/>
      <c r="PFO97" s="16"/>
      <c r="PFP97" s="16"/>
      <c r="PFQ97" s="16"/>
      <c r="PFR97" s="16"/>
      <c r="PFS97" s="16"/>
      <c r="PFT97" s="16"/>
      <c r="PFU97" s="16"/>
      <c r="PFV97" s="16"/>
      <c r="PFW97" s="16"/>
      <c r="PFX97" s="16"/>
      <c r="PFY97" s="16"/>
      <c r="PFZ97" s="16"/>
      <c r="PGA97" s="16"/>
      <c r="PGB97" s="16"/>
      <c r="PGC97" s="16"/>
      <c r="PGD97" s="16"/>
      <c r="PGE97" s="16"/>
      <c r="PGF97" s="16"/>
      <c r="PGG97" s="16"/>
      <c r="PGH97" s="16"/>
      <c r="PGI97" s="16"/>
      <c r="PGJ97" s="16"/>
      <c r="PGK97" s="16"/>
      <c r="PGL97" s="16"/>
      <c r="PGM97" s="16"/>
      <c r="PGN97" s="16"/>
      <c r="PGO97" s="16"/>
      <c r="PGP97" s="16"/>
      <c r="PGQ97" s="16"/>
      <c r="PGR97" s="16"/>
      <c r="PGS97" s="16"/>
      <c r="PGT97" s="16"/>
      <c r="PGU97" s="16"/>
      <c r="PGV97" s="16"/>
      <c r="PGW97" s="16"/>
      <c r="PGX97" s="16"/>
      <c r="PGY97" s="16"/>
      <c r="PGZ97" s="16"/>
      <c r="PHA97" s="16"/>
      <c r="PHB97" s="16"/>
      <c r="PHC97" s="16"/>
      <c r="PHD97" s="16"/>
      <c r="PHE97" s="16"/>
      <c r="PHF97" s="16"/>
      <c r="PHG97" s="16"/>
      <c r="PHH97" s="16"/>
      <c r="PHI97" s="16"/>
      <c r="PHJ97" s="16"/>
      <c r="PHK97" s="16"/>
      <c r="PHL97" s="16"/>
      <c r="PHM97" s="16"/>
      <c r="PHN97" s="16"/>
      <c r="PHO97" s="16"/>
      <c r="PHP97" s="16"/>
      <c r="PHQ97" s="16"/>
      <c r="PHR97" s="16"/>
      <c r="PHS97" s="16"/>
      <c r="PHT97" s="16"/>
      <c r="PHU97" s="16"/>
      <c r="PHV97" s="16"/>
      <c r="PHW97" s="16"/>
      <c r="PHX97" s="16"/>
      <c r="PHY97" s="16"/>
      <c r="PHZ97" s="16"/>
      <c r="PIA97" s="16"/>
      <c r="PIB97" s="16"/>
      <c r="PIC97" s="16"/>
      <c r="PID97" s="16"/>
      <c r="PIE97" s="16"/>
      <c r="PIF97" s="16"/>
      <c r="PIG97" s="16"/>
      <c r="PIH97" s="16"/>
      <c r="PII97" s="16"/>
      <c r="PIJ97" s="16"/>
      <c r="PIK97" s="16"/>
      <c r="PIL97" s="16"/>
      <c r="PIM97" s="16"/>
      <c r="PIN97" s="16"/>
      <c r="PIO97" s="16"/>
      <c r="PIP97" s="16"/>
      <c r="PIQ97" s="16"/>
      <c r="PIR97" s="16"/>
      <c r="PIS97" s="16"/>
      <c r="PIT97" s="16"/>
      <c r="PIU97" s="16"/>
      <c r="PIV97" s="16"/>
      <c r="PIW97" s="16"/>
      <c r="PIX97" s="16"/>
      <c r="PIY97" s="16"/>
      <c r="PIZ97" s="16"/>
      <c r="PJA97" s="16"/>
      <c r="PJB97" s="16"/>
      <c r="PJC97" s="16"/>
      <c r="PJD97" s="16"/>
      <c r="PJE97" s="16"/>
      <c r="PJF97" s="16"/>
      <c r="PJG97" s="16"/>
      <c r="PJH97" s="16"/>
      <c r="PJI97" s="16"/>
      <c r="PJJ97" s="16"/>
      <c r="PJK97" s="16"/>
      <c r="PJL97" s="16"/>
      <c r="PJM97" s="16"/>
      <c r="PJN97" s="16"/>
      <c r="PJO97" s="16"/>
      <c r="PJP97" s="16"/>
      <c r="PJQ97" s="16"/>
      <c r="PJR97" s="16"/>
      <c r="PJS97" s="16"/>
      <c r="PJT97" s="16"/>
      <c r="PJU97" s="16"/>
      <c r="PJV97" s="16"/>
      <c r="PJW97" s="16"/>
      <c r="PJX97" s="16"/>
      <c r="PJY97" s="16"/>
      <c r="PJZ97" s="16"/>
      <c r="PKA97" s="16"/>
      <c r="PKB97" s="16"/>
      <c r="PKC97" s="16"/>
      <c r="PKD97" s="16"/>
      <c r="PKE97" s="16"/>
      <c r="PKF97" s="16"/>
      <c r="PKG97" s="16"/>
      <c r="PKH97" s="16"/>
      <c r="PKI97" s="16"/>
      <c r="PKJ97" s="16"/>
      <c r="PKK97" s="16"/>
      <c r="PKL97" s="16"/>
      <c r="PKM97" s="16"/>
      <c r="PKN97" s="16"/>
      <c r="PKO97" s="16"/>
      <c r="PKP97" s="16"/>
      <c r="PKQ97" s="16"/>
      <c r="PKR97" s="16"/>
      <c r="PKS97" s="16"/>
      <c r="PKT97" s="16"/>
      <c r="PKU97" s="16"/>
      <c r="PKV97" s="16"/>
      <c r="PKW97" s="16"/>
      <c r="PKX97" s="16"/>
      <c r="PKY97" s="16"/>
      <c r="PKZ97" s="16"/>
      <c r="PLA97" s="16"/>
      <c r="PLB97" s="16"/>
      <c r="PLC97" s="16"/>
      <c r="PLD97" s="16"/>
      <c r="PLE97" s="16"/>
      <c r="PLF97" s="16"/>
      <c r="PLG97" s="16"/>
      <c r="PLH97" s="16"/>
      <c r="PLI97" s="16"/>
      <c r="PLJ97" s="16"/>
      <c r="PLK97" s="16"/>
      <c r="PLL97" s="16"/>
      <c r="PLM97" s="16"/>
      <c r="PLN97" s="16"/>
      <c r="PLO97" s="16"/>
      <c r="PLP97" s="16"/>
      <c r="PLQ97" s="16"/>
      <c r="PLR97" s="16"/>
      <c r="PLS97" s="16"/>
      <c r="PLT97" s="16"/>
      <c r="PLU97" s="16"/>
      <c r="PLV97" s="16"/>
      <c r="PLW97" s="16"/>
      <c r="PLX97" s="16"/>
      <c r="PLY97" s="16"/>
      <c r="PLZ97" s="16"/>
      <c r="PMA97" s="16"/>
      <c r="PMB97" s="16"/>
      <c r="PMC97" s="16"/>
      <c r="PMD97" s="16"/>
      <c r="PME97" s="16"/>
      <c r="PMF97" s="16"/>
      <c r="PMG97" s="16"/>
      <c r="PMH97" s="16"/>
      <c r="PMI97" s="16"/>
      <c r="PMJ97" s="16"/>
      <c r="PMK97" s="16"/>
      <c r="PML97" s="16"/>
      <c r="PMM97" s="16"/>
      <c r="PMN97" s="16"/>
      <c r="PMO97" s="16"/>
      <c r="PMP97" s="16"/>
      <c r="PMQ97" s="16"/>
      <c r="PMR97" s="16"/>
      <c r="PMS97" s="16"/>
      <c r="PMT97" s="16"/>
      <c r="PMU97" s="16"/>
      <c r="PMV97" s="16"/>
      <c r="PMW97" s="16"/>
      <c r="PMX97" s="16"/>
      <c r="PMY97" s="16"/>
      <c r="PMZ97" s="16"/>
      <c r="PNA97" s="16"/>
      <c r="PNB97" s="16"/>
      <c r="PNC97" s="16"/>
      <c r="PND97" s="16"/>
      <c r="PNE97" s="16"/>
      <c r="PNF97" s="16"/>
      <c r="PNG97" s="16"/>
      <c r="PNH97" s="16"/>
      <c r="PNI97" s="16"/>
      <c r="PNJ97" s="16"/>
      <c r="PNK97" s="16"/>
      <c r="PNL97" s="16"/>
      <c r="PNM97" s="16"/>
      <c r="PNN97" s="16"/>
      <c r="PNO97" s="16"/>
      <c r="PNP97" s="16"/>
      <c r="PNQ97" s="16"/>
      <c r="PNR97" s="16"/>
      <c r="PNS97" s="16"/>
      <c r="PNT97" s="16"/>
      <c r="PNU97" s="16"/>
      <c r="PNV97" s="16"/>
      <c r="PNW97" s="16"/>
      <c r="PNX97" s="16"/>
      <c r="PNY97" s="16"/>
      <c r="PNZ97" s="16"/>
      <c r="POA97" s="16"/>
      <c r="POB97" s="16"/>
      <c r="POC97" s="16"/>
      <c r="POD97" s="16"/>
      <c r="POE97" s="16"/>
      <c r="POF97" s="16"/>
      <c r="POG97" s="16"/>
      <c r="POH97" s="16"/>
      <c r="POI97" s="16"/>
      <c r="POJ97" s="16"/>
      <c r="POK97" s="16"/>
      <c r="POL97" s="16"/>
      <c r="POM97" s="16"/>
      <c r="PON97" s="16"/>
      <c r="POO97" s="16"/>
      <c r="POP97" s="16"/>
      <c r="POQ97" s="16"/>
      <c r="POR97" s="16"/>
      <c r="POS97" s="16"/>
      <c r="POT97" s="16"/>
      <c r="POU97" s="16"/>
      <c r="POV97" s="16"/>
      <c r="POW97" s="16"/>
      <c r="POX97" s="16"/>
      <c r="POY97" s="16"/>
      <c r="POZ97" s="16"/>
      <c r="PPA97" s="16"/>
      <c r="PPB97" s="16"/>
      <c r="PPC97" s="16"/>
      <c r="PPD97" s="16"/>
      <c r="PPE97" s="16"/>
      <c r="PPF97" s="16"/>
      <c r="PPG97" s="16"/>
      <c r="PPH97" s="16"/>
      <c r="PPI97" s="16"/>
      <c r="PPJ97" s="16"/>
      <c r="PPK97" s="16"/>
      <c r="PPL97" s="16"/>
      <c r="PPM97" s="16"/>
      <c r="PPN97" s="16"/>
      <c r="PPO97" s="16"/>
      <c r="PPP97" s="16"/>
      <c r="PPQ97" s="16"/>
      <c r="PPR97" s="16"/>
      <c r="PPS97" s="16"/>
      <c r="PPT97" s="16"/>
      <c r="PPU97" s="16"/>
      <c r="PPV97" s="16"/>
      <c r="PPW97" s="16"/>
      <c r="PPX97" s="16"/>
      <c r="PPY97" s="16"/>
      <c r="PPZ97" s="16"/>
      <c r="PQA97" s="16"/>
      <c r="PQB97" s="16"/>
      <c r="PQC97" s="16"/>
      <c r="PQD97" s="16"/>
      <c r="PQE97" s="16"/>
      <c r="PQF97" s="16"/>
      <c r="PQG97" s="16"/>
      <c r="PQH97" s="16"/>
      <c r="PQI97" s="16"/>
      <c r="PQJ97" s="16"/>
      <c r="PQK97" s="16"/>
      <c r="PQL97" s="16"/>
      <c r="PQM97" s="16"/>
      <c r="PQN97" s="16"/>
      <c r="PQO97" s="16"/>
      <c r="PQP97" s="16"/>
      <c r="PQQ97" s="16"/>
      <c r="PQR97" s="16"/>
      <c r="PQS97" s="16"/>
      <c r="PQT97" s="16"/>
      <c r="PQU97" s="16"/>
      <c r="PQV97" s="16"/>
      <c r="PQW97" s="16"/>
      <c r="PQX97" s="16"/>
      <c r="PQY97" s="16"/>
      <c r="PQZ97" s="16"/>
      <c r="PRA97" s="16"/>
      <c r="PRB97" s="16"/>
      <c r="PRC97" s="16"/>
      <c r="PRD97" s="16"/>
      <c r="PRE97" s="16"/>
      <c r="PRF97" s="16"/>
      <c r="PRG97" s="16"/>
      <c r="PRH97" s="16"/>
      <c r="PRI97" s="16"/>
      <c r="PRJ97" s="16"/>
      <c r="PRK97" s="16"/>
      <c r="PRL97" s="16"/>
      <c r="PRM97" s="16"/>
      <c r="PRN97" s="16"/>
      <c r="PRO97" s="16"/>
      <c r="PRP97" s="16"/>
      <c r="PRQ97" s="16"/>
      <c r="PRR97" s="16"/>
      <c r="PRS97" s="16"/>
      <c r="PRT97" s="16"/>
      <c r="PRU97" s="16"/>
      <c r="PRV97" s="16"/>
      <c r="PRW97" s="16"/>
      <c r="PRX97" s="16"/>
      <c r="PRY97" s="16"/>
      <c r="PRZ97" s="16"/>
      <c r="PSA97" s="16"/>
      <c r="PSB97" s="16"/>
      <c r="PSC97" s="16"/>
      <c r="PSD97" s="16"/>
      <c r="PSE97" s="16"/>
      <c r="PSF97" s="16"/>
      <c r="PSG97" s="16"/>
      <c r="PSH97" s="16"/>
      <c r="PSI97" s="16"/>
      <c r="PSJ97" s="16"/>
      <c r="PSK97" s="16"/>
      <c r="PSL97" s="16"/>
      <c r="PSM97" s="16"/>
      <c r="PSN97" s="16"/>
      <c r="PSO97" s="16"/>
      <c r="PSP97" s="16"/>
      <c r="PSQ97" s="16"/>
      <c r="PSR97" s="16"/>
      <c r="PSS97" s="16"/>
      <c r="PST97" s="16"/>
      <c r="PSU97" s="16"/>
      <c r="PSV97" s="16"/>
      <c r="PSW97" s="16"/>
      <c r="PSX97" s="16"/>
      <c r="PSY97" s="16"/>
      <c r="PSZ97" s="16"/>
      <c r="PTA97" s="16"/>
      <c r="PTB97" s="16"/>
      <c r="PTC97" s="16"/>
      <c r="PTD97" s="16"/>
      <c r="PTE97" s="16"/>
      <c r="PTF97" s="16"/>
      <c r="PTG97" s="16"/>
      <c r="PTH97" s="16"/>
      <c r="PTI97" s="16"/>
      <c r="PTJ97" s="16"/>
      <c r="PTK97" s="16"/>
      <c r="PTL97" s="16"/>
      <c r="PTM97" s="16"/>
      <c r="PTN97" s="16"/>
      <c r="PTO97" s="16"/>
      <c r="PTP97" s="16"/>
      <c r="PTQ97" s="16"/>
      <c r="PTR97" s="16"/>
      <c r="PTS97" s="16"/>
      <c r="PTT97" s="16"/>
      <c r="PTU97" s="16"/>
      <c r="PTV97" s="16"/>
      <c r="PTW97" s="16"/>
      <c r="PTX97" s="16"/>
      <c r="PTY97" s="16"/>
      <c r="PTZ97" s="16"/>
      <c r="PUA97" s="16"/>
      <c r="PUB97" s="16"/>
      <c r="PUC97" s="16"/>
      <c r="PUD97" s="16"/>
      <c r="PUE97" s="16"/>
      <c r="PUF97" s="16"/>
      <c r="PUG97" s="16"/>
      <c r="PUH97" s="16"/>
      <c r="PUI97" s="16"/>
      <c r="PUJ97" s="16"/>
      <c r="PUK97" s="16"/>
      <c r="PUL97" s="16"/>
      <c r="PUM97" s="16"/>
      <c r="PUN97" s="16"/>
      <c r="PUO97" s="16"/>
      <c r="PUP97" s="16"/>
      <c r="PUQ97" s="16"/>
      <c r="PUR97" s="16"/>
      <c r="PUS97" s="16"/>
      <c r="PUT97" s="16"/>
      <c r="PUU97" s="16"/>
      <c r="PUV97" s="16"/>
      <c r="PUW97" s="16"/>
      <c r="PUX97" s="16"/>
      <c r="PUY97" s="16"/>
      <c r="PUZ97" s="16"/>
      <c r="PVA97" s="16"/>
      <c r="PVB97" s="16"/>
      <c r="PVC97" s="16"/>
      <c r="PVD97" s="16"/>
      <c r="PVE97" s="16"/>
      <c r="PVF97" s="16"/>
      <c r="PVG97" s="16"/>
      <c r="PVH97" s="16"/>
      <c r="PVI97" s="16"/>
      <c r="PVJ97" s="16"/>
      <c r="PVK97" s="16"/>
      <c r="PVL97" s="16"/>
      <c r="PVM97" s="16"/>
      <c r="PVN97" s="16"/>
      <c r="PVO97" s="16"/>
      <c r="PVP97" s="16"/>
      <c r="PVQ97" s="16"/>
      <c r="PVR97" s="16"/>
      <c r="PVS97" s="16"/>
      <c r="PVT97" s="16"/>
      <c r="PVU97" s="16"/>
      <c r="PVV97" s="16"/>
      <c r="PVW97" s="16"/>
      <c r="PVX97" s="16"/>
      <c r="PVY97" s="16"/>
      <c r="PVZ97" s="16"/>
      <c r="PWA97" s="16"/>
      <c r="PWB97" s="16"/>
      <c r="PWC97" s="16"/>
      <c r="PWD97" s="16"/>
      <c r="PWE97" s="16"/>
      <c r="PWF97" s="16"/>
      <c r="PWG97" s="16"/>
      <c r="PWH97" s="16"/>
      <c r="PWI97" s="16"/>
      <c r="PWJ97" s="16"/>
      <c r="PWK97" s="16"/>
      <c r="PWL97" s="16"/>
      <c r="PWM97" s="16"/>
      <c r="PWN97" s="16"/>
      <c r="PWO97" s="16"/>
      <c r="PWP97" s="16"/>
      <c r="PWQ97" s="16"/>
      <c r="PWR97" s="16"/>
      <c r="PWS97" s="16"/>
      <c r="PWT97" s="16"/>
      <c r="PWU97" s="16"/>
      <c r="PWV97" s="16"/>
      <c r="PWW97" s="16"/>
      <c r="PWX97" s="16"/>
      <c r="PWY97" s="16"/>
      <c r="PWZ97" s="16"/>
      <c r="PXA97" s="16"/>
      <c r="PXB97" s="16"/>
      <c r="PXC97" s="16"/>
      <c r="PXD97" s="16"/>
      <c r="PXE97" s="16"/>
      <c r="PXF97" s="16"/>
      <c r="PXG97" s="16"/>
      <c r="PXH97" s="16"/>
      <c r="PXI97" s="16"/>
      <c r="PXJ97" s="16"/>
      <c r="PXK97" s="16"/>
      <c r="PXL97" s="16"/>
      <c r="PXM97" s="16"/>
      <c r="PXN97" s="16"/>
      <c r="PXO97" s="16"/>
      <c r="PXP97" s="16"/>
      <c r="PXQ97" s="16"/>
      <c r="PXR97" s="16"/>
      <c r="PXS97" s="16"/>
      <c r="PXT97" s="16"/>
      <c r="PXU97" s="16"/>
      <c r="PXV97" s="16"/>
      <c r="PXW97" s="16"/>
      <c r="PXX97" s="16"/>
      <c r="PXY97" s="16"/>
      <c r="PXZ97" s="16"/>
      <c r="PYA97" s="16"/>
      <c r="PYB97" s="16"/>
      <c r="PYC97" s="16"/>
      <c r="PYD97" s="16"/>
      <c r="PYE97" s="16"/>
      <c r="PYF97" s="16"/>
      <c r="PYG97" s="16"/>
      <c r="PYH97" s="16"/>
      <c r="PYI97" s="16"/>
      <c r="PYJ97" s="16"/>
      <c r="PYK97" s="16"/>
      <c r="PYL97" s="16"/>
      <c r="PYM97" s="16"/>
      <c r="PYN97" s="16"/>
      <c r="PYO97" s="16"/>
      <c r="PYP97" s="16"/>
      <c r="PYQ97" s="16"/>
      <c r="PYR97" s="16"/>
      <c r="PYS97" s="16"/>
      <c r="PYT97" s="16"/>
      <c r="PYU97" s="16"/>
      <c r="PYV97" s="16"/>
      <c r="PYW97" s="16"/>
      <c r="PYX97" s="16"/>
      <c r="PYY97" s="16"/>
      <c r="PYZ97" s="16"/>
      <c r="PZA97" s="16"/>
      <c r="PZB97" s="16"/>
      <c r="PZC97" s="16"/>
      <c r="PZD97" s="16"/>
      <c r="PZE97" s="16"/>
      <c r="PZF97" s="16"/>
      <c r="PZG97" s="16"/>
      <c r="PZH97" s="16"/>
      <c r="PZI97" s="16"/>
      <c r="PZJ97" s="16"/>
      <c r="PZK97" s="16"/>
      <c r="PZL97" s="16"/>
      <c r="PZM97" s="16"/>
      <c r="PZN97" s="16"/>
      <c r="PZO97" s="16"/>
      <c r="PZP97" s="16"/>
      <c r="PZQ97" s="16"/>
      <c r="PZR97" s="16"/>
      <c r="PZS97" s="16"/>
      <c r="PZT97" s="16"/>
      <c r="PZU97" s="16"/>
      <c r="PZV97" s="16"/>
      <c r="PZW97" s="16"/>
      <c r="PZX97" s="16"/>
      <c r="PZY97" s="16"/>
      <c r="PZZ97" s="16"/>
      <c r="QAA97" s="16"/>
      <c r="QAB97" s="16"/>
      <c r="QAC97" s="16"/>
      <c r="QAD97" s="16"/>
      <c r="QAE97" s="16"/>
      <c r="QAF97" s="16"/>
      <c r="QAG97" s="16"/>
      <c r="QAH97" s="16"/>
      <c r="QAI97" s="16"/>
      <c r="QAJ97" s="16"/>
      <c r="QAK97" s="16"/>
      <c r="QAL97" s="16"/>
      <c r="QAM97" s="16"/>
      <c r="QAN97" s="16"/>
      <c r="QAO97" s="16"/>
      <c r="QAP97" s="16"/>
      <c r="QAQ97" s="16"/>
      <c r="QAR97" s="16"/>
      <c r="QAS97" s="16"/>
      <c r="QAT97" s="16"/>
      <c r="QAU97" s="16"/>
      <c r="QAV97" s="16"/>
      <c r="QAW97" s="16"/>
      <c r="QAX97" s="16"/>
      <c r="QAY97" s="16"/>
      <c r="QAZ97" s="16"/>
      <c r="QBA97" s="16"/>
      <c r="QBB97" s="16"/>
      <c r="QBC97" s="16"/>
      <c r="QBD97" s="16"/>
      <c r="QBE97" s="16"/>
      <c r="QBF97" s="16"/>
      <c r="QBG97" s="16"/>
      <c r="QBH97" s="16"/>
      <c r="QBI97" s="16"/>
      <c r="QBJ97" s="16"/>
      <c r="QBK97" s="16"/>
      <c r="QBL97" s="16"/>
      <c r="QBM97" s="16"/>
      <c r="QBN97" s="16"/>
      <c r="QBO97" s="16"/>
      <c r="QBP97" s="16"/>
      <c r="QBQ97" s="16"/>
      <c r="QBR97" s="16"/>
      <c r="QBS97" s="16"/>
      <c r="QBT97" s="16"/>
      <c r="QBU97" s="16"/>
      <c r="QBV97" s="16"/>
      <c r="QBW97" s="16"/>
      <c r="QBX97" s="16"/>
      <c r="QBY97" s="16"/>
      <c r="QBZ97" s="16"/>
      <c r="QCA97" s="16"/>
      <c r="QCB97" s="16"/>
      <c r="QCC97" s="16"/>
      <c r="QCD97" s="16"/>
      <c r="QCE97" s="16"/>
      <c r="QCF97" s="16"/>
      <c r="QCG97" s="16"/>
      <c r="QCH97" s="16"/>
      <c r="QCI97" s="16"/>
      <c r="QCJ97" s="16"/>
      <c r="QCK97" s="16"/>
      <c r="QCL97" s="16"/>
      <c r="QCM97" s="16"/>
      <c r="QCN97" s="16"/>
      <c r="QCO97" s="16"/>
      <c r="QCP97" s="16"/>
      <c r="QCQ97" s="16"/>
      <c r="QCR97" s="16"/>
      <c r="QCS97" s="16"/>
      <c r="QCT97" s="16"/>
      <c r="QCU97" s="16"/>
      <c r="QCV97" s="16"/>
      <c r="QCW97" s="16"/>
      <c r="QCX97" s="16"/>
      <c r="QCY97" s="16"/>
      <c r="QCZ97" s="16"/>
      <c r="QDA97" s="16"/>
      <c r="QDB97" s="16"/>
      <c r="QDC97" s="16"/>
      <c r="QDD97" s="16"/>
      <c r="QDE97" s="16"/>
      <c r="QDF97" s="16"/>
      <c r="QDG97" s="16"/>
      <c r="QDH97" s="16"/>
      <c r="QDI97" s="16"/>
      <c r="QDJ97" s="16"/>
      <c r="QDK97" s="16"/>
      <c r="QDL97" s="16"/>
      <c r="QDM97" s="16"/>
      <c r="QDN97" s="16"/>
      <c r="QDO97" s="16"/>
      <c r="QDP97" s="16"/>
      <c r="QDQ97" s="16"/>
      <c r="QDR97" s="16"/>
      <c r="QDS97" s="16"/>
      <c r="QDT97" s="16"/>
      <c r="QDU97" s="16"/>
      <c r="QDV97" s="16"/>
      <c r="QDW97" s="16"/>
      <c r="QDX97" s="16"/>
      <c r="QDY97" s="16"/>
      <c r="QDZ97" s="16"/>
      <c r="QEA97" s="16"/>
      <c r="QEB97" s="16"/>
      <c r="QEC97" s="16"/>
      <c r="QED97" s="16"/>
      <c r="QEE97" s="16"/>
      <c r="QEF97" s="16"/>
      <c r="QEG97" s="16"/>
      <c r="QEH97" s="16"/>
      <c r="QEI97" s="16"/>
      <c r="QEJ97" s="16"/>
      <c r="QEK97" s="16"/>
      <c r="QEL97" s="16"/>
      <c r="QEM97" s="16"/>
      <c r="QEN97" s="16"/>
      <c r="QEO97" s="16"/>
      <c r="QEP97" s="16"/>
      <c r="QEQ97" s="16"/>
      <c r="QER97" s="16"/>
      <c r="QES97" s="16"/>
      <c r="QET97" s="16"/>
      <c r="QEU97" s="16"/>
      <c r="QEV97" s="16"/>
      <c r="QEW97" s="16"/>
      <c r="QEX97" s="16"/>
      <c r="QEY97" s="16"/>
      <c r="QEZ97" s="16"/>
      <c r="QFA97" s="16"/>
      <c r="QFB97" s="16"/>
      <c r="QFC97" s="16"/>
      <c r="QFD97" s="16"/>
      <c r="QFE97" s="16"/>
      <c r="QFF97" s="16"/>
      <c r="QFG97" s="16"/>
      <c r="QFH97" s="16"/>
      <c r="QFI97" s="16"/>
      <c r="QFJ97" s="16"/>
      <c r="QFK97" s="16"/>
      <c r="QFL97" s="16"/>
      <c r="QFM97" s="16"/>
      <c r="QFN97" s="16"/>
      <c r="QFO97" s="16"/>
      <c r="QFP97" s="16"/>
      <c r="QFQ97" s="16"/>
      <c r="QFR97" s="16"/>
      <c r="QFS97" s="16"/>
      <c r="QFT97" s="16"/>
      <c r="QFU97" s="16"/>
      <c r="QFV97" s="16"/>
      <c r="QFW97" s="16"/>
      <c r="QFX97" s="16"/>
      <c r="QFY97" s="16"/>
      <c r="QFZ97" s="16"/>
      <c r="QGA97" s="16"/>
      <c r="QGB97" s="16"/>
      <c r="QGC97" s="16"/>
      <c r="QGD97" s="16"/>
      <c r="QGE97" s="16"/>
      <c r="QGF97" s="16"/>
      <c r="QGG97" s="16"/>
      <c r="QGH97" s="16"/>
      <c r="QGI97" s="16"/>
      <c r="QGJ97" s="16"/>
      <c r="QGK97" s="16"/>
      <c r="QGL97" s="16"/>
      <c r="QGM97" s="16"/>
      <c r="QGN97" s="16"/>
      <c r="QGO97" s="16"/>
      <c r="QGP97" s="16"/>
      <c r="QGQ97" s="16"/>
      <c r="QGR97" s="16"/>
      <c r="QGS97" s="16"/>
      <c r="QGT97" s="16"/>
      <c r="QGU97" s="16"/>
      <c r="QGV97" s="16"/>
      <c r="QGW97" s="16"/>
      <c r="QGX97" s="16"/>
      <c r="QGY97" s="16"/>
      <c r="QGZ97" s="16"/>
      <c r="QHA97" s="16"/>
      <c r="QHB97" s="16"/>
      <c r="QHC97" s="16"/>
      <c r="QHD97" s="16"/>
      <c r="QHE97" s="16"/>
      <c r="QHF97" s="16"/>
      <c r="QHG97" s="16"/>
      <c r="QHH97" s="16"/>
      <c r="QHI97" s="16"/>
      <c r="QHJ97" s="16"/>
      <c r="QHK97" s="16"/>
      <c r="QHL97" s="16"/>
      <c r="QHM97" s="16"/>
      <c r="QHN97" s="16"/>
      <c r="QHO97" s="16"/>
      <c r="QHP97" s="16"/>
      <c r="QHQ97" s="16"/>
      <c r="QHR97" s="16"/>
      <c r="QHS97" s="16"/>
      <c r="QHT97" s="16"/>
      <c r="QHU97" s="16"/>
      <c r="QHV97" s="16"/>
      <c r="QHW97" s="16"/>
      <c r="QHX97" s="16"/>
      <c r="QHY97" s="16"/>
      <c r="QHZ97" s="16"/>
      <c r="QIA97" s="16"/>
      <c r="QIB97" s="16"/>
      <c r="QIC97" s="16"/>
      <c r="QID97" s="16"/>
      <c r="QIE97" s="16"/>
      <c r="QIF97" s="16"/>
      <c r="QIG97" s="16"/>
      <c r="QIH97" s="16"/>
      <c r="QII97" s="16"/>
      <c r="QIJ97" s="16"/>
      <c r="QIK97" s="16"/>
      <c r="QIL97" s="16"/>
      <c r="QIM97" s="16"/>
      <c r="QIN97" s="16"/>
      <c r="QIO97" s="16"/>
      <c r="QIP97" s="16"/>
      <c r="QIQ97" s="16"/>
      <c r="QIR97" s="16"/>
      <c r="QIS97" s="16"/>
      <c r="QIT97" s="16"/>
      <c r="QIU97" s="16"/>
      <c r="QIV97" s="16"/>
      <c r="QIW97" s="16"/>
      <c r="QIX97" s="16"/>
      <c r="QIY97" s="16"/>
      <c r="QIZ97" s="16"/>
      <c r="QJA97" s="16"/>
      <c r="QJB97" s="16"/>
      <c r="QJC97" s="16"/>
      <c r="QJD97" s="16"/>
      <c r="QJE97" s="16"/>
      <c r="QJF97" s="16"/>
      <c r="QJG97" s="16"/>
      <c r="QJH97" s="16"/>
      <c r="QJI97" s="16"/>
      <c r="QJJ97" s="16"/>
      <c r="QJK97" s="16"/>
      <c r="QJL97" s="16"/>
      <c r="QJM97" s="16"/>
      <c r="QJN97" s="16"/>
      <c r="QJO97" s="16"/>
      <c r="QJP97" s="16"/>
      <c r="QJQ97" s="16"/>
      <c r="QJR97" s="16"/>
      <c r="QJS97" s="16"/>
      <c r="QJT97" s="16"/>
      <c r="QJU97" s="16"/>
      <c r="QJV97" s="16"/>
      <c r="QJW97" s="16"/>
      <c r="QJX97" s="16"/>
      <c r="QJY97" s="16"/>
      <c r="QJZ97" s="16"/>
      <c r="QKA97" s="16"/>
      <c r="QKB97" s="16"/>
      <c r="QKC97" s="16"/>
      <c r="QKD97" s="16"/>
      <c r="QKE97" s="16"/>
      <c r="QKF97" s="16"/>
      <c r="QKG97" s="16"/>
      <c r="QKH97" s="16"/>
      <c r="QKI97" s="16"/>
      <c r="QKJ97" s="16"/>
      <c r="QKK97" s="16"/>
      <c r="QKL97" s="16"/>
      <c r="QKM97" s="16"/>
      <c r="QKN97" s="16"/>
      <c r="QKO97" s="16"/>
      <c r="QKP97" s="16"/>
      <c r="QKQ97" s="16"/>
      <c r="QKR97" s="16"/>
      <c r="QKS97" s="16"/>
      <c r="QKT97" s="16"/>
      <c r="QKU97" s="16"/>
      <c r="QKV97" s="16"/>
      <c r="QKW97" s="16"/>
      <c r="QKX97" s="16"/>
      <c r="QKY97" s="16"/>
      <c r="QKZ97" s="16"/>
      <c r="QLA97" s="16"/>
      <c r="QLB97" s="16"/>
      <c r="QLC97" s="16"/>
      <c r="QLD97" s="16"/>
      <c r="QLE97" s="16"/>
      <c r="QLF97" s="16"/>
      <c r="QLG97" s="16"/>
      <c r="QLH97" s="16"/>
      <c r="QLI97" s="16"/>
      <c r="QLJ97" s="16"/>
      <c r="QLK97" s="16"/>
      <c r="QLL97" s="16"/>
      <c r="QLM97" s="16"/>
      <c r="QLN97" s="16"/>
      <c r="QLO97" s="16"/>
      <c r="QLP97" s="16"/>
      <c r="QLQ97" s="16"/>
      <c r="QLR97" s="16"/>
      <c r="QLS97" s="16"/>
      <c r="QLT97" s="16"/>
      <c r="QLU97" s="16"/>
      <c r="QLV97" s="16"/>
      <c r="QLW97" s="16"/>
      <c r="QLX97" s="16"/>
      <c r="QLY97" s="16"/>
      <c r="QLZ97" s="16"/>
      <c r="QMA97" s="16"/>
      <c r="QMB97" s="16"/>
      <c r="QMC97" s="16"/>
      <c r="QMD97" s="16"/>
      <c r="QME97" s="16"/>
      <c r="QMF97" s="16"/>
      <c r="QMG97" s="16"/>
      <c r="QMH97" s="16"/>
      <c r="QMI97" s="16"/>
      <c r="QMJ97" s="16"/>
      <c r="QMK97" s="16"/>
      <c r="QML97" s="16"/>
      <c r="QMM97" s="16"/>
      <c r="QMN97" s="16"/>
      <c r="QMO97" s="16"/>
      <c r="QMP97" s="16"/>
      <c r="QMQ97" s="16"/>
      <c r="QMR97" s="16"/>
      <c r="QMS97" s="16"/>
      <c r="QMT97" s="16"/>
      <c r="QMU97" s="16"/>
      <c r="QMV97" s="16"/>
      <c r="QMW97" s="16"/>
      <c r="QMX97" s="16"/>
      <c r="QMY97" s="16"/>
      <c r="QMZ97" s="16"/>
      <c r="QNA97" s="16"/>
      <c r="QNB97" s="16"/>
      <c r="QNC97" s="16"/>
      <c r="QND97" s="16"/>
      <c r="QNE97" s="16"/>
      <c r="QNF97" s="16"/>
      <c r="QNG97" s="16"/>
      <c r="QNH97" s="16"/>
      <c r="QNI97" s="16"/>
      <c r="QNJ97" s="16"/>
      <c r="QNK97" s="16"/>
      <c r="QNL97" s="16"/>
      <c r="QNM97" s="16"/>
      <c r="QNN97" s="16"/>
      <c r="QNO97" s="16"/>
      <c r="QNP97" s="16"/>
      <c r="QNQ97" s="16"/>
      <c r="QNR97" s="16"/>
      <c r="QNS97" s="16"/>
      <c r="QNT97" s="16"/>
      <c r="QNU97" s="16"/>
      <c r="QNV97" s="16"/>
      <c r="QNW97" s="16"/>
      <c r="QNX97" s="16"/>
      <c r="QNY97" s="16"/>
      <c r="QNZ97" s="16"/>
      <c r="QOA97" s="16"/>
      <c r="QOB97" s="16"/>
      <c r="QOC97" s="16"/>
      <c r="QOD97" s="16"/>
      <c r="QOE97" s="16"/>
      <c r="QOF97" s="16"/>
      <c r="QOG97" s="16"/>
      <c r="QOH97" s="16"/>
      <c r="QOI97" s="16"/>
      <c r="QOJ97" s="16"/>
      <c r="QOK97" s="16"/>
      <c r="QOL97" s="16"/>
      <c r="QOM97" s="16"/>
      <c r="QON97" s="16"/>
      <c r="QOO97" s="16"/>
      <c r="QOP97" s="16"/>
      <c r="QOQ97" s="16"/>
      <c r="QOR97" s="16"/>
      <c r="QOS97" s="16"/>
      <c r="QOT97" s="16"/>
      <c r="QOU97" s="16"/>
      <c r="QOV97" s="16"/>
      <c r="QOW97" s="16"/>
      <c r="QOX97" s="16"/>
      <c r="QOY97" s="16"/>
      <c r="QOZ97" s="16"/>
      <c r="QPA97" s="16"/>
      <c r="QPB97" s="16"/>
      <c r="QPC97" s="16"/>
      <c r="QPD97" s="16"/>
      <c r="QPE97" s="16"/>
      <c r="QPF97" s="16"/>
      <c r="QPG97" s="16"/>
      <c r="QPH97" s="16"/>
      <c r="QPI97" s="16"/>
      <c r="QPJ97" s="16"/>
      <c r="QPK97" s="16"/>
      <c r="QPL97" s="16"/>
      <c r="QPM97" s="16"/>
      <c r="QPN97" s="16"/>
      <c r="QPO97" s="16"/>
      <c r="QPP97" s="16"/>
      <c r="QPQ97" s="16"/>
      <c r="QPR97" s="16"/>
      <c r="QPS97" s="16"/>
      <c r="QPT97" s="16"/>
      <c r="QPU97" s="16"/>
      <c r="QPV97" s="16"/>
      <c r="QPW97" s="16"/>
      <c r="QPX97" s="16"/>
      <c r="QPY97" s="16"/>
      <c r="QPZ97" s="16"/>
      <c r="QQA97" s="16"/>
      <c r="QQB97" s="16"/>
      <c r="QQC97" s="16"/>
      <c r="QQD97" s="16"/>
      <c r="QQE97" s="16"/>
      <c r="QQF97" s="16"/>
      <c r="QQG97" s="16"/>
      <c r="QQH97" s="16"/>
      <c r="QQI97" s="16"/>
      <c r="QQJ97" s="16"/>
      <c r="QQK97" s="16"/>
      <c r="QQL97" s="16"/>
      <c r="QQM97" s="16"/>
      <c r="QQN97" s="16"/>
      <c r="QQO97" s="16"/>
      <c r="QQP97" s="16"/>
      <c r="QQQ97" s="16"/>
      <c r="QQR97" s="16"/>
      <c r="QQS97" s="16"/>
      <c r="QQT97" s="16"/>
      <c r="QQU97" s="16"/>
      <c r="QQV97" s="16"/>
      <c r="QQW97" s="16"/>
      <c r="QQX97" s="16"/>
      <c r="QQY97" s="16"/>
      <c r="QQZ97" s="16"/>
      <c r="QRA97" s="16"/>
      <c r="QRB97" s="16"/>
      <c r="QRC97" s="16"/>
      <c r="QRD97" s="16"/>
      <c r="QRE97" s="16"/>
      <c r="QRF97" s="16"/>
      <c r="QRG97" s="16"/>
      <c r="QRH97" s="16"/>
      <c r="QRI97" s="16"/>
      <c r="QRJ97" s="16"/>
      <c r="QRK97" s="16"/>
      <c r="QRL97" s="16"/>
      <c r="QRM97" s="16"/>
      <c r="QRN97" s="16"/>
      <c r="QRO97" s="16"/>
      <c r="QRP97" s="16"/>
      <c r="QRQ97" s="16"/>
      <c r="QRR97" s="16"/>
      <c r="QRS97" s="16"/>
      <c r="QRT97" s="16"/>
      <c r="QRU97" s="16"/>
      <c r="QRV97" s="16"/>
      <c r="QRW97" s="16"/>
      <c r="QRX97" s="16"/>
      <c r="QRY97" s="16"/>
      <c r="QRZ97" s="16"/>
      <c r="QSA97" s="16"/>
      <c r="QSB97" s="16"/>
      <c r="QSC97" s="16"/>
      <c r="QSD97" s="16"/>
      <c r="QSE97" s="16"/>
      <c r="QSF97" s="16"/>
      <c r="QSG97" s="16"/>
      <c r="QSH97" s="16"/>
      <c r="QSI97" s="16"/>
      <c r="QSJ97" s="16"/>
      <c r="QSK97" s="16"/>
      <c r="QSL97" s="16"/>
      <c r="QSM97" s="16"/>
      <c r="QSN97" s="16"/>
      <c r="QSO97" s="16"/>
      <c r="QSP97" s="16"/>
      <c r="QSQ97" s="16"/>
      <c r="QSR97" s="16"/>
      <c r="QSS97" s="16"/>
      <c r="QST97" s="16"/>
      <c r="QSU97" s="16"/>
      <c r="QSV97" s="16"/>
      <c r="QSW97" s="16"/>
      <c r="QSX97" s="16"/>
      <c r="QSY97" s="16"/>
      <c r="QSZ97" s="16"/>
      <c r="QTA97" s="16"/>
      <c r="QTB97" s="16"/>
      <c r="QTC97" s="16"/>
      <c r="QTD97" s="16"/>
      <c r="QTE97" s="16"/>
      <c r="QTF97" s="16"/>
      <c r="QTG97" s="16"/>
      <c r="QTH97" s="16"/>
      <c r="QTI97" s="16"/>
      <c r="QTJ97" s="16"/>
      <c r="QTK97" s="16"/>
      <c r="QTL97" s="16"/>
      <c r="QTM97" s="16"/>
      <c r="QTN97" s="16"/>
      <c r="QTO97" s="16"/>
      <c r="QTP97" s="16"/>
      <c r="QTQ97" s="16"/>
      <c r="QTR97" s="16"/>
      <c r="QTS97" s="16"/>
      <c r="QTT97" s="16"/>
      <c r="QTU97" s="16"/>
      <c r="QTV97" s="16"/>
      <c r="QTW97" s="16"/>
      <c r="QTX97" s="16"/>
      <c r="QTY97" s="16"/>
      <c r="QTZ97" s="16"/>
      <c r="QUA97" s="16"/>
      <c r="QUB97" s="16"/>
      <c r="QUC97" s="16"/>
      <c r="QUD97" s="16"/>
      <c r="QUE97" s="16"/>
      <c r="QUF97" s="16"/>
      <c r="QUG97" s="16"/>
      <c r="QUH97" s="16"/>
      <c r="QUI97" s="16"/>
      <c r="QUJ97" s="16"/>
      <c r="QUK97" s="16"/>
      <c r="QUL97" s="16"/>
      <c r="QUM97" s="16"/>
      <c r="QUN97" s="16"/>
      <c r="QUO97" s="16"/>
      <c r="QUP97" s="16"/>
      <c r="QUQ97" s="16"/>
      <c r="QUR97" s="16"/>
      <c r="QUS97" s="16"/>
      <c r="QUT97" s="16"/>
      <c r="QUU97" s="16"/>
      <c r="QUV97" s="16"/>
      <c r="QUW97" s="16"/>
      <c r="QUX97" s="16"/>
      <c r="QUY97" s="16"/>
      <c r="QUZ97" s="16"/>
      <c r="QVA97" s="16"/>
      <c r="QVB97" s="16"/>
      <c r="QVC97" s="16"/>
      <c r="QVD97" s="16"/>
      <c r="QVE97" s="16"/>
      <c r="QVF97" s="16"/>
      <c r="QVG97" s="16"/>
      <c r="QVH97" s="16"/>
      <c r="QVI97" s="16"/>
      <c r="QVJ97" s="16"/>
      <c r="QVK97" s="16"/>
      <c r="QVL97" s="16"/>
      <c r="QVM97" s="16"/>
      <c r="QVN97" s="16"/>
      <c r="QVO97" s="16"/>
      <c r="QVP97" s="16"/>
      <c r="QVQ97" s="16"/>
      <c r="QVR97" s="16"/>
      <c r="QVS97" s="16"/>
      <c r="QVT97" s="16"/>
      <c r="QVU97" s="16"/>
      <c r="QVV97" s="16"/>
      <c r="QVW97" s="16"/>
      <c r="QVX97" s="16"/>
      <c r="QVY97" s="16"/>
      <c r="QVZ97" s="16"/>
      <c r="QWA97" s="16"/>
      <c r="QWB97" s="16"/>
      <c r="QWC97" s="16"/>
      <c r="QWD97" s="16"/>
      <c r="QWE97" s="16"/>
      <c r="QWF97" s="16"/>
      <c r="QWG97" s="16"/>
      <c r="QWH97" s="16"/>
      <c r="QWI97" s="16"/>
      <c r="QWJ97" s="16"/>
      <c r="QWK97" s="16"/>
      <c r="QWL97" s="16"/>
      <c r="QWM97" s="16"/>
      <c r="QWN97" s="16"/>
      <c r="QWO97" s="16"/>
      <c r="QWP97" s="16"/>
      <c r="QWQ97" s="16"/>
      <c r="QWR97" s="16"/>
      <c r="QWS97" s="16"/>
      <c r="QWT97" s="16"/>
      <c r="QWU97" s="16"/>
      <c r="QWV97" s="16"/>
      <c r="QWW97" s="16"/>
      <c r="QWX97" s="16"/>
      <c r="QWY97" s="16"/>
      <c r="QWZ97" s="16"/>
      <c r="QXA97" s="16"/>
      <c r="QXB97" s="16"/>
      <c r="QXC97" s="16"/>
      <c r="QXD97" s="16"/>
      <c r="QXE97" s="16"/>
      <c r="QXF97" s="16"/>
      <c r="QXG97" s="16"/>
      <c r="QXH97" s="16"/>
      <c r="QXI97" s="16"/>
      <c r="QXJ97" s="16"/>
      <c r="QXK97" s="16"/>
      <c r="QXL97" s="16"/>
      <c r="QXM97" s="16"/>
      <c r="QXN97" s="16"/>
      <c r="QXO97" s="16"/>
      <c r="QXP97" s="16"/>
      <c r="QXQ97" s="16"/>
      <c r="QXR97" s="16"/>
      <c r="QXS97" s="16"/>
      <c r="QXT97" s="16"/>
      <c r="QXU97" s="16"/>
      <c r="QXV97" s="16"/>
      <c r="QXW97" s="16"/>
      <c r="QXX97" s="16"/>
      <c r="QXY97" s="16"/>
      <c r="QXZ97" s="16"/>
      <c r="QYA97" s="16"/>
      <c r="QYB97" s="16"/>
      <c r="QYC97" s="16"/>
      <c r="QYD97" s="16"/>
      <c r="QYE97" s="16"/>
      <c r="QYF97" s="16"/>
      <c r="QYG97" s="16"/>
      <c r="QYH97" s="16"/>
      <c r="QYI97" s="16"/>
      <c r="QYJ97" s="16"/>
      <c r="QYK97" s="16"/>
      <c r="QYL97" s="16"/>
      <c r="QYM97" s="16"/>
      <c r="QYN97" s="16"/>
      <c r="QYO97" s="16"/>
      <c r="QYP97" s="16"/>
      <c r="QYQ97" s="16"/>
      <c r="QYR97" s="16"/>
      <c r="QYS97" s="16"/>
      <c r="QYT97" s="16"/>
      <c r="QYU97" s="16"/>
      <c r="QYV97" s="16"/>
      <c r="QYW97" s="16"/>
      <c r="QYX97" s="16"/>
      <c r="QYY97" s="16"/>
      <c r="QYZ97" s="16"/>
      <c r="QZA97" s="16"/>
      <c r="QZB97" s="16"/>
      <c r="QZC97" s="16"/>
      <c r="QZD97" s="16"/>
      <c r="QZE97" s="16"/>
      <c r="QZF97" s="16"/>
      <c r="QZG97" s="16"/>
      <c r="QZH97" s="16"/>
      <c r="QZI97" s="16"/>
      <c r="QZJ97" s="16"/>
      <c r="QZK97" s="16"/>
      <c r="QZL97" s="16"/>
      <c r="QZM97" s="16"/>
      <c r="QZN97" s="16"/>
      <c r="QZO97" s="16"/>
      <c r="QZP97" s="16"/>
      <c r="QZQ97" s="16"/>
      <c r="QZR97" s="16"/>
      <c r="QZS97" s="16"/>
      <c r="QZT97" s="16"/>
      <c r="QZU97" s="16"/>
      <c r="QZV97" s="16"/>
      <c r="QZW97" s="16"/>
      <c r="QZX97" s="16"/>
      <c r="QZY97" s="16"/>
      <c r="QZZ97" s="16"/>
      <c r="RAA97" s="16"/>
      <c r="RAB97" s="16"/>
      <c r="RAC97" s="16"/>
      <c r="RAD97" s="16"/>
      <c r="RAE97" s="16"/>
      <c r="RAF97" s="16"/>
      <c r="RAG97" s="16"/>
      <c r="RAH97" s="16"/>
      <c r="RAI97" s="16"/>
      <c r="RAJ97" s="16"/>
      <c r="RAK97" s="16"/>
      <c r="RAL97" s="16"/>
      <c r="RAM97" s="16"/>
      <c r="RAN97" s="16"/>
      <c r="RAO97" s="16"/>
      <c r="RAP97" s="16"/>
      <c r="RAQ97" s="16"/>
      <c r="RAR97" s="16"/>
      <c r="RAS97" s="16"/>
      <c r="RAT97" s="16"/>
      <c r="RAU97" s="16"/>
      <c r="RAV97" s="16"/>
      <c r="RAW97" s="16"/>
      <c r="RAX97" s="16"/>
      <c r="RAY97" s="16"/>
      <c r="RAZ97" s="16"/>
      <c r="RBA97" s="16"/>
      <c r="RBB97" s="16"/>
      <c r="RBC97" s="16"/>
      <c r="RBD97" s="16"/>
      <c r="RBE97" s="16"/>
      <c r="RBF97" s="16"/>
      <c r="RBG97" s="16"/>
      <c r="RBH97" s="16"/>
      <c r="RBI97" s="16"/>
      <c r="RBJ97" s="16"/>
      <c r="RBK97" s="16"/>
      <c r="RBL97" s="16"/>
      <c r="RBM97" s="16"/>
      <c r="RBN97" s="16"/>
      <c r="RBO97" s="16"/>
      <c r="RBP97" s="16"/>
      <c r="RBQ97" s="16"/>
      <c r="RBR97" s="16"/>
      <c r="RBS97" s="16"/>
      <c r="RBT97" s="16"/>
      <c r="RBU97" s="16"/>
      <c r="RBV97" s="16"/>
      <c r="RBW97" s="16"/>
      <c r="RBX97" s="16"/>
      <c r="RBY97" s="16"/>
      <c r="RBZ97" s="16"/>
      <c r="RCA97" s="16"/>
      <c r="RCB97" s="16"/>
      <c r="RCC97" s="16"/>
      <c r="RCD97" s="16"/>
      <c r="RCE97" s="16"/>
      <c r="RCF97" s="16"/>
      <c r="RCG97" s="16"/>
      <c r="RCH97" s="16"/>
      <c r="RCI97" s="16"/>
      <c r="RCJ97" s="16"/>
      <c r="RCK97" s="16"/>
      <c r="RCL97" s="16"/>
      <c r="RCM97" s="16"/>
      <c r="RCN97" s="16"/>
      <c r="RCO97" s="16"/>
      <c r="RCP97" s="16"/>
      <c r="RCQ97" s="16"/>
      <c r="RCR97" s="16"/>
      <c r="RCS97" s="16"/>
      <c r="RCT97" s="16"/>
      <c r="RCU97" s="16"/>
      <c r="RCV97" s="16"/>
      <c r="RCW97" s="16"/>
      <c r="RCX97" s="16"/>
      <c r="RCY97" s="16"/>
      <c r="RCZ97" s="16"/>
      <c r="RDA97" s="16"/>
      <c r="RDB97" s="16"/>
      <c r="RDC97" s="16"/>
      <c r="RDD97" s="16"/>
      <c r="RDE97" s="16"/>
      <c r="RDF97" s="16"/>
      <c r="RDG97" s="16"/>
      <c r="RDH97" s="16"/>
      <c r="RDI97" s="16"/>
      <c r="RDJ97" s="16"/>
      <c r="RDK97" s="16"/>
      <c r="RDL97" s="16"/>
      <c r="RDM97" s="16"/>
      <c r="RDN97" s="16"/>
      <c r="RDO97" s="16"/>
      <c r="RDP97" s="16"/>
      <c r="RDQ97" s="16"/>
      <c r="RDR97" s="16"/>
      <c r="RDS97" s="16"/>
      <c r="RDT97" s="16"/>
      <c r="RDU97" s="16"/>
      <c r="RDV97" s="16"/>
      <c r="RDW97" s="16"/>
      <c r="RDX97" s="16"/>
      <c r="RDY97" s="16"/>
      <c r="RDZ97" s="16"/>
      <c r="REA97" s="16"/>
      <c r="REB97" s="16"/>
      <c r="REC97" s="16"/>
      <c r="RED97" s="16"/>
      <c r="REE97" s="16"/>
      <c r="REF97" s="16"/>
      <c r="REG97" s="16"/>
      <c r="REH97" s="16"/>
      <c r="REI97" s="16"/>
      <c r="REJ97" s="16"/>
      <c r="REK97" s="16"/>
      <c r="REL97" s="16"/>
      <c r="REM97" s="16"/>
      <c r="REN97" s="16"/>
      <c r="REO97" s="16"/>
      <c r="REP97" s="16"/>
      <c r="REQ97" s="16"/>
      <c r="RER97" s="16"/>
      <c r="RES97" s="16"/>
      <c r="RET97" s="16"/>
      <c r="REU97" s="16"/>
      <c r="REV97" s="16"/>
      <c r="REW97" s="16"/>
      <c r="REX97" s="16"/>
      <c r="REY97" s="16"/>
      <c r="REZ97" s="16"/>
      <c r="RFA97" s="16"/>
      <c r="RFB97" s="16"/>
      <c r="RFC97" s="16"/>
      <c r="RFD97" s="16"/>
      <c r="RFE97" s="16"/>
      <c r="RFF97" s="16"/>
      <c r="RFG97" s="16"/>
      <c r="RFH97" s="16"/>
      <c r="RFI97" s="16"/>
      <c r="RFJ97" s="16"/>
      <c r="RFK97" s="16"/>
      <c r="RFL97" s="16"/>
      <c r="RFM97" s="16"/>
      <c r="RFN97" s="16"/>
      <c r="RFO97" s="16"/>
      <c r="RFP97" s="16"/>
      <c r="RFQ97" s="16"/>
      <c r="RFR97" s="16"/>
      <c r="RFS97" s="16"/>
      <c r="RFT97" s="16"/>
      <c r="RFU97" s="16"/>
      <c r="RFV97" s="16"/>
      <c r="RFW97" s="16"/>
      <c r="RFX97" s="16"/>
      <c r="RFY97" s="16"/>
      <c r="RFZ97" s="16"/>
      <c r="RGA97" s="16"/>
      <c r="RGB97" s="16"/>
      <c r="RGC97" s="16"/>
      <c r="RGD97" s="16"/>
      <c r="RGE97" s="16"/>
      <c r="RGF97" s="16"/>
      <c r="RGG97" s="16"/>
      <c r="RGH97" s="16"/>
      <c r="RGI97" s="16"/>
      <c r="RGJ97" s="16"/>
      <c r="RGK97" s="16"/>
      <c r="RGL97" s="16"/>
      <c r="RGM97" s="16"/>
      <c r="RGN97" s="16"/>
      <c r="RGO97" s="16"/>
      <c r="RGP97" s="16"/>
      <c r="RGQ97" s="16"/>
      <c r="RGR97" s="16"/>
      <c r="RGS97" s="16"/>
      <c r="RGT97" s="16"/>
      <c r="RGU97" s="16"/>
      <c r="RGV97" s="16"/>
      <c r="RGW97" s="16"/>
      <c r="RGX97" s="16"/>
      <c r="RGY97" s="16"/>
      <c r="RGZ97" s="16"/>
      <c r="RHA97" s="16"/>
      <c r="RHB97" s="16"/>
      <c r="RHC97" s="16"/>
      <c r="RHD97" s="16"/>
      <c r="RHE97" s="16"/>
      <c r="RHF97" s="16"/>
      <c r="RHG97" s="16"/>
      <c r="RHH97" s="16"/>
      <c r="RHI97" s="16"/>
      <c r="RHJ97" s="16"/>
      <c r="RHK97" s="16"/>
      <c r="RHL97" s="16"/>
      <c r="RHM97" s="16"/>
      <c r="RHN97" s="16"/>
      <c r="RHO97" s="16"/>
      <c r="RHP97" s="16"/>
      <c r="RHQ97" s="16"/>
      <c r="RHR97" s="16"/>
      <c r="RHS97" s="16"/>
      <c r="RHT97" s="16"/>
      <c r="RHU97" s="16"/>
      <c r="RHV97" s="16"/>
      <c r="RHW97" s="16"/>
      <c r="RHX97" s="16"/>
      <c r="RHY97" s="16"/>
      <c r="RHZ97" s="16"/>
      <c r="RIA97" s="16"/>
      <c r="RIB97" s="16"/>
      <c r="RIC97" s="16"/>
      <c r="RID97" s="16"/>
      <c r="RIE97" s="16"/>
      <c r="RIF97" s="16"/>
      <c r="RIG97" s="16"/>
      <c r="RIH97" s="16"/>
      <c r="RII97" s="16"/>
      <c r="RIJ97" s="16"/>
      <c r="RIK97" s="16"/>
      <c r="RIL97" s="16"/>
      <c r="RIM97" s="16"/>
      <c r="RIN97" s="16"/>
      <c r="RIO97" s="16"/>
      <c r="RIP97" s="16"/>
      <c r="RIQ97" s="16"/>
      <c r="RIR97" s="16"/>
      <c r="RIS97" s="16"/>
      <c r="RIT97" s="16"/>
      <c r="RIU97" s="16"/>
      <c r="RIV97" s="16"/>
      <c r="RIW97" s="16"/>
      <c r="RIX97" s="16"/>
      <c r="RIY97" s="16"/>
      <c r="RIZ97" s="16"/>
      <c r="RJA97" s="16"/>
      <c r="RJB97" s="16"/>
      <c r="RJC97" s="16"/>
      <c r="RJD97" s="16"/>
      <c r="RJE97" s="16"/>
      <c r="RJF97" s="16"/>
      <c r="RJG97" s="16"/>
      <c r="RJH97" s="16"/>
      <c r="RJI97" s="16"/>
      <c r="RJJ97" s="16"/>
      <c r="RJK97" s="16"/>
      <c r="RJL97" s="16"/>
      <c r="RJM97" s="16"/>
      <c r="RJN97" s="16"/>
      <c r="RJO97" s="16"/>
      <c r="RJP97" s="16"/>
      <c r="RJQ97" s="16"/>
      <c r="RJR97" s="16"/>
      <c r="RJS97" s="16"/>
      <c r="RJT97" s="16"/>
      <c r="RJU97" s="16"/>
      <c r="RJV97" s="16"/>
      <c r="RJW97" s="16"/>
      <c r="RJX97" s="16"/>
      <c r="RJY97" s="16"/>
      <c r="RJZ97" s="16"/>
      <c r="RKA97" s="16"/>
      <c r="RKB97" s="16"/>
      <c r="RKC97" s="16"/>
      <c r="RKD97" s="16"/>
      <c r="RKE97" s="16"/>
      <c r="RKF97" s="16"/>
      <c r="RKG97" s="16"/>
      <c r="RKH97" s="16"/>
      <c r="RKI97" s="16"/>
      <c r="RKJ97" s="16"/>
      <c r="RKK97" s="16"/>
      <c r="RKL97" s="16"/>
      <c r="RKM97" s="16"/>
      <c r="RKN97" s="16"/>
      <c r="RKO97" s="16"/>
      <c r="RKP97" s="16"/>
      <c r="RKQ97" s="16"/>
      <c r="RKR97" s="16"/>
      <c r="RKS97" s="16"/>
      <c r="RKT97" s="16"/>
      <c r="RKU97" s="16"/>
      <c r="RKV97" s="16"/>
      <c r="RKW97" s="16"/>
      <c r="RKX97" s="16"/>
      <c r="RKY97" s="16"/>
      <c r="RKZ97" s="16"/>
      <c r="RLA97" s="16"/>
      <c r="RLB97" s="16"/>
      <c r="RLC97" s="16"/>
      <c r="RLD97" s="16"/>
      <c r="RLE97" s="16"/>
      <c r="RLF97" s="16"/>
      <c r="RLG97" s="16"/>
      <c r="RLH97" s="16"/>
      <c r="RLI97" s="16"/>
      <c r="RLJ97" s="16"/>
      <c r="RLK97" s="16"/>
      <c r="RLL97" s="16"/>
      <c r="RLM97" s="16"/>
      <c r="RLN97" s="16"/>
      <c r="RLO97" s="16"/>
      <c r="RLP97" s="16"/>
      <c r="RLQ97" s="16"/>
      <c r="RLR97" s="16"/>
      <c r="RLS97" s="16"/>
      <c r="RLT97" s="16"/>
      <c r="RLU97" s="16"/>
      <c r="RLV97" s="16"/>
      <c r="RLW97" s="16"/>
      <c r="RLX97" s="16"/>
      <c r="RLY97" s="16"/>
      <c r="RLZ97" s="16"/>
      <c r="RMA97" s="16"/>
      <c r="RMB97" s="16"/>
      <c r="RMC97" s="16"/>
      <c r="RMD97" s="16"/>
      <c r="RME97" s="16"/>
      <c r="RMF97" s="16"/>
      <c r="RMG97" s="16"/>
      <c r="RMH97" s="16"/>
      <c r="RMI97" s="16"/>
      <c r="RMJ97" s="16"/>
      <c r="RMK97" s="16"/>
      <c r="RML97" s="16"/>
      <c r="RMM97" s="16"/>
      <c r="RMN97" s="16"/>
      <c r="RMO97" s="16"/>
      <c r="RMP97" s="16"/>
      <c r="RMQ97" s="16"/>
      <c r="RMR97" s="16"/>
      <c r="RMS97" s="16"/>
      <c r="RMT97" s="16"/>
      <c r="RMU97" s="16"/>
      <c r="RMV97" s="16"/>
      <c r="RMW97" s="16"/>
      <c r="RMX97" s="16"/>
      <c r="RMY97" s="16"/>
      <c r="RMZ97" s="16"/>
      <c r="RNA97" s="16"/>
      <c r="RNB97" s="16"/>
      <c r="RNC97" s="16"/>
      <c r="RND97" s="16"/>
      <c r="RNE97" s="16"/>
      <c r="RNF97" s="16"/>
      <c r="RNG97" s="16"/>
      <c r="RNH97" s="16"/>
      <c r="RNI97" s="16"/>
      <c r="RNJ97" s="16"/>
      <c r="RNK97" s="16"/>
      <c r="RNL97" s="16"/>
      <c r="RNM97" s="16"/>
      <c r="RNN97" s="16"/>
      <c r="RNO97" s="16"/>
      <c r="RNP97" s="16"/>
      <c r="RNQ97" s="16"/>
      <c r="RNR97" s="16"/>
      <c r="RNS97" s="16"/>
      <c r="RNT97" s="16"/>
      <c r="RNU97" s="16"/>
      <c r="RNV97" s="16"/>
      <c r="RNW97" s="16"/>
      <c r="RNX97" s="16"/>
      <c r="RNY97" s="16"/>
      <c r="RNZ97" s="16"/>
      <c r="ROA97" s="16"/>
      <c r="ROB97" s="16"/>
      <c r="ROC97" s="16"/>
      <c r="ROD97" s="16"/>
      <c r="ROE97" s="16"/>
      <c r="ROF97" s="16"/>
      <c r="ROG97" s="16"/>
      <c r="ROH97" s="16"/>
      <c r="ROI97" s="16"/>
      <c r="ROJ97" s="16"/>
      <c r="ROK97" s="16"/>
      <c r="ROL97" s="16"/>
      <c r="ROM97" s="16"/>
      <c r="RON97" s="16"/>
      <c r="ROO97" s="16"/>
      <c r="ROP97" s="16"/>
      <c r="ROQ97" s="16"/>
      <c r="ROR97" s="16"/>
      <c r="ROS97" s="16"/>
      <c r="ROT97" s="16"/>
      <c r="ROU97" s="16"/>
      <c r="ROV97" s="16"/>
      <c r="ROW97" s="16"/>
      <c r="ROX97" s="16"/>
      <c r="ROY97" s="16"/>
      <c r="ROZ97" s="16"/>
      <c r="RPA97" s="16"/>
      <c r="RPB97" s="16"/>
      <c r="RPC97" s="16"/>
      <c r="RPD97" s="16"/>
      <c r="RPE97" s="16"/>
      <c r="RPF97" s="16"/>
      <c r="RPG97" s="16"/>
      <c r="RPH97" s="16"/>
      <c r="RPI97" s="16"/>
      <c r="RPJ97" s="16"/>
      <c r="RPK97" s="16"/>
      <c r="RPL97" s="16"/>
      <c r="RPM97" s="16"/>
      <c r="RPN97" s="16"/>
      <c r="RPO97" s="16"/>
      <c r="RPP97" s="16"/>
      <c r="RPQ97" s="16"/>
      <c r="RPR97" s="16"/>
      <c r="RPS97" s="16"/>
      <c r="RPT97" s="16"/>
      <c r="RPU97" s="16"/>
      <c r="RPV97" s="16"/>
      <c r="RPW97" s="16"/>
      <c r="RPX97" s="16"/>
      <c r="RPY97" s="16"/>
      <c r="RPZ97" s="16"/>
      <c r="RQA97" s="16"/>
      <c r="RQB97" s="16"/>
      <c r="RQC97" s="16"/>
      <c r="RQD97" s="16"/>
      <c r="RQE97" s="16"/>
      <c r="RQF97" s="16"/>
      <c r="RQG97" s="16"/>
      <c r="RQH97" s="16"/>
      <c r="RQI97" s="16"/>
      <c r="RQJ97" s="16"/>
      <c r="RQK97" s="16"/>
      <c r="RQL97" s="16"/>
      <c r="RQM97" s="16"/>
      <c r="RQN97" s="16"/>
      <c r="RQO97" s="16"/>
      <c r="RQP97" s="16"/>
      <c r="RQQ97" s="16"/>
      <c r="RQR97" s="16"/>
      <c r="RQS97" s="16"/>
      <c r="RQT97" s="16"/>
      <c r="RQU97" s="16"/>
      <c r="RQV97" s="16"/>
      <c r="RQW97" s="16"/>
      <c r="RQX97" s="16"/>
      <c r="RQY97" s="16"/>
      <c r="RQZ97" s="16"/>
      <c r="RRA97" s="16"/>
      <c r="RRB97" s="16"/>
      <c r="RRC97" s="16"/>
      <c r="RRD97" s="16"/>
      <c r="RRE97" s="16"/>
      <c r="RRF97" s="16"/>
      <c r="RRG97" s="16"/>
      <c r="RRH97" s="16"/>
      <c r="RRI97" s="16"/>
      <c r="RRJ97" s="16"/>
      <c r="RRK97" s="16"/>
      <c r="RRL97" s="16"/>
      <c r="RRM97" s="16"/>
      <c r="RRN97" s="16"/>
      <c r="RRO97" s="16"/>
      <c r="RRP97" s="16"/>
      <c r="RRQ97" s="16"/>
      <c r="RRR97" s="16"/>
      <c r="RRS97" s="16"/>
      <c r="RRT97" s="16"/>
      <c r="RRU97" s="16"/>
      <c r="RRV97" s="16"/>
      <c r="RRW97" s="16"/>
      <c r="RRX97" s="16"/>
      <c r="RRY97" s="16"/>
      <c r="RRZ97" s="16"/>
      <c r="RSA97" s="16"/>
      <c r="RSB97" s="16"/>
      <c r="RSC97" s="16"/>
      <c r="RSD97" s="16"/>
      <c r="RSE97" s="16"/>
      <c r="RSF97" s="16"/>
      <c r="RSG97" s="16"/>
      <c r="RSH97" s="16"/>
      <c r="RSI97" s="16"/>
      <c r="RSJ97" s="16"/>
      <c r="RSK97" s="16"/>
      <c r="RSL97" s="16"/>
      <c r="RSM97" s="16"/>
      <c r="RSN97" s="16"/>
      <c r="RSO97" s="16"/>
      <c r="RSP97" s="16"/>
      <c r="RSQ97" s="16"/>
      <c r="RSR97" s="16"/>
      <c r="RSS97" s="16"/>
      <c r="RST97" s="16"/>
      <c r="RSU97" s="16"/>
      <c r="RSV97" s="16"/>
      <c r="RSW97" s="16"/>
      <c r="RSX97" s="16"/>
      <c r="RSY97" s="16"/>
      <c r="RSZ97" s="16"/>
      <c r="RTA97" s="16"/>
      <c r="RTB97" s="16"/>
      <c r="RTC97" s="16"/>
      <c r="RTD97" s="16"/>
      <c r="RTE97" s="16"/>
      <c r="RTF97" s="16"/>
      <c r="RTG97" s="16"/>
      <c r="RTH97" s="16"/>
      <c r="RTI97" s="16"/>
      <c r="RTJ97" s="16"/>
      <c r="RTK97" s="16"/>
      <c r="RTL97" s="16"/>
      <c r="RTM97" s="16"/>
      <c r="RTN97" s="16"/>
      <c r="RTO97" s="16"/>
      <c r="RTP97" s="16"/>
      <c r="RTQ97" s="16"/>
      <c r="RTR97" s="16"/>
      <c r="RTS97" s="16"/>
      <c r="RTT97" s="16"/>
      <c r="RTU97" s="16"/>
      <c r="RTV97" s="16"/>
      <c r="RTW97" s="16"/>
      <c r="RTX97" s="16"/>
      <c r="RTY97" s="16"/>
      <c r="RTZ97" s="16"/>
      <c r="RUA97" s="16"/>
      <c r="RUB97" s="16"/>
      <c r="RUC97" s="16"/>
      <c r="RUD97" s="16"/>
      <c r="RUE97" s="16"/>
      <c r="RUF97" s="16"/>
      <c r="RUG97" s="16"/>
      <c r="RUH97" s="16"/>
      <c r="RUI97" s="16"/>
      <c r="RUJ97" s="16"/>
      <c r="RUK97" s="16"/>
      <c r="RUL97" s="16"/>
      <c r="RUM97" s="16"/>
      <c r="RUN97" s="16"/>
      <c r="RUO97" s="16"/>
      <c r="RUP97" s="16"/>
      <c r="RUQ97" s="16"/>
      <c r="RUR97" s="16"/>
      <c r="RUS97" s="16"/>
      <c r="RUT97" s="16"/>
      <c r="RUU97" s="16"/>
      <c r="RUV97" s="16"/>
      <c r="RUW97" s="16"/>
      <c r="RUX97" s="16"/>
      <c r="RUY97" s="16"/>
      <c r="RUZ97" s="16"/>
      <c r="RVA97" s="16"/>
      <c r="RVB97" s="16"/>
      <c r="RVC97" s="16"/>
      <c r="RVD97" s="16"/>
      <c r="RVE97" s="16"/>
      <c r="RVF97" s="16"/>
      <c r="RVG97" s="16"/>
      <c r="RVH97" s="16"/>
      <c r="RVI97" s="16"/>
      <c r="RVJ97" s="16"/>
      <c r="RVK97" s="16"/>
      <c r="RVL97" s="16"/>
      <c r="RVM97" s="16"/>
      <c r="RVN97" s="16"/>
      <c r="RVO97" s="16"/>
      <c r="RVP97" s="16"/>
      <c r="RVQ97" s="16"/>
      <c r="RVR97" s="16"/>
      <c r="RVS97" s="16"/>
      <c r="RVT97" s="16"/>
      <c r="RVU97" s="16"/>
      <c r="RVV97" s="16"/>
      <c r="RVW97" s="16"/>
      <c r="RVX97" s="16"/>
      <c r="RVY97" s="16"/>
      <c r="RVZ97" s="16"/>
      <c r="RWA97" s="16"/>
      <c r="RWB97" s="16"/>
      <c r="RWC97" s="16"/>
      <c r="RWD97" s="16"/>
      <c r="RWE97" s="16"/>
      <c r="RWF97" s="16"/>
      <c r="RWG97" s="16"/>
      <c r="RWH97" s="16"/>
      <c r="RWI97" s="16"/>
      <c r="RWJ97" s="16"/>
      <c r="RWK97" s="16"/>
      <c r="RWL97" s="16"/>
      <c r="RWM97" s="16"/>
      <c r="RWN97" s="16"/>
      <c r="RWO97" s="16"/>
      <c r="RWP97" s="16"/>
      <c r="RWQ97" s="16"/>
      <c r="RWR97" s="16"/>
      <c r="RWS97" s="16"/>
      <c r="RWT97" s="16"/>
      <c r="RWU97" s="16"/>
      <c r="RWV97" s="16"/>
      <c r="RWW97" s="16"/>
      <c r="RWX97" s="16"/>
      <c r="RWY97" s="16"/>
      <c r="RWZ97" s="16"/>
      <c r="RXA97" s="16"/>
      <c r="RXB97" s="16"/>
      <c r="RXC97" s="16"/>
      <c r="RXD97" s="16"/>
      <c r="RXE97" s="16"/>
      <c r="RXF97" s="16"/>
      <c r="RXG97" s="16"/>
      <c r="RXH97" s="16"/>
      <c r="RXI97" s="16"/>
      <c r="RXJ97" s="16"/>
      <c r="RXK97" s="16"/>
      <c r="RXL97" s="16"/>
      <c r="RXM97" s="16"/>
      <c r="RXN97" s="16"/>
      <c r="RXO97" s="16"/>
      <c r="RXP97" s="16"/>
      <c r="RXQ97" s="16"/>
      <c r="RXR97" s="16"/>
      <c r="RXS97" s="16"/>
      <c r="RXT97" s="16"/>
      <c r="RXU97" s="16"/>
      <c r="RXV97" s="16"/>
      <c r="RXW97" s="16"/>
      <c r="RXX97" s="16"/>
      <c r="RXY97" s="16"/>
      <c r="RXZ97" s="16"/>
      <c r="RYA97" s="16"/>
      <c r="RYB97" s="16"/>
      <c r="RYC97" s="16"/>
      <c r="RYD97" s="16"/>
      <c r="RYE97" s="16"/>
      <c r="RYF97" s="16"/>
      <c r="RYG97" s="16"/>
      <c r="RYH97" s="16"/>
      <c r="RYI97" s="16"/>
      <c r="RYJ97" s="16"/>
      <c r="RYK97" s="16"/>
      <c r="RYL97" s="16"/>
      <c r="RYM97" s="16"/>
      <c r="RYN97" s="16"/>
      <c r="RYO97" s="16"/>
      <c r="RYP97" s="16"/>
      <c r="RYQ97" s="16"/>
      <c r="RYR97" s="16"/>
      <c r="RYS97" s="16"/>
      <c r="RYT97" s="16"/>
      <c r="RYU97" s="16"/>
      <c r="RYV97" s="16"/>
      <c r="RYW97" s="16"/>
      <c r="RYX97" s="16"/>
      <c r="RYY97" s="16"/>
      <c r="RYZ97" s="16"/>
      <c r="RZA97" s="16"/>
      <c r="RZB97" s="16"/>
      <c r="RZC97" s="16"/>
      <c r="RZD97" s="16"/>
      <c r="RZE97" s="16"/>
      <c r="RZF97" s="16"/>
      <c r="RZG97" s="16"/>
      <c r="RZH97" s="16"/>
      <c r="RZI97" s="16"/>
      <c r="RZJ97" s="16"/>
      <c r="RZK97" s="16"/>
      <c r="RZL97" s="16"/>
      <c r="RZM97" s="16"/>
      <c r="RZN97" s="16"/>
      <c r="RZO97" s="16"/>
      <c r="RZP97" s="16"/>
      <c r="RZQ97" s="16"/>
      <c r="RZR97" s="16"/>
      <c r="RZS97" s="16"/>
      <c r="RZT97" s="16"/>
      <c r="RZU97" s="16"/>
      <c r="RZV97" s="16"/>
      <c r="RZW97" s="16"/>
      <c r="RZX97" s="16"/>
      <c r="RZY97" s="16"/>
      <c r="RZZ97" s="16"/>
      <c r="SAA97" s="16"/>
      <c r="SAB97" s="16"/>
      <c r="SAC97" s="16"/>
      <c r="SAD97" s="16"/>
      <c r="SAE97" s="16"/>
      <c r="SAF97" s="16"/>
      <c r="SAG97" s="16"/>
      <c r="SAH97" s="16"/>
      <c r="SAI97" s="16"/>
      <c r="SAJ97" s="16"/>
      <c r="SAK97" s="16"/>
      <c r="SAL97" s="16"/>
      <c r="SAM97" s="16"/>
      <c r="SAN97" s="16"/>
      <c r="SAO97" s="16"/>
      <c r="SAP97" s="16"/>
      <c r="SAQ97" s="16"/>
      <c r="SAR97" s="16"/>
      <c r="SAS97" s="16"/>
      <c r="SAT97" s="16"/>
      <c r="SAU97" s="16"/>
      <c r="SAV97" s="16"/>
      <c r="SAW97" s="16"/>
      <c r="SAX97" s="16"/>
      <c r="SAY97" s="16"/>
      <c r="SAZ97" s="16"/>
      <c r="SBA97" s="16"/>
      <c r="SBB97" s="16"/>
      <c r="SBC97" s="16"/>
      <c r="SBD97" s="16"/>
      <c r="SBE97" s="16"/>
      <c r="SBF97" s="16"/>
      <c r="SBG97" s="16"/>
      <c r="SBH97" s="16"/>
      <c r="SBI97" s="16"/>
      <c r="SBJ97" s="16"/>
      <c r="SBK97" s="16"/>
      <c r="SBL97" s="16"/>
      <c r="SBM97" s="16"/>
      <c r="SBN97" s="16"/>
      <c r="SBO97" s="16"/>
      <c r="SBP97" s="16"/>
      <c r="SBQ97" s="16"/>
      <c r="SBR97" s="16"/>
      <c r="SBS97" s="16"/>
      <c r="SBT97" s="16"/>
      <c r="SBU97" s="16"/>
      <c r="SBV97" s="16"/>
      <c r="SBW97" s="16"/>
      <c r="SBX97" s="16"/>
      <c r="SBY97" s="16"/>
      <c r="SBZ97" s="16"/>
      <c r="SCA97" s="16"/>
      <c r="SCB97" s="16"/>
      <c r="SCC97" s="16"/>
      <c r="SCD97" s="16"/>
      <c r="SCE97" s="16"/>
      <c r="SCF97" s="16"/>
      <c r="SCG97" s="16"/>
      <c r="SCH97" s="16"/>
      <c r="SCI97" s="16"/>
      <c r="SCJ97" s="16"/>
      <c r="SCK97" s="16"/>
      <c r="SCL97" s="16"/>
      <c r="SCM97" s="16"/>
      <c r="SCN97" s="16"/>
      <c r="SCO97" s="16"/>
      <c r="SCP97" s="16"/>
      <c r="SCQ97" s="16"/>
      <c r="SCR97" s="16"/>
      <c r="SCS97" s="16"/>
      <c r="SCT97" s="16"/>
      <c r="SCU97" s="16"/>
      <c r="SCV97" s="16"/>
      <c r="SCW97" s="16"/>
      <c r="SCX97" s="16"/>
      <c r="SCY97" s="16"/>
      <c r="SCZ97" s="16"/>
      <c r="SDA97" s="16"/>
      <c r="SDB97" s="16"/>
      <c r="SDC97" s="16"/>
      <c r="SDD97" s="16"/>
      <c r="SDE97" s="16"/>
      <c r="SDF97" s="16"/>
      <c r="SDG97" s="16"/>
      <c r="SDH97" s="16"/>
      <c r="SDI97" s="16"/>
      <c r="SDJ97" s="16"/>
      <c r="SDK97" s="16"/>
      <c r="SDL97" s="16"/>
      <c r="SDM97" s="16"/>
      <c r="SDN97" s="16"/>
      <c r="SDO97" s="16"/>
      <c r="SDP97" s="16"/>
      <c r="SDQ97" s="16"/>
      <c r="SDR97" s="16"/>
      <c r="SDS97" s="16"/>
      <c r="SDT97" s="16"/>
      <c r="SDU97" s="16"/>
      <c r="SDV97" s="16"/>
      <c r="SDW97" s="16"/>
      <c r="SDX97" s="16"/>
      <c r="SDY97" s="16"/>
      <c r="SDZ97" s="16"/>
      <c r="SEA97" s="16"/>
      <c r="SEB97" s="16"/>
      <c r="SEC97" s="16"/>
      <c r="SED97" s="16"/>
      <c r="SEE97" s="16"/>
      <c r="SEF97" s="16"/>
      <c r="SEG97" s="16"/>
      <c r="SEH97" s="16"/>
      <c r="SEI97" s="16"/>
      <c r="SEJ97" s="16"/>
      <c r="SEK97" s="16"/>
      <c r="SEL97" s="16"/>
      <c r="SEM97" s="16"/>
      <c r="SEN97" s="16"/>
      <c r="SEO97" s="16"/>
      <c r="SEP97" s="16"/>
      <c r="SEQ97" s="16"/>
      <c r="SER97" s="16"/>
      <c r="SES97" s="16"/>
      <c r="SET97" s="16"/>
      <c r="SEU97" s="16"/>
      <c r="SEV97" s="16"/>
      <c r="SEW97" s="16"/>
      <c r="SEX97" s="16"/>
      <c r="SEY97" s="16"/>
      <c r="SEZ97" s="16"/>
      <c r="SFA97" s="16"/>
      <c r="SFB97" s="16"/>
      <c r="SFC97" s="16"/>
      <c r="SFD97" s="16"/>
      <c r="SFE97" s="16"/>
      <c r="SFF97" s="16"/>
      <c r="SFG97" s="16"/>
      <c r="SFH97" s="16"/>
      <c r="SFI97" s="16"/>
      <c r="SFJ97" s="16"/>
      <c r="SFK97" s="16"/>
      <c r="SFL97" s="16"/>
      <c r="SFM97" s="16"/>
      <c r="SFN97" s="16"/>
      <c r="SFO97" s="16"/>
      <c r="SFP97" s="16"/>
      <c r="SFQ97" s="16"/>
      <c r="SFR97" s="16"/>
      <c r="SFS97" s="16"/>
      <c r="SFT97" s="16"/>
      <c r="SFU97" s="16"/>
      <c r="SFV97" s="16"/>
      <c r="SFW97" s="16"/>
      <c r="SFX97" s="16"/>
      <c r="SFY97" s="16"/>
      <c r="SFZ97" s="16"/>
      <c r="SGA97" s="16"/>
      <c r="SGB97" s="16"/>
      <c r="SGC97" s="16"/>
      <c r="SGD97" s="16"/>
      <c r="SGE97" s="16"/>
      <c r="SGF97" s="16"/>
      <c r="SGG97" s="16"/>
      <c r="SGH97" s="16"/>
      <c r="SGI97" s="16"/>
      <c r="SGJ97" s="16"/>
      <c r="SGK97" s="16"/>
      <c r="SGL97" s="16"/>
      <c r="SGM97" s="16"/>
      <c r="SGN97" s="16"/>
      <c r="SGO97" s="16"/>
      <c r="SGP97" s="16"/>
      <c r="SGQ97" s="16"/>
      <c r="SGR97" s="16"/>
      <c r="SGS97" s="16"/>
      <c r="SGT97" s="16"/>
      <c r="SGU97" s="16"/>
      <c r="SGV97" s="16"/>
      <c r="SGW97" s="16"/>
      <c r="SGX97" s="16"/>
      <c r="SGY97" s="16"/>
      <c r="SGZ97" s="16"/>
      <c r="SHA97" s="16"/>
      <c r="SHB97" s="16"/>
      <c r="SHC97" s="16"/>
      <c r="SHD97" s="16"/>
      <c r="SHE97" s="16"/>
      <c r="SHF97" s="16"/>
      <c r="SHG97" s="16"/>
      <c r="SHH97" s="16"/>
      <c r="SHI97" s="16"/>
      <c r="SHJ97" s="16"/>
      <c r="SHK97" s="16"/>
      <c r="SHL97" s="16"/>
      <c r="SHM97" s="16"/>
      <c r="SHN97" s="16"/>
      <c r="SHO97" s="16"/>
      <c r="SHP97" s="16"/>
      <c r="SHQ97" s="16"/>
      <c r="SHR97" s="16"/>
      <c r="SHS97" s="16"/>
      <c r="SHT97" s="16"/>
      <c r="SHU97" s="16"/>
      <c r="SHV97" s="16"/>
      <c r="SHW97" s="16"/>
      <c r="SHX97" s="16"/>
      <c r="SHY97" s="16"/>
      <c r="SHZ97" s="16"/>
      <c r="SIA97" s="16"/>
      <c r="SIB97" s="16"/>
      <c r="SIC97" s="16"/>
      <c r="SID97" s="16"/>
      <c r="SIE97" s="16"/>
      <c r="SIF97" s="16"/>
      <c r="SIG97" s="16"/>
      <c r="SIH97" s="16"/>
      <c r="SII97" s="16"/>
      <c r="SIJ97" s="16"/>
      <c r="SIK97" s="16"/>
      <c r="SIL97" s="16"/>
      <c r="SIM97" s="16"/>
      <c r="SIN97" s="16"/>
      <c r="SIO97" s="16"/>
      <c r="SIP97" s="16"/>
      <c r="SIQ97" s="16"/>
      <c r="SIR97" s="16"/>
      <c r="SIS97" s="16"/>
      <c r="SIT97" s="16"/>
      <c r="SIU97" s="16"/>
      <c r="SIV97" s="16"/>
      <c r="SIW97" s="16"/>
      <c r="SIX97" s="16"/>
      <c r="SIY97" s="16"/>
      <c r="SIZ97" s="16"/>
      <c r="SJA97" s="16"/>
      <c r="SJB97" s="16"/>
      <c r="SJC97" s="16"/>
      <c r="SJD97" s="16"/>
      <c r="SJE97" s="16"/>
      <c r="SJF97" s="16"/>
      <c r="SJG97" s="16"/>
      <c r="SJH97" s="16"/>
      <c r="SJI97" s="16"/>
      <c r="SJJ97" s="16"/>
      <c r="SJK97" s="16"/>
      <c r="SJL97" s="16"/>
      <c r="SJM97" s="16"/>
      <c r="SJN97" s="16"/>
      <c r="SJO97" s="16"/>
      <c r="SJP97" s="16"/>
      <c r="SJQ97" s="16"/>
      <c r="SJR97" s="16"/>
      <c r="SJS97" s="16"/>
      <c r="SJT97" s="16"/>
      <c r="SJU97" s="16"/>
      <c r="SJV97" s="16"/>
      <c r="SJW97" s="16"/>
      <c r="SJX97" s="16"/>
      <c r="SJY97" s="16"/>
      <c r="SJZ97" s="16"/>
      <c r="SKA97" s="16"/>
      <c r="SKB97" s="16"/>
      <c r="SKC97" s="16"/>
      <c r="SKD97" s="16"/>
      <c r="SKE97" s="16"/>
      <c r="SKF97" s="16"/>
      <c r="SKG97" s="16"/>
      <c r="SKH97" s="16"/>
      <c r="SKI97" s="16"/>
      <c r="SKJ97" s="16"/>
      <c r="SKK97" s="16"/>
      <c r="SKL97" s="16"/>
      <c r="SKM97" s="16"/>
      <c r="SKN97" s="16"/>
      <c r="SKO97" s="16"/>
      <c r="SKP97" s="16"/>
      <c r="SKQ97" s="16"/>
      <c r="SKR97" s="16"/>
      <c r="SKS97" s="16"/>
      <c r="SKT97" s="16"/>
      <c r="SKU97" s="16"/>
      <c r="SKV97" s="16"/>
      <c r="SKW97" s="16"/>
      <c r="SKX97" s="16"/>
      <c r="SKY97" s="16"/>
      <c r="SKZ97" s="16"/>
      <c r="SLA97" s="16"/>
      <c r="SLB97" s="16"/>
      <c r="SLC97" s="16"/>
      <c r="SLD97" s="16"/>
      <c r="SLE97" s="16"/>
      <c r="SLF97" s="16"/>
      <c r="SLG97" s="16"/>
      <c r="SLH97" s="16"/>
      <c r="SLI97" s="16"/>
      <c r="SLJ97" s="16"/>
      <c r="SLK97" s="16"/>
      <c r="SLL97" s="16"/>
      <c r="SLM97" s="16"/>
      <c r="SLN97" s="16"/>
      <c r="SLO97" s="16"/>
      <c r="SLP97" s="16"/>
      <c r="SLQ97" s="16"/>
      <c r="SLR97" s="16"/>
      <c r="SLS97" s="16"/>
      <c r="SLT97" s="16"/>
      <c r="SLU97" s="16"/>
      <c r="SLV97" s="16"/>
      <c r="SLW97" s="16"/>
      <c r="SLX97" s="16"/>
      <c r="SLY97" s="16"/>
      <c r="SLZ97" s="16"/>
      <c r="SMA97" s="16"/>
      <c r="SMB97" s="16"/>
      <c r="SMC97" s="16"/>
      <c r="SMD97" s="16"/>
      <c r="SME97" s="16"/>
      <c r="SMF97" s="16"/>
      <c r="SMG97" s="16"/>
      <c r="SMH97" s="16"/>
      <c r="SMI97" s="16"/>
      <c r="SMJ97" s="16"/>
      <c r="SMK97" s="16"/>
      <c r="SML97" s="16"/>
      <c r="SMM97" s="16"/>
      <c r="SMN97" s="16"/>
      <c r="SMO97" s="16"/>
      <c r="SMP97" s="16"/>
      <c r="SMQ97" s="16"/>
      <c r="SMR97" s="16"/>
      <c r="SMS97" s="16"/>
      <c r="SMT97" s="16"/>
      <c r="SMU97" s="16"/>
      <c r="SMV97" s="16"/>
      <c r="SMW97" s="16"/>
      <c r="SMX97" s="16"/>
      <c r="SMY97" s="16"/>
      <c r="SMZ97" s="16"/>
      <c r="SNA97" s="16"/>
      <c r="SNB97" s="16"/>
      <c r="SNC97" s="16"/>
      <c r="SND97" s="16"/>
      <c r="SNE97" s="16"/>
      <c r="SNF97" s="16"/>
      <c r="SNG97" s="16"/>
      <c r="SNH97" s="16"/>
      <c r="SNI97" s="16"/>
      <c r="SNJ97" s="16"/>
      <c r="SNK97" s="16"/>
      <c r="SNL97" s="16"/>
      <c r="SNM97" s="16"/>
      <c r="SNN97" s="16"/>
      <c r="SNO97" s="16"/>
      <c r="SNP97" s="16"/>
      <c r="SNQ97" s="16"/>
      <c r="SNR97" s="16"/>
      <c r="SNS97" s="16"/>
      <c r="SNT97" s="16"/>
      <c r="SNU97" s="16"/>
      <c r="SNV97" s="16"/>
      <c r="SNW97" s="16"/>
      <c r="SNX97" s="16"/>
      <c r="SNY97" s="16"/>
      <c r="SNZ97" s="16"/>
      <c r="SOA97" s="16"/>
      <c r="SOB97" s="16"/>
      <c r="SOC97" s="16"/>
      <c r="SOD97" s="16"/>
      <c r="SOE97" s="16"/>
      <c r="SOF97" s="16"/>
      <c r="SOG97" s="16"/>
      <c r="SOH97" s="16"/>
      <c r="SOI97" s="16"/>
      <c r="SOJ97" s="16"/>
      <c r="SOK97" s="16"/>
      <c r="SOL97" s="16"/>
      <c r="SOM97" s="16"/>
      <c r="SON97" s="16"/>
      <c r="SOO97" s="16"/>
      <c r="SOP97" s="16"/>
      <c r="SOQ97" s="16"/>
      <c r="SOR97" s="16"/>
      <c r="SOS97" s="16"/>
      <c r="SOT97" s="16"/>
      <c r="SOU97" s="16"/>
      <c r="SOV97" s="16"/>
      <c r="SOW97" s="16"/>
      <c r="SOX97" s="16"/>
      <c r="SOY97" s="16"/>
      <c r="SOZ97" s="16"/>
      <c r="SPA97" s="16"/>
      <c r="SPB97" s="16"/>
      <c r="SPC97" s="16"/>
      <c r="SPD97" s="16"/>
      <c r="SPE97" s="16"/>
      <c r="SPF97" s="16"/>
      <c r="SPG97" s="16"/>
      <c r="SPH97" s="16"/>
      <c r="SPI97" s="16"/>
      <c r="SPJ97" s="16"/>
      <c r="SPK97" s="16"/>
      <c r="SPL97" s="16"/>
      <c r="SPM97" s="16"/>
      <c r="SPN97" s="16"/>
      <c r="SPO97" s="16"/>
      <c r="SPP97" s="16"/>
      <c r="SPQ97" s="16"/>
      <c r="SPR97" s="16"/>
      <c r="SPS97" s="16"/>
      <c r="SPT97" s="16"/>
      <c r="SPU97" s="16"/>
      <c r="SPV97" s="16"/>
      <c r="SPW97" s="16"/>
      <c r="SPX97" s="16"/>
      <c r="SPY97" s="16"/>
      <c r="SPZ97" s="16"/>
      <c r="SQA97" s="16"/>
      <c r="SQB97" s="16"/>
      <c r="SQC97" s="16"/>
      <c r="SQD97" s="16"/>
      <c r="SQE97" s="16"/>
      <c r="SQF97" s="16"/>
      <c r="SQG97" s="16"/>
      <c r="SQH97" s="16"/>
      <c r="SQI97" s="16"/>
      <c r="SQJ97" s="16"/>
      <c r="SQK97" s="16"/>
      <c r="SQL97" s="16"/>
      <c r="SQM97" s="16"/>
      <c r="SQN97" s="16"/>
      <c r="SQO97" s="16"/>
      <c r="SQP97" s="16"/>
      <c r="SQQ97" s="16"/>
      <c r="SQR97" s="16"/>
      <c r="SQS97" s="16"/>
      <c r="SQT97" s="16"/>
      <c r="SQU97" s="16"/>
      <c r="SQV97" s="16"/>
      <c r="SQW97" s="16"/>
      <c r="SQX97" s="16"/>
      <c r="SQY97" s="16"/>
      <c r="SQZ97" s="16"/>
      <c r="SRA97" s="16"/>
      <c r="SRB97" s="16"/>
      <c r="SRC97" s="16"/>
      <c r="SRD97" s="16"/>
      <c r="SRE97" s="16"/>
      <c r="SRF97" s="16"/>
      <c r="SRG97" s="16"/>
      <c r="SRH97" s="16"/>
      <c r="SRI97" s="16"/>
      <c r="SRJ97" s="16"/>
      <c r="SRK97" s="16"/>
      <c r="SRL97" s="16"/>
      <c r="SRM97" s="16"/>
      <c r="SRN97" s="16"/>
      <c r="SRO97" s="16"/>
      <c r="SRP97" s="16"/>
      <c r="SRQ97" s="16"/>
      <c r="SRR97" s="16"/>
      <c r="SRS97" s="16"/>
      <c r="SRT97" s="16"/>
      <c r="SRU97" s="16"/>
      <c r="SRV97" s="16"/>
      <c r="SRW97" s="16"/>
      <c r="SRX97" s="16"/>
      <c r="SRY97" s="16"/>
      <c r="SRZ97" s="16"/>
      <c r="SSA97" s="16"/>
      <c r="SSB97" s="16"/>
      <c r="SSC97" s="16"/>
      <c r="SSD97" s="16"/>
      <c r="SSE97" s="16"/>
      <c r="SSF97" s="16"/>
      <c r="SSG97" s="16"/>
      <c r="SSH97" s="16"/>
      <c r="SSI97" s="16"/>
      <c r="SSJ97" s="16"/>
      <c r="SSK97" s="16"/>
      <c r="SSL97" s="16"/>
      <c r="SSM97" s="16"/>
      <c r="SSN97" s="16"/>
      <c r="SSO97" s="16"/>
      <c r="SSP97" s="16"/>
      <c r="SSQ97" s="16"/>
      <c r="SSR97" s="16"/>
      <c r="SSS97" s="16"/>
      <c r="SST97" s="16"/>
      <c r="SSU97" s="16"/>
      <c r="SSV97" s="16"/>
      <c r="SSW97" s="16"/>
      <c r="SSX97" s="16"/>
      <c r="SSY97" s="16"/>
      <c r="SSZ97" s="16"/>
      <c r="STA97" s="16"/>
      <c r="STB97" s="16"/>
      <c r="STC97" s="16"/>
      <c r="STD97" s="16"/>
      <c r="STE97" s="16"/>
      <c r="STF97" s="16"/>
      <c r="STG97" s="16"/>
      <c r="STH97" s="16"/>
      <c r="STI97" s="16"/>
      <c r="STJ97" s="16"/>
      <c r="STK97" s="16"/>
      <c r="STL97" s="16"/>
      <c r="STM97" s="16"/>
      <c r="STN97" s="16"/>
      <c r="STO97" s="16"/>
      <c r="STP97" s="16"/>
      <c r="STQ97" s="16"/>
      <c r="STR97" s="16"/>
      <c r="STS97" s="16"/>
      <c r="STT97" s="16"/>
      <c r="STU97" s="16"/>
      <c r="STV97" s="16"/>
      <c r="STW97" s="16"/>
      <c r="STX97" s="16"/>
      <c r="STY97" s="16"/>
      <c r="STZ97" s="16"/>
      <c r="SUA97" s="16"/>
      <c r="SUB97" s="16"/>
      <c r="SUC97" s="16"/>
      <c r="SUD97" s="16"/>
      <c r="SUE97" s="16"/>
      <c r="SUF97" s="16"/>
      <c r="SUG97" s="16"/>
      <c r="SUH97" s="16"/>
      <c r="SUI97" s="16"/>
      <c r="SUJ97" s="16"/>
      <c r="SUK97" s="16"/>
      <c r="SUL97" s="16"/>
      <c r="SUM97" s="16"/>
      <c r="SUN97" s="16"/>
      <c r="SUO97" s="16"/>
      <c r="SUP97" s="16"/>
      <c r="SUQ97" s="16"/>
      <c r="SUR97" s="16"/>
      <c r="SUS97" s="16"/>
      <c r="SUT97" s="16"/>
      <c r="SUU97" s="16"/>
      <c r="SUV97" s="16"/>
      <c r="SUW97" s="16"/>
      <c r="SUX97" s="16"/>
      <c r="SUY97" s="16"/>
      <c r="SUZ97" s="16"/>
      <c r="SVA97" s="16"/>
      <c r="SVB97" s="16"/>
      <c r="SVC97" s="16"/>
      <c r="SVD97" s="16"/>
      <c r="SVE97" s="16"/>
      <c r="SVF97" s="16"/>
      <c r="SVG97" s="16"/>
      <c r="SVH97" s="16"/>
      <c r="SVI97" s="16"/>
      <c r="SVJ97" s="16"/>
      <c r="SVK97" s="16"/>
      <c r="SVL97" s="16"/>
      <c r="SVM97" s="16"/>
      <c r="SVN97" s="16"/>
      <c r="SVO97" s="16"/>
      <c r="SVP97" s="16"/>
      <c r="SVQ97" s="16"/>
      <c r="SVR97" s="16"/>
      <c r="SVS97" s="16"/>
      <c r="SVT97" s="16"/>
      <c r="SVU97" s="16"/>
      <c r="SVV97" s="16"/>
      <c r="SVW97" s="16"/>
      <c r="SVX97" s="16"/>
      <c r="SVY97" s="16"/>
      <c r="SVZ97" s="16"/>
      <c r="SWA97" s="16"/>
      <c r="SWB97" s="16"/>
      <c r="SWC97" s="16"/>
      <c r="SWD97" s="16"/>
      <c r="SWE97" s="16"/>
      <c r="SWF97" s="16"/>
      <c r="SWG97" s="16"/>
      <c r="SWH97" s="16"/>
      <c r="SWI97" s="16"/>
      <c r="SWJ97" s="16"/>
      <c r="SWK97" s="16"/>
      <c r="SWL97" s="16"/>
      <c r="SWM97" s="16"/>
      <c r="SWN97" s="16"/>
      <c r="SWO97" s="16"/>
      <c r="SWP97" s="16"/>
      <c r="SWQ97" s="16"/>
      <c r="SWR97" s="16"/>
      <c r="SWS97" s="16"/>
      <c r="SWT97" s="16"/>
      <c r="SWU97" s="16"/>
      <c r="SWV97" s="16"/>
      <c r="SWW97" s="16"/>
      <c r="SWX97" s="16"/>
      <c r="SWY97" s="16"/>
      <c r="SWZ97" s="16"/>
      <c r="SXA97" s="16"/>
      <c r="SXB97" s="16"/>
      <c r="SXC97" s="16"/>
      <c r="SXD97" s="16"/>
      <c r="SXE97" s="16"/>
      <c r="SXF97" s="16"/>
      <c r="SXG97" s="16"/>
      <c r="SXH97" s="16"/>
      <c r="SXI97" s="16"/>
      <c r="SXJ97" s="16"/>
      <c r="SXK97" s="16"/>
      <c r="SXL97" s="16"/>
      <c r="SXM97" s="16"/>
      <c r="SXN97" s="16"/>
      <c r="SXO97" s="16"/>
      <c r="SXP97" s="16"/>
      <c r="SXQ97" s="16"/>
      <c r="SXR97" s="16"/>
      <c r="SXS97" s="16"/>
      <c r="SXT97" s="16"/>
      <c r="SXU97" s="16"/>
      <c r="SXV97" s="16"/>
      <c r="SXW97" s="16"/>
      <c r="SXX97" s="16"/>
      <c r="SXY97" s="16"/>
      <c r="SXZ97" s="16"/>
      <c r="SYA97" s="16"/>
      <c r="SYB97" s="16"/>
      <c r="SYC97" s="16"/>
      <c r="SYD97" s="16"/>
      <c r="SYE97" s="16"/>
      <c r="SYF97" s="16"/>
      <c r="SYG97" s="16"/>
      <c r="SYH97" s="16"/>
      <c r="SYI97" s="16"/>
      <c r="SYJ97" s="16"/>
      <c r="SYK97" s="16"/>
      <c r="SYL97" s="16"/>
      <c r="SYM97" s="16"/>
      <c r="SYN97" s="16"/>
      <c r="SYO97" s="16"/>
      <c r="SYP97" s="16"/>
      <c r="SYQ97" s="16"/>
      <c r="SYR97" s="16"/>
      <c r="SYS97" s="16"/>
      <c r="SYT97" s="16"/>
      <c r="SYU97" s="16"/>
      <c r="SYV97" s="16"/>
      <c r="SYW97" s="16"/>
      <c r="SYX97" s="16"/>
      <c r="SYY97" s="16"/>
      <c r="SYZ97" s="16"/>
      <c r="SZA97" s="16"/>
      <c r="SZB97" s="16"/>
      <c r="SZC97" s="16"/>
      <c r="SZD97" s="16"/>
      <c r="SZE97" s="16"/>
      <c r="SZF97" s="16"/>
      <c r="SZG97" s="16"/>
      <c r="SZH97" s="16"/>
      <c r="SZI97" s="16"/>
      <c r="SZJ97" s="16"/>
      <c r="SZK97" s="16"/>
      <c r="SZL97" s="16"/>
      <c r="SZM97" s="16"/>
      <c r="SZN97" s="16"/>
      <c r="SZO97" s="16"/>
      <c r="SZP97" s="16"/>
      <c r="SZQ97" s="16"/>
      <c r="SZR97" s="16"/>
      <c r="SZS97" s="16"/>
      <c r="SZT97" s="16"/>
      <c r="SZU97" s="16"/>
      <c r="SZV97" s="16"/>
      <c r="SZW97" s="16"/>
      <c r="SZX97" s="16"/>
      <c r="SZY97" s="16"/>
      <c r="SZZ97" s="16"/>
      <c r="TAA97" s="16"/>
      <c r="TAB97" s="16"/>
      <c r="TAC97" s="16"/>
      <c r="TAD97" s="16"/>
      <c r="TAE97" s="16"/>
      <c r="TAF97" s="16"/>
      <c r="TAG97" s="16"/>
      <c r="TAH97" s="16"/>
      <c r="TAI97" s="16"/>
      <c r="TAJ97" s="16"/>
      <c r="TAK97" s="16"/>
      <c r="TAL97" s="16"/>
      <c r="TAM97" s="16"/>
      <c r="TAN97" s="16"/>
      <c r="TAO97" s="16"/>
      <c r="TAP97" s="16"/>
      <c r="TAQ97" s="16"/>
      <c r="TAR97" s="16"/>
      <c r="TAS97" s="16"/>
      <c r="TAT97" s="16"/>
      <c r="TAU97" s="16"/>
      <c r="TAV97" s="16"/>
      <c r="TAW97" s="16"/>
      <c r="TAX97" s="16"/>
      <c r="TAY97" s="16"/>
      <c r="TAZ97" s="16"/>
      <c r="TBA97" s="16"/>
      <c r="TBB97" s="16"/>
      <c r="TBC97" s="16"/>
      <c r="TBD97" s="16"/>
      <c r="TBE97" s="16"/>
      <c r="TBF97" s="16"/>
      <c r="TBG97" s="16"/>
      <c r="TBH97" s="16"/>
      <c r="TBI97" s="16"/>
      <c r="TBJ97" s="16"/>
      <c r="TBK97" s="16"/>
      <c r="TBL97" s="16"/>
      <c r="TBM97" s="16"/>
      <c r="TBN97" s="16"/>
      <c r="TBO97" s="16"/>
      <c r="TBP97" s="16"/>
      <c r="TBQ97" s="16"/>
      <c r="TBR97" s="16"/>
      <c r="TBS97" s="16"/>
      <c r="TBT97" s="16"/>
      <c r="TBU97" s="16"/>
      <c r="TBV97" s="16"/>
      <c r="TBW97" s="16"/>
      <c r="TBX97" s="16"/>
      <c r="TBY97" s="16"/>
      <c r="TBZ97" s="16"/>
      <c r="TCA97" s="16"/>
      <c r="TCB97" s="16"/>
      <c r="TCC97" s="16"/>
      <c r="TCD97" s="16"/>
      <c r="TCE97" s="16"/>
      <c r="TCF97" s="16"/>
      <c r="TCG97" s="16"/>
      <c r="TCH97" s="16"/>
      <c r="TCI97" s="16"/>
      <c r="TCJ97" s="16"/>
      <c r="TCK97" s="16"/>
      <c r="TCL97" s="16"/>
      <c r="TCM97" s="16"/>
      <c r="TCN97" s="16"/>
      <c r="TCO97" s="16"/>
      <c r="TCP97" s="16"/>
      <c r="TCQ97" s="16"/>
      <c r="TCR97" s="16"/>
      <c r="TCS97" s="16"/>
      <c r="TCT97" s="16"/>
      <c r="TCU97" s="16"/>
      <c r="TCV97" s="16"/>
      <c r="TCW97" s="16"/>
      <c r="TCX97" s="16"/>
      <c r="TCY97" s="16"/>
      <c r="TCZ97" s="16"/>
      <c r="TDA97" s="16"/>
      <c r="TDB97" s="16"/>
      <c r="TDC97" s="16"/>
      <c r="TDD97" s="16"/>
      <c r="TDE97" s="16"/>
      <c r="TDF97" s="16"/>
      <c r="TDG97" s="16"/>
      <c r="TDH97" s="16"/>
      <c r="TDI97" s="16"/>
      <c r="TDJ97" s="16"/>
      <c r="TDK97" s="16"/>
      <c r="TDL97" s="16"/>
      <c r="TDM97" s="16"/>
      <c r="TDN97" s="16"/>
      <c r="TDO97" s="16"/>
      <c r="TDP97" s="16"/>
      <c r="TDQ97" s="16"/>
      <c r="TDR97" s="16"/>
      <c r="TDS97" s="16"/>
      <c r="TDT97" s="16"/>
      <c r="TDU97" s="16"/>
      <c r="TDV97" s="16"/>
      <c r="TDW97" s="16"/>
      <c r="TDX97" s="16"/>
      <c r="TDY97" s="16"/>
      <c r="TDZ97" s="16"/>
      <c r="TEA97" s="16"/>
      <c r="TEB97" s="16"/>
      <c r="TEC97" s="16"/>
      <c r="TED97" s="16"/>
      <c r="TEE97" s="16"/>
      <c r="TEF97" s="16"/>
      <c r="TEG97" s="16"/>
      <c r="TEH97" s="16"/>
      <c r="TEI97" s="16"/>
      <c r="TEJ97" s="16"/>
      <c r="TEK97" s="16"/>
      <c r="TEL97" s="16"/>
      <c r="TEM97" s="16"/>
      <c r="TEN97" s="16"/>
      <c r="TEO97" s="16"/>
      <c r="TEP97" s="16"/>
      <c r="TEQ97" s="16"/>
      <c r="TER97" s="16"/>
      <c r="TES97" s="16"/>
      <c r="TET97" s="16"/>
      <c r="TEU97" s="16"/>
      <c r="TEV97" s="16"/>
      <c r="TEW97" s="16"/>
      <c r="TEX97" s="16"/>
      <c r="TEY97" s="16"/>
      <c r="TEZ97" s="16"/>
      <c r="TFA97" s="16"/>
      <c r="TFB97" s="16"/>
      <c r="TFC97" s="16"/>
      <c r="TFD97" s="16"/>
      <c r="TFE97" s="16"/>
      <c r="TFF97" s="16"/>
      <c r="TFG97" s="16"/>
      <c r="TFH97" s="16"/>
      <c r="TFI97" s="16"/>
      <c r="TFJ97" s="16"/>
      <c r="TFK97" s="16"/>
      <c r="TFL97" s="16"/>
      <c r="TFM97" s="16"/>
      <c r="TFN97" s="16"/>
      <c r="TFO97" s="16"/>
      <c r="TFP97" s="16"/>
      <c r="TFQ97" s="16"/>
      <c r="TFR97" s="16"/>
      <c r="TFS97" s="16"/>
      <c r="TFT97" s="16"/>
      <c r="TFU97" s="16"/>
      <c r="TFV97" s="16"/>
      <c r="TFW97" s="16"/>
      <c r="TFX97" s="16"/>
      <c r="TFY97" s="16"/>
      <c r="TFZ97" s="16"/>
      <c r="TGA97" s="16"/>
      <c r="TGB97" s="16"/>
      <c r="TGC97" s="16"/>
      <c r="TGD97" s="16"/>
      <c r="TGE97" s="16"/>
      <c r="TGF97" s="16"/>
      <c r="TGG97" s="16"/>
      <c r="TGH97" s="16"/>
      <c r="TGI97" s="16"/>
      <c r="TGJ97" s="16"/>
      <c r="TGK97" s="16"/>
      <c r="TGL97" s="16"/>
      <c r="TGM97" s="16"/>
      <c r="TGN97" s="16"/>
      <c r="TGO97" s="16"/>
      <c r="TGP97" s="16"/>
      <c r="TGQ97" s="16"/>
      <c r="TGR97" s="16"/>
      <c r="TGS97" s="16"/>
      <c r="TGT97" s="16"/>
      <c r="TGU97" s="16"/>
      <c r="TGV97" s="16"/>
      <c r="TGW97" s="16"/>
      <c r="TGX97" s="16"/>
      <c r="TGY97" s="16"/>
      <c r="TGZ97" s="16"/>
      <c r="THA97" s="16"/>
      <c r="THB97" s="16"/>
      <c r="THC97" s="16"/>
      <c r="THD97" s="16"/>
      <c r="THE97" s="16"/>
      <c r="THF97" s="16"/>
      <c r="THG97" s="16"/>
      <c r="THH97" s="16"/>
      <c r="THI97" s="16"/>
      <c r="THJ97" s="16"/>
      <c r="THK97" s="16"/>
      <c r="THL97" s="16"/>
      <c r="THM97" s="16"/>
      <c r="THN97" s="16"/>
      <c r="THO97" s="16"/>
      <c r="THP97" s="16"/>
      <c r="THQ97" s="16"/>
      <c r="THR97" s="16"/>
      <c r="THS97" s="16"/>
      <c r="THT97" s="16"/>
      <c r="THU97" s="16"/>
      <c r="THV97" s="16"/>
      <c r="THW97" s="16"/>
      <c r="THX97" s="16"/>
      <c r="THY97" s="16"/>
      <c r="THZ97" s="16"/>
      <c r="TIA97" s="16"/>
      <c r="TIB97" s="16"/>
      <c r="TIC97" s="16"/>
      <c r="TID97" s="16"/>
      <c r="TIE97" s="16"/>
      <c r="TIF97" s="16"/>
      <c r="TIG97" s="16"/>
      <c r="TIH97" s="16"/>
      <c r="TII97" s="16"/>
      <c r="TIJ97" s="16"/>
      <c r="TIK97" s="16"/>
      <c r="TIL97" s="16"/>
      <c r="TIM97" s="16"/>
      <c r="TIN97" s="16"/>
      <c r="TIO97" s="16"/>
      <c r="TIP97" s="16"/>
      <c r="TIQ97" s="16"/>
      <c r="TIR97" s="16"/>
      <c r="TIS97" s="16"/>
      <c r="TIT97" s="16"/>
      <c r="TIU97" s="16"/>
      <c r="TIV97" s="16"/>
      <c r="TIW97" s="16"/>
      <c r="TIX97" s="16"/>
      <c r="TIY97" s="16"/>
      <c r="TIZ97" s="16"/>
      <c r="TJA97" s="16"/>
      <c r="TJB97" s="16"/>
      <c r="TJC97" s="16"/>
      <c r="TJD97" s="16"/>
      <c r="TJE97" s="16"/>
      <c r="TJF97" s="16"/>
      <c r="TJG97" s="16"/>
      <c r="TJH97" s="16"/>
      <c r="TJI97" s="16"/>
      <c r="TJJ97" s="16"/>
      <c r="TJK97" s="16"/>
      <c r="TJL97" s="16"/>
      <c r="TJM97" s="16"/>
      <c r="TJN97" s="16"/>
      <c r="TJO97" s="16"/>
      <c r="TJP97" s="16"/>
      <c r="TJQ97" s="16"/>
      <c r="TJR97" s="16"/>
      <c r="TJS97" s="16"/>
      <c r="TJT97" s="16"/>
      <c r="TJU97" s="16"/>
      <c r="TJV97" s="16"/>
      <c r="TJW97" s="16"/>
      <c r="TJX97" s="16"/>
      <c r="TJY97" s="16"/>
      <c r="TJZ97" s="16"/>
      <c r="TKA97" s="16"/>
      <c r="TKB97" s="16"/>
      <c r="TKC97" s="16"/>
      <c r="TKD97" s="16"/>
      <c r="TKE97" s="16"/>
      <c r="TKF97" s="16"/>
      <c r="TKG97" s="16"/>
      <c r="TKH97" s="16"/>
      <c r="TKI97" s="16"/>
      <c r="TKJ97" s="16"/>
      <c r="TKK97" s="16"/>
      <c r="TKL97" s="16"/>
      <c r="TKM97" s="16"/>
      <c r="TKN97" s="16"/>
      <c r="TKO97" s="16"/>
      <c r="TKP97" s="16"/>
      <c r="TKQ97" s="16"/>
      <c r="TKR97" s="16"/>
      <c r="TKS97" s="16"/>
      <c r="TKT97" s="16"/>
      <c r="TKU97" s="16"/>
      <c r="TKV97" s="16"/>
      <c r="TKW97" s="16"/>
      <c r="TKX97" s="16"/>
      <c r="TKY97" s="16"/>
      <c r="TKZ97" s="16"/>
      <c r="TLA97" s="16"/>
      <c r="TLB97" s="16"/>
      <c r="TLC97" s="16"/>
      <c r="TLD97" s="16"/>
      <c r="TLE97" s="16"/>
      <c r="TLF97" s="16"/>
      <c r="TLG97" s="16"/>
      <c r="TLH97" s="16"/>
      <c r="TLI97" s="16"/>
      <c r="TLJ97" s="16"/>
      <c r="TLK97" s="16"/>
      <c r="TLL97" s="16"/>
      <c r="TLM97" s="16"/>
      <c r="TLN97" s="16"/>
      <c r="TLO97" s="16"/>
      <c r="TLP97" s="16"/>
      <c r="TLQ97" s="16"/>
      <c r="TLR97" s="16"/>
      <c r="TLS97" s="16"/>
      <c r="TLT97" s="16"/>
      <c r="TLU97" s="16"/>
      <c r="TLV97" s="16"/>
      <c r="TLW97" s="16"/>
      <c r="TLX97" s="16"/>
      <c r="TLY97" s="16"/>
      <c r="TLZ97" s="16"/>
      <c r="TMA97" s="16"/>
      <c r="TMB97" s="16"/>
      <c r="TMC97" s="16"/>
      <c r="TMD97" s="16"/>
      <c r="TME97" s="16"/>
      <c r="TMF97" s="16"/>
      <c r="TMG97" s="16"/>
      <c r="TMH97" s="16"/>
      <c r="TMI97" s="16"/>
      <c r="TMJ97" s="16"/>
      <c r="TMK97" s="16"/>
      <c r="TML97" s="16"/>
      <c r="TMM97" s="16"/>
      <c r="TMN97" s="16"/>
      <c r="TMO97" s="16"/>
      <c r="TMP97" s="16"/>
      <c r="TMQ97" s="16"/>
      <c r="TMR97" s="16"/>
      <c r="TMS97" s="16"/>
      <c r="TMT97" s="16"/>
      <c r="TMU97" s="16"/>
      <c r="TMV97" s="16"/>
      <c r="TMW97" s="16"/>
      <c r="TMX97" s="16"/>
      <c r="TMY97" s="16"/>
      <c r="TMZ97" s="16"/>
      <c r="TNA97" s="16"/>
      <c r="TNB97" s="16"/>
      <c r="TNC97" s="16"/>
      <c r="TND97" s="16"/>
      <c r="TNE97" s="16"/>
      <c r="TNF97" s="16"/>
      <c r="TNG97" s="16"/>
      <c r="TNH97" s="16"/>
      <c r="TNI97" s="16"/>
      <c r="TNJ97" s="16"/>
      <c r="TNK97" s="16"/>
      <c r="TNL97" s="16"/>
      <c r="TNM97" s="16"/>
      <c r="TNN97" s="16"/>
      <c r="TNO97" s="16"/>
      <c r="TNP97" s="16"/>
      <c r="TNQ97" s="16"/>
      <c r="TNR97" s="16"/>
      <c r="TNS97" s="16"/>
      <c r="TNT97" s="16"/>
      <c r="TNU97" s="16"/>
      <c r="TNV97" s="16"/>
      <c r="TNW97" s="16"/>
      <c r="TNX97" s="16"/>
      <c r="TNY97" s="16"/>
      <c r="TNZ97" s="16"/>
      <c r="TOA97" s="16"/>
      <c r="TOB97" s="16"/>
      <c r="TOC97" s="16"/>
      <c r="TOD97" s="16"/>
      <c r="TOE97" s="16"/>
      <c r="TOF97" s="16"/>
      <c r="TOG97" s="16"/>
      <c r="TOH97" s="16"/>
      <c r="TOI97" s="16"/>
      <c r="TOJ97" s="16"/>
      <c r="TOK97" s="16"/>
      <c r="TOL97" s="16"/>
      <c r="TOM97" s="16"/>
      <c r="TON97" s="16"/>
      <c r="TOO97" s="16"/>
      <c r="TOP97" s="16"/>
      <c r="TOQ97" s="16"/>
      <c r="TOR97" s="16"/>
      <c r="TOS97" s="16"/>
      <c r="TOT97" s="16"/>
      <c r="TOU97" s="16"/>
      <c r="TOV97" s="16"/>
      <c r="TOW97" s="16"/>
      <c r="TOX97" s="16"/>
      <c r="TOY97" s="16"/>
      <c r="TOZ97" s="16"/>
      <c r="TPA97" s="16"/>
      <c r="TPB97" s="16"/>
      <c r="TPC97" s="16"/>
      <c r="TPD97" s="16"/>
      <c r="TPE97" s="16"/>
      <c r="TPF97" s="16"/>
      <c r="TPG97" s="16"/>
      <c r="TPH97" s="16"/>
      <c r="TPI97" s="16"/>
      <c r="TPJ97" s="16"/>
      <c r="TPK97" s="16"/>
      <c r="TPL97" s="16"/>
      <c r="TPM97" s="16"/>
      <c r="TPN97" s="16"/>
      <c r="TPO97" s="16"/>
      <c r="TPP97" s="16"/>
      <c r="TPQ97" s="16"/>
      <c r="TPR97" s="16"/>
      <c r="TPS97" s="16"/>
      <c r="TPT97" s="16"/>
      <c r="TPU97" s="16"/>
      <c r="TPV97" s="16"/>
      <c r="TPW97" s="16"/>
      <c r="TPX97" s="16"/>
      <c r="TPY97" s="16"/>
      <c r="TPZ97" s="16"/>
      <c r="TQA97" s="16"/>
      <c r="TQB97" s="16"/>
      <c r="TQC97" s="16"/>
      <c r="TQD97" s="16"/>
      <c r="TQE97" s="16"/>
      <c r="TQF97" s="16"/>
      <c r="TQG97" s="16"/>
      <c r="TQH97" s="16"/>
      <c r="TQI97" s="16"/>
      <c r="TQJ97" s="16"/>
      <c r="TQK97" s="16"/>
      <c r="TQL97" s="16"/>
      <c r="TQM97" s="16"/>
      <c r="TQN97" s="16"/>
      <c r="TQO97" s="16"/>
      <c r="TQP97" s="16"/>
      <c r="TQQ97" s="16"/>
      <c r="TQR97" s="16"/>
      <c r="TQS97" s="16"/>
      <c r="TQT97" s="16"/>
      <c r="TQU97" s="16"/>
      <c r="TQV97" s="16"/>
      <c r="TQW97" s="16"/>
      <c r="TQX97" s="16"/>
      <c r="TQY97" s="16"/>
      <c r="TQZ97" s="16"/>
      <c r="TRA97" s="16"/>
      <c r="TRB97" s="16"/>
      <c r="TRC97" s="16"/>
      <c r="TRD97" s="16"/>
      <c r="TRE97" s="16"/>
      <c r="TRF97" s="16"/>
      <c r="TRG97" s="16"/>
      <c r="TRH97" s="16"/>
      <c r="TRI97" s="16"/>
      <c r="TRJ97" s="16"/>
      <c r="TRK97" s="16"/>
      <c r="TRL97" s="16"/>
      <c r="TRM97" s="16"/>
      <c r="TRN97" s="16"/>
      <c r="TRO97" s="16"/>
      <c r="TRP97" s="16"/>
      <c r="TRQ97" s="16"/>
      <c r="TRR97" s="16"/>
      <c r="TRS97" s="16"/>
      <c r="TRT97" s="16"/>
      <c r="TRU97" s="16"/>
      <c r="TRV97" s="16"/>
      <c r="TRW97" s="16"/>
      <c r="TRX97" s="16"/>
      <c r="TRY97" s="16"/>
      <c r="TRZ97" s="16"/>
      <c r="TSA97" s="16"/>
      <c r="TSB97" s="16"/>
      <c r="TSC97" s="16"/>
      <c r="TSD97" s="16"/>
      <c r="TSE97" s="16"/>
      <c r="TSF97" s="16"/>
      <c r="TSG97" s="16"/>
      <c r="TSH97" s="16"/>
      <c r="TSI97" s="16"/>
      <c r="TSJ97" s="16"/>
      <c r="TSK97" s="16"/>
      <c r="TSL97" s="16"/>
      <c r="TSM97" s="16"/>
      <c r="TSN97" s="16"/>
      <c r="TSO97" s="16"/>
      <c r="TSP97" s="16"/>
      <c r="TSQ97" s="16"/>
      <c r="TSR97" s="16"/>
      <c r="TSS97" s="16"/>
      <c r="TST97" s="16"/>
      <c r="TSU97" s="16"/>
      <c r="TSV97" s="16"/>
      <c r="TSW97" s="16"/>
      <c r="TSX97" s="16"/>
      <c r="TSY97" s="16"/>
      <c r="TSZ97" s="16"/>
      <c r="TTA97" s="16"/>
      <c r="TTB97" s="16"/>
      <c r="TTC97" s="16"/>
      <c r="TTD97" s="16"/>
      <c r="TTE97" s="16"/>
      <c r="TTF97" s="16"/>
      <c r="TTG97" s="16"/>
      <c r="TTH97" s="16"/>
      <c r="TTI97" s="16"/>
      <c r="TTJ97" s="16"/>
      <c r="TTK97" s="16"/>
      <c r="TTL97" s="16"/>
      <c r="TTM97" s="16"/>
      <c r="TTN97" s="16"/>
      <c r="TTO97" s="16"/>
      <c r="TTP97" s="16"/>
      <c r="TTQ97" s="16"/>
      <c r="TTR97" s="16"/>
      <c r="TTS97" s="16"/>
      <c r="TTT97" s="16"/>
      <c r="TTU97" s="16"/>
      <c r="TTV97" s="16"/>
      <c r="TTW97" s="16"/>
      <c r="TTX97" s="16"/>
      <c r="TTY97" s="16"/>
      <c r="TTZ97" s="16"/>
      <c r="TUA97" s="16"/>
      <c r="TUB97" s="16"/>
      <c r="TUC97" s="16"/>
      <c r="TUD97" s="16"/>
      <c r="TUE97" s="16"/>
      <c r="TUF97" s="16"/>
      <c r="TUG97" s="16"/>
      <c r="TUH97" s="16"/>
      <c r="TUI97" s="16"/>
      <c r="TUJ97" s="16"/>
      <c r="TUK97" s="16"/>
      <c r="TUL97" s="16"/>
      <c r="TUM97" s="16"/>
      <c r="TUN97" s="16"/>
      <c r="TUO97" s="16"/>
      <c r="TUP97" s="16"/>
      <c r="TUQ97" s="16"/>
      <c r="TUR97" s="16"/>
      <c r="TUS97" s="16"/>
      <c r="TUT97" s="16"/>
      <c r="TUU97" s="16"/>
      <c r="TUV97" s="16"/>
      <c r="TUW97" s="16"/>
      <c r="TUX97" s="16"/>
      <c r="TUY97" s="16"/>
      <c r="TUZ97" s="16"/>
      <c r="TVA97" s="16"/>
      <c r="TVB97" s="16"/>
      <c r="TVC97" s="16"/>
      <c r="TVD97" s="16"/>
      <c r="TVE97" s="16"/>
      <c r="TVF97" s="16"/>
      <c r="TVG97" s="16"/>
      <c r="TVH97" s="16"/>
      <c r="TVI97" s="16"/>
      <c r="TVJ97" s="16"/>
      <c r="TVK97" s="16"/>
      <c r="TVL97" s="16"/>
      <c r="TVM97" s="16"/>
      <c r="TVN97" s="16"/>
      <c r="TVO97" s="16"/>
      <c r="TVP97" s="16"/>
      <c r="TVQ97" s="16"/>
      <c r="TVR97" s="16"/>
      <c r="TVS97" s="16"/>
      <c r="TVT97" s="16"/>
      <c r="TVU97" s="16"/>
      <c r="TVV97" s="16"/>
      <c r="TVW97" s="16"/>
      <c r="TVX97" s="16"/>
      <c r="TVY97" s="16"/>
      <c r="TVZ97" s="16"/>
      <c r="TWA97" s="16"/>
      <c r="TWB97" s="16"/>
      <c r="TWC97" s="16"/>
      <c r="TWD97" s="16"/>
      <c r="TWE97" s="16"/>
      <c r="TWF97" s="16"/>
      <c r="TWG97" s="16"/>
      <c r="TWH97" s="16"/>
      <c r="TWI97" s="16"/>
      <c r="TWJ97" s="16"/>
      <c r="TWK97" s="16"/>
      <c r="TWL97" s="16"/>
      <c r="TWM97" s="16"/>
      <c r="TWN97" s="16"/>
      <c r="TWO97" s="16"/>
      <c r="TWP97" s="16"/>
      <c r="TWQ97" s="16"/>
      <c r="TWR97" s="16"/>
      <c r="TWS97" s="16"/>
      <c r="TWT97" s="16"/>
      <c r="TWU97" s="16"/>
      <c r="TWV97" s="16"/>
      <c r="TWW97" s="16"/>
      <c r="TWX97" s="16"/>
      <c r="TWY97" s="16"/>
      <c r="TWZ97" s="16"/>
      <c r="TXA97" s="16"/>
      <c r="TXB97" s="16"/>
      <c r="TXC97" s="16"/>
      <c r="TXD97" s="16"/>
      <c r="TXE97" s="16"/>
      <c r="TXF97" s="16"/>
      <c r="TXG97" s="16"/>
      <c r="TXH97" s="16"/>
      <c r="TXI97" s="16"/>
      <c r="TXJ97" s="16"/>
      <c r="TXK97" s="16"/>
      <c r="TXL97" s="16"/>
      <c r="TXM97" s="16"/>
      <c r="TXN97" s="16"/>
      <c r="TXO97" s="16"/>
      <c r="TXP97" s="16"/>
      <c r="TXQ97" s="16"/>
      <c r="TXR97" s="16"/>
      <c r="TXS97" s="16"/>
      <c r="TXT97" s="16"/>
      <c r="TXU97" s="16"/>
      <c r="TXV97" s="16"/>
      <c r="TXW97" s="16"/>
      <c r="TXX97" s="16"/>
      <c r="TXY97" s="16"/>
      <c r="TXZ97" s="16"/>
      <c r="TYA97" s="16"/>
      <c r="TYB97" s="16"/>
      <c r="TYC97" s="16"/>
      <c r="TYD97" s="16"/>
      <c r="TYE97" s="16"/>
      <c r="TYF97" s="16"/>
      <c r="TYG97" s="16"/>
      <c r="TYH97" s="16"/>
      <c r="TYI97" s="16"/>
      <c r="TYJ97" s="16"/>
      <c r="TYK97" s="16"/>
      <c r="TYL97" s="16"/>
      <c r="TYM97" s="16"/>
      <c r="TYN97" s="16"/>
      <c r="TYO97" s="16"/>
      <c r="TYP97" s="16"/>
      <c r="TYQ97" s="16"/>
      <c r="TYR97" s="16"/>
      <c r="TYS97" s="16"/>
      <c r="TYT97" s="16"/>
      <c r="TYU97" s="16"/>
      <c r="TYV97" s="16"/>
      <c r="TYW97" s="16"/>
      <c r="TYX97" s="16"/>
      <c r="TYY97" s="16"/>
      <c r="TYZ97" s="16"/>
      <c r="TZA97" s="16"/>
      <c r="TZB97" s="16"/>
      <c r="TZC97" s="16"/>
      <c r="TZD97" s="16"/>
      <c r="TZE97" s="16"/>
      <c r="TZF97" s="16"/>
      <c r="TZG97" s="16"/>
      <c r="TZH97" s="16"/>
      <c r="TZI97" s="16"/>
      <c r="TZJ97" s="16"/>
      <c r="TZK97" s="16"/>
      <c r="TZL97" s="16"/>
      <c r="TZM97" s="16"/>
      <c r="TZN97" s="16"/>
      <c r="TZO97" s="16"/>
      <c r="TZP97" s="16"/>
      <c r="TZQ97" s="16"/>
      <c r="TZR97" s="16"/>
      <c r="TZS97" s="16"/>
      <c r="TZT97" s="16"/>
      <c r="TZU97" s="16"/>
      <c r="TZV97" s="16"/>
      <c r="TZW97" s="16"/>
      <c r="TZX97" s="16"/>
      <c r="TZY97" s="16"/>
      <c r="TZZ97" s="16"/>
      <c r="UAA97" s="16"/>
      <c r="UAB97" s="16"/>
      <c r="UAC97" s="16"/>
      <c r="UAD97" s="16"/>
      <c r="UAE97" s="16"/>
      <c r="UAF97" s="16"/>
      <c r="UAG97" s="16"/>
      <c r="UAH97" s="16"/>
      <c r="UAI97" s="16"/>
      <c r="UAJ97" s="16"/>
      <c r="UAK97" s="16"/>
      <c r="UAL97" s="16"/>
      <c r="UAM97" s="16"/>
      <c r="UAN97" s="16"/>
      <c r="UAO97" s="16"/>
      <c r="UAP97" s="16"/>
      <c r="UAQ97" s="16"/>
      <c r="UAR97" s="16"/>
      <c r="UAS97" s="16"/>
      <c r="UAT97" s="16"/>
      <c r="UAU97" s="16"/>
      <c r="UAV97" s="16"/>
      <c r="UAW97" s="16"/>
      <c r="UAX97" s="16"/>
      <c r="UAY97" s="16"/>
      <c r="UAZ97" s="16"/>
      <c r="UBA97" s="16"/>
      <c r="UBB97" s="16"/>
      <c r="UBC97" s="16"/>
      <c r="UBD97" s="16"/>
      <c r="UBE97" s="16"/>
      <c r="UBF97" s="16"/>
      <c r="UBG97" s="16"/>
      <c r="UBH97" s="16"/>
      <c r="UBI97" s="16"/>
      <c r="UBJ97" s="16"/>
      <c r="UBK97" s="16"/>
      <c r="UBL97" s="16"/>
      <c r="UBM97" s="16"/>
      <c r="UBN97" s="16"/>
      <c r="UBO97" s="16"/>
      <c r="UBP97" s="16"/>
      <c r="UBQ97" s="16"/>
      <c r="UBR97" s="16"/>
      <c r="UBS97" s="16"/>
      <c r="UBT97" s="16"/>
      <c r="UBU97" s="16"/>
      <c r="UBV97" s="16"/>
      <c r="UBW97" s="16"/>
      <c r="UBX97" s="16"/>
      <c r="UBY97" s="16"/>
      <c r="UBZ97" s="16"/>
      <c r="UCA97" s="16"/>
      <c r="UCB97" s="16"/>
      <c r="UCC97" s="16"/>
      <c r="UCD97" s="16"/>
      <c r="UCE97" s="16"/>
      <c r="UCF97" s="16"/>
      <c r="UCG97" s="16"/>
      <c r="UCH97" s="16"/>
      <c r="UCI97" s="16"/>
      <c r="UCJ97" s="16"/>
      <c r="UCK97" s="16"/>
      <c r="UCL97" s="16"/>
      <c r="UCM97" s="16"/>
      <c r="UCN97" s="16"/>
      <c r="UCO97" s="16"/>
      <c r="UCP97" s="16"/>
      <c r="UCQ97" s="16"/>
      <c r="UCR97" s="16"/>
      <c r="UCS97" s="16"/>
      <c r="UCT97" s="16"/>
      <c r="UCU97" s="16"/>
      <c r="UCV97" s="16"/>
      <c r="UCW97" s="16"/>
      <c r="UCX97" s="16"/>
      <c r="UCY97" s="16"/>
      <c r="UCZ97" s="16"/>
      <c r="UDA97" s="16"/>
      <c r="UDB97" s="16"/>
      <c r="UDC97" s="16"/>
      <c r="UDD97" s="16"/>
      <c r="UDE97" s="16"/>
      <c r="UDF97" s="16"/>
      <c r="UDG97" s="16"/>
      <c r="UDH97" s="16"/>
      <c r="UDI97" s="16"/>
      <c r="UDJ97" s="16"/>
      <c r="UDK97" s="16"/>
      <c r="UDL97" s="16"/>
      <c r="UDM97" s="16"/>
      <c r="UDN97" s="16"/>
      <c r="UDO97" s="16"/>
      <c r="UDP97" s="16"/>
      <c r="UDQ97" s="16"/>
      <c r="UDR97" s="16"/>
      <c r="UDS97" s="16"/>
      <c r="UDT97" s="16"/>
      <c r="UDU97" s="16"/>
      <c r="UDV97" s="16"/>
      <c r="UDW97" s="16"/>
      <c r="UDX97" s="16"/>
      <c r="UDY97" s="16"/>
      <c r="UDZ97" s="16"/>
      <c r="UEA97" s="16"/>
      <c r="UEB97" s="16"/>
      <c r="UEC97" s="16"/>
      <c r="UED97" s="16"/>
      <c r="UEE97" s="16"/>
      <c r="UEF97" s="16"/>
      <c r="UEG97" s="16"/>
      <c r="UEH97" s="16"/>
      <c r="UEI97" s="16"/>
      <c r="UEJ97" s="16"/>
      <c r="UEK97" s="16"/>
      <c r="UEL97" s="16"/>
      <c r="UEM97" s="16"/>
      <c r="UEN97" s="16"/>
      <c r="UEO97" s="16"/>
      <c r="UEP97" s="16"/>
      <c r="UEQ97" s="16"/>
      <c r="UER97" s="16"/>
      <c r="UES97" s="16"/>
      <c r="UET97" s="16"/>
      <c r="UEU97" s="16"/>
      <c r="UEV97" s="16"/>
      <c r="UEW97" s="16"/>
      <c r="UEX97" s="16"/>
      <c r="UEY97" s="16"/>
      <c r="UEZ97" s="16"/>
      <c r="UFA97" s="16"/>
      <c r="UFB97" s="16"/>
      <c r="UFC97" s="16"/>
      <c r="UFD97" s="16"/>
      <c r="UFE97" s="16"/>
      <c r="UFF97" s="16"/>
      <c r="UFG97" s="16"/>
      <c r="UFH97" s="16"/>
      <c r="UFI97" s="16"/>
      <c r="UFJ97" s="16"/>
      <c r="UFK97" s="16"/>
      <c r="UFL97" s="16"/>
      <c r="UFM97" s="16"/>
      <c r="UFN97" s="16"/>
      <c r="UFO97" s="16"/>
      <c r="UFP97" s="16"/>
      <c r="UFQ97" s="16"/>
      <c r="UFR97" s="16"/>
      <c r="UFS97" s="16"/>
      <c r="UFT97" s="16"/>
      <c r="UFU97" s="16"/>
      <c r="UFV97" s="16"/>
      <c r="UFW97" s="16"/>
      <c r="UFX97" s="16"/>
      <c r="UFY97" s="16"/>
      <c r="UFZ97" s="16"/>
      <c r="UGA97" s="16"/>
      <c r="UGB97" s="16"/>
      <c r="UGC97" s="16"/>
      <c r="UGD97" s="16"/>
      <c r="UGE97" s="16"/>
      <c r="UGF97" s="16"/>
      <c r="UGG97" s="16"/>
      <c r="UGH97" s="16"/>
      <c r="UGI97" s="16"/>
      <c r="UGJ97" s="16"/>
      <c r="UGK97" s="16"/>
      <c r="UGL97" s="16"/>
      <c r="UGM97" s="16"/>
      <c r="UGN97" s="16"/>
      <c r="UGO97" s="16"/>
      <c r="UGP97" s="16"/>
      <c r="UGQ97" s="16"/>
      <c r="UGR97" s="16"/>
      <c r="UGS97" s="16"/>
      <c r="UGT97" s="16"/>
      <c r="UGU97" s="16"/>
      <c r="UGV97" s="16"/>
      <c r="UGW97" s="16"/>
      <c r="UGX97" s="16"/>
      <c r="UGY97" s="16"/>
      <c r="UGZ97" s="16"/>
      <c r="UHA97" s="16"/>
      <c r="UHB97" s="16"/>
      <c r="UHC97" s="16"/>
      <c r="UHD97" s="16"/>
      <c r="UHE97" s="16"/>
      <c r="UHF97" s="16"/>
      <c r="UHG97" s="16"/>
      <c r="UHH97" s="16"/>
      <c r="UHI97" s="16"/>
      <c r="UHJ97" s="16"/>
      <c r="UHK97" s="16"/>
      <c r="UHL97" s="16"/>
      <c r="UHM97" s="16"/>
      <c r="UHN97" s="16"/>
      <c r="UHO97" s="16"/>
      <c r="UHP97" s="16"/>
      <c r="UHQ97" s="16"/>
      <c r="UHR97" s="16"/>
      <c r="UHS97" s="16"/>
      <c r="UHT97" s="16"/>
      <c r="UHU97" s="16"/>
      <c r="UHV97" s="16"/>
      <c r="UHW97" s="16"/>
      <c r="UHX97" s="16"/>
      <c r="UHY97" s="16"/>
      <c r="UHZ97" s="16"/>
      <c r="UIA97" s="16"/>
      <c r="UIB97" s="16"/>
      <c r="UIC97" s="16"/>
      <c r="UID97" s="16"/>
      <c r="UIE97" s="16"/>
      <c r="UIF97" s="16"/>
      <c r="UIG97" s="16"/>
      <c r="UIH97" s="16"/>
      <c r="UII97" s="16"/>
      <c r="UIJ97" s="16"/>
      <c r="UIK97" s="16"/>
      <c r="UIL97" s="16"/>
      <c r="UIM97" s="16"/>
      <c r="UIN97" s="16"/>
      <c r="UIO97" s="16"/>
      <c r="UIP97" s="16"/>
      <c r="UIQ97" s="16"/>
      <c r="UIR97" s="16"/>
      <c r="UIS97" s="16"/>
      <c r="UIT97" s="16"/>
      <c r="UIU97" s="16"/>
      <c r="UIV97" s="16"/>
      <c r="UIW97" s="16"/>
      <c r="UIX97" s="16"/>
      <c r="UIY97" s="16"/>
      <c r="UIZ97" s="16"/>
      <c r="UJA97" s="16"/>
      <c r="UJB97" s="16"/>
      <c r="UJC97" s="16"/>
      <c r="UJD97" s="16"/>
      <c r="UJE97" s="16"/>
      <c r="UJF97" s="16"/>
      <c r="UJG97" s="16"/>
      <c r="UJH97" s="16"/>
      <c r="UJI97" s="16"/>
      <c r="UJJ97" s="16"/>
      <c r="UJK97" s="16"/>
      <c r="UJL97" s="16"/>
      <c r="UJM97" s="16"/>
      <c r="UJN97" s="16"/>
      <c r="UJO97" s="16"/>
      <c r="UJP97" s="16"/>
      <c r="UJQ97" s="16"/>
      <c r="UJR97" s="16"/>
      <c r="UJS97" s="16"/>
      <c r="UJT97" s="16"/>
      <c r="UJU97" s="16"/>
      <c r="UJV97" s="16"/>
      <c r="UJW97" s="16"/>
      <c r="UJX97" s="16"/>
      <c r="UJY97" s="16"/>
      <c r="UJZ97" s="16"/>
      <c r="UKA97" s="16"/>
      <c r="UKB97" s="16"/>
      <c r="UKC97" s="16"/>
      <c r="UKD97" s="16"/>
      <c r="UKE97" s="16"/>
      <c r="UKF97" s="16"/>
      <c r="UKG97" s="16"/>
      <c r="UKH97" s="16"/>
      <c r="UKI97" s="16"/>
      <c r="UKJ97" s="16"/>
      <c r="UKK97" s="16"/>
      <c r="UKL97" s="16"/>
      <c r="UKM97" s="16"/>
      <c r="UKN97" s="16"/>
      <c r="UKO97" s="16"/>
      <c r="UKP97" s="16"/>
      <c r="UKQ97" s="16"/>
      <c r="UKR97" s="16"/>
      <c r="UKS97" s="16"/>
      <c r="UKT97" s="16"/>
      <c r="UKU97" s="16"/>
      <c r="UKV97" s="16"/>
      <c r="UKW97" s="16"/>
      <c r="UKX97" s="16"/>
      <c r="UKY97" s="16"/>
      <c r="UKZ97" s="16"/>
      <c r="ULA97" s="16"/>
      <c r="ULB97" s="16"/>
      <c r="ULC97" s="16"/>
      <c r="ULD97" s="16"/>
      <c r="ULE97" s="16"/>
      <c r="ULF97" s="16"/>
      <c r="ULG97" s="16"/>
      <c r="ULH97" s="16"/>
      <c r="ULI97" s="16"/>
      <c r="ULJ97" s="16"/>
      <c r="ULK97" s="16"/>
      <c r="ULL97" s="16"/>
      <c r="ULM97" s="16"/>
      <c r="ULN97" s="16"/>
      <c r="ULO97" s="16"/>
      <c r="ULP97" s="16"/>
      <c r="ULQ97" s="16"/>
      <c r="ULR97" s="16"/>
      <c r="ULS97" s="16"/>
      <c r="ULT97" s="16"/>
      <c r="ULU97" s="16"/>
      <c r="ULV97" s="16"/>
      <c r="ULW97" s="16"/>
      <c r="ULX97" s="16"/>
      <c r="ULY97" s="16"/>
      <c r="ULZ97" s="16"/>
      <c r="UMA97" s="16"/>
      <c r="UMB97" s="16"/>
      <c r="UMC97" s="16"/>
      <c r="UMD97" s="16"/>
      <c r="UME97" s="16"/>
      <c r="UMF97" s="16"/>
      <c r="UMG97" s="16"/>
      <c r="UMH97" s="16"/>
      <c r="UMI97" s="16"/>
      <c r="UMJ97" s="16"/>
      <c r="UMK97" s="16"/>
      <c r="UML97" s="16"/>
      <c r="UMM97" s="16"/>
      <c r="UMN97" s="16"/>
      <c r="UMO97" s="16"/>
      <c r="UMP97" s="16"/>
      <c r="UMQ97" s="16"/>
      <c r="UMR97" s="16"/>
      <c r="UMS97" s="16"/>
      <c r="UMT97" s="16"/>
      <c r="UMU97" s="16"/>
      <c r="UMV97" s="16"/>
      <c r="UMW97" s="16"/>
      <c r="UMX97" s="16"/>
      <c r="UMY97" s="16"/>
      <c r="UMZ97" s="16"/>
      <c r="UNA97" s="16"/>
      <c r="UNB97" s="16"/>
      <c r="UNC97" s="16"/>
      <c r="UND97" s="16"/>
      <c r="UNE97" s="16"/>
      <c r="UNF97" s="16"/>
      <c r="UNG97" s="16"/>
      <c r="UNH97" s="16"/>
      <c r="UNI97" s="16"/>
      <c r="UNJ97" s="16"/>
      <c r="UNK97" s="16"/>
      <c r="UNL97" s="16"/>
      <c r="UNM97" s="16"/>
      <c r="UNN97" s="16"/>
      <c r="UNO97" s="16"/>
      <c r="UNP97" s="16"/>
      <c r="UNQ97" s="16"/>
      <c r="UNR97" s="16"/>
      <c r="UNS97" s="16"/>
      <c r="UNT97" s="16"/>
      <c r="UNU97" s="16"/>
      <c r="UNV97" s="16"/>
      <c r="UNW97" s="16"/>
      <c r="UNX97" s="16"/>
      <c r="UNY97" s="16"/>
      <c r="UNZ97" s="16"/>
      <c r="UOA97" s="16"/>
      <c r="UOB97" s="16"/>
      <c r="UOC97" s="16"/>
      <c r="UOD97" s="16"/>
      <c r="UOE97" s="16"/>
      <c r="UOF97" s="16"/>
      <c r="UOG97" s="16"/>
      <c r="UOH97" s="16"/>
      <c r="UOI97" s="16"/>
      <c r="UOJ97" s="16"/>
      <c r="UOK97" s="16"/>
      <c r="UOL97" s="16"/>
      <c r="UOM97" s="16"/>
      <c r="UON97" s="16"/>
      <c r="UOO97" s="16"/>
      <c r="UOP97" s="16"/>
      <c r="UOQ97" s="16"/>
      <c r="UOR97" s="16"/>
      <c r="UOS97" s="16"/>
      <c r="UOT97" s="16"/>
      <c r="UOU97" s="16"/>
      <c r="UOV97" s="16"/>
      <c r="UOW97" s="16"/>
      <c r="UOX97" s="16"/>
      <c r="UOY97" s="16"/>
      <c r="UOZ97" s="16"/>
      <c r="UPA97" s="16"/>
      <c r="UPB97" s="16"/>
      <c r="UPC97" s="16"/>
      <c r="UPD97" s="16"/>
      <c r="UPE97" s="16"/>
      <c r="UPF97" s="16"/>
      <c r="UPG97" s="16"/>
      <c r="UPH97" s="16"/>
      <c r="UPI97" s="16"/>
      <c r="UPJ97" s="16"/>
      <c r="UPK97" s="16"/>
      <c r="UPL97" s="16"/>
      <c r="UPM97" s="16"/>
      <c r="UPN97" s="16"/>
      <c r="UPO97" s="16"/>
      <c r="UPP97" s="16"/>
      <c r="UPQ97" s="16"/>
      <c r="UPR97" s="16"/>
      <c r="UPS97" s="16"/>
      <c r="UPT97" s="16"/>
      <c r="UPU97" s="16"/>
      <c r="UPV97" s="16"/>
      <c r="UPW97" s="16"/>
      <c r="UPX97" s="16"/>
      <c r="UPY97" s="16"/>
      <c r="UPZ97" s="16"/>
      <c r="UQA97" s="16"/>
      <c r="UQB97" s="16"/>
      <c r="UQC97" s="16"/>
      <c r="UQD97" s="16"/>
      <c r="UQE97" s="16"/>
      <c r="UQF97" s="16"/>
      <c r="UQG97" s="16"/>
      <c r="UQH97" s="16"/>
      <c r="UQI97" s="16"/>
      <c r="UQJ97" s="16"/>
      <c r="UQK97" s="16"/>
      <c r="UQL97" s="16"/>
      <c r="UQM97" s="16"/>
      <c r="UQN97" s="16"/>
      <c r="UQO97" s="16"/>
      <c r="UQP97" s="16"/>
      <c r="UQQ97" s="16"/>
      <c r="UQR97" s="16"/>
      <c r="UQS97" s="16"/>
      <c r="UQT97" s="16"/>
      <c r="UQU97" s="16"/>
      <c r="UQV97" s="16"/>
      <c r="UQW97" s="16"/>
      <c r="UQX97" s="16"/>
      <c r="UQY97" s="16"/>
      <c r="UQZ97" s="16"/>
      <c r="URA97" s="16"/>
      <c r="URB97" s="16"/>
      <c r="URC97" s="16"/>
      <c r="URD97" s="16"/>
      <c r="URE97" s="16"/>
      <c r="URF97" s="16"/>
      <c r="URG97" s="16"/>
      <c r="URH97" s="16"/>
      <c r="URI97" s="16"/>
      <c r="URJ97" s="16"/>
      <c r="URK97" s="16"/>
      <c r="URL97" s="16"/>
      <c r="URM97" s="16"/>
      <c r="URN97" s="16"/>
      <c r="URO97" s="16"/>
      <c r="URP97" s="16"/>
      <c r="URQ97" s="16"/>
      <c r="URR97" s="16"/>
      <c r="URS97" s="16"/>
      <c r="URT97" s="16"/>
      <c r="URU97" s="16"/>
      <c r="URV97" s="16"/>
      <c r="URW97" s="16"/>
      <c r="URX97" s="16"/>
      <c r="URY97" s="16"/>
      <c r="URZ97" s="16"/>
      <c r="USA97" s="16"/>
      <c r="USB97" s="16"/>
      <c r="USC97" s="16"/>
      <c r="USD97" s="16"/>
      <c r="USE97" s="16"/>
      <c r="USF97" s="16"/>
      <c r="USG97" s="16"/>
      <c r="USH97" s="16"/>
      <c r="USI97" s="16"/>
      <c r="USJ97" s="16"/>
      <c r="USK97" s="16"/>
      <c r="USL97" s="16"/>
      <c r="USM97" s="16"/>
      <c r="USN97" s="16"/>
      <c r="USO97" s="16"/>
      <c r="USP97" s="16"/>
      <c r="USQ97" s="16"/>
      <c r="USR97" s="16"/>
      <c r="USS97" s="16"/>
      <c r="UST97" s="16"/>
      <c r="USU97" s="16"/>
      <c r="USV97" s="16"/>
      <c r="USW97" s="16"/>
      <c r="USX97" s="16"/>
      <c r="USY97" s="16"/>
      <c r="USZ97" s="16"/>
      <c r="UTA97" s="16"/>
      <c r="UTB97" s="16"/>
      <c r="UTC97" s="16"/>
      <c r="UTD97" s="16"/>
      <c r="UTE97" s="16"/>
      <c r="UTF97" s="16"/>
      <c r="UTG97" s="16"/>
      <c r="UTH97" s="16"/>
      <c r="UTI97" s="16"/>
      <c r="UTJ97" s="16"/>
      <c r="UTK97" s="16"/>
      <c r="UTL97" s="16"/>
      <c r="UTM97" s="16"/>
      <c r="UTN97" s="16"/>
      <c r="UTO97" s="16"/>
      <c r="UTP97" s="16"/>
      <c r="UTQ97" s="16"/>
      <c r="UTR97" s="16"/>
      <c r="UTS97" s="16"/>
      <c r="UTT97" s="16"/>
      <c r="UTU97" s="16"/>
      <c r="UTV97" s="16"/>
      <c r="UTW97" s="16"/>
      <c r="UTX97" s="16"/>
      <c r="UTY97" s="16"/>
      <c r="UTZ97" s="16"/>
      <c r="UUA97" s="16"/>
      <c r="UUB97" s="16"/>
      <c r="UUC97" s="16"/>
      <c r="UUD97" s="16"/>
      <c r="UUE97" s="16"/>
      <c r="UUF97" s="16"/>
      <c r="UUG97" s="16"/>
      <c r="UUH97" s="16"/>
      <c r="UUI97" s="16"/>
      <c r="UUJ97" s="16"/>
      <c r="UUK97" s="16"/>
      <c r="UUL97" s="16"/>
      <c r="UUM97" s="16"/>
      <c r="UUN97" s="16"/>
      <c r="UUO97" s="16"/>
      <c r="UUP97" s="16"/>
      <c r="UUQ97" s="16"/>
      <c r="UUR97" s="16"/>
      <c r="UUS97" s="16"/>
      <c r="UUT97" s="16"/>
      <c r="UUU97" s="16"/>
      <c r="UUV97" s="16"/>
      <c r="UUW97" s="16"/>
      <c r="UUX97" s="16"/>
      <c r="UUY97" s="16"/>
      <c r="UUZ97" s="16"/>
      <c r="UVA97" s="16"/>
      <c r="UVB97" s="16"/>
      <c r="UVC97" s="16"/>
      <c r="UVD97" s="16"/>
      <c r="UVE97" s="16"/>
      <c r="UVF97" s="16"/>
      <c r="UVG97" s="16"/>
      <c r="UVH97" s="16"/>
      <c r="UVI97" s="16"/>
      <c r="UVJ97" s="16"/>
      <c r="UVK97" s="16"/>
      <c r="UVL97" s="16"/>
      <c r="UVM97" s="16"/>
      <c r="UVN97" s="16"/>
      <c r="UVO97" s="16"/>
      <c r="UVP97" s="16"/>
      <c r="UVQ97" s="16"/>
      <c r="UVR97" s="16"/>
      <c r="UVS97" s="16"/>
      <c r="UVT97" s="16"/>
      <c r="UVU97" s="16"/>
      <c r="UVV97" s="16"/>
      <c r="UVW97" s="16"/>
      <c r="UVX97" s="16"/>
      <c r="UVY97" s="16"/>
      <c r="UVZ97" s="16"/>
      <c r="UWA97" s="16"/>
      <c r="UWB97" s="16"/>
      <c r="UWC97" s="16"/>
      <c r="UWD97" s="16"/>
      <c r="UWE97" s="16"/>
      <c r="UWF97" s="16"/>
      <c r="UWG97" s="16"/>
      <c r="UWH97" s="16"/>
      <c r="UWI97" s="16"/>
      <c r="UWJ97" s="16"/>
      <c r="UWK97" s="16"/>
      <c r="UWL97" s="16"/>
      <c r="UWM97" s="16"/>
      <c r="UWN97" s="16"/>
      <c r="UWO97" s="16"/>
      <c r="UWP97" s="16"/>
      <c r="UWQ97" s="16"/>
      <c r="UWR97" s="16"/>
      <c r="UWS97" s="16"/>
      <c r="UWT97" s="16"/>
      <c r="UWU97" s="16"/>
      <c r="UWV97" s="16"/>
      <c r="UWW97" s="16"/>
      <c r="UWX97" s="16"/>
      <c r="UWY97" s="16"/>
      <c r="UWZ97" s="16"/>
      <c r="UXA97" s="16"/>
      <c r="UXB97" s="16"/>
      <c r="UXC97" s="16"/>
      <c r="UXD97" s="16"/>
      <c r="UXE97" s="16"/>
      <c r="UXF97" s="16"/>
      <c r="UXG97" s="16"/>
      <c r="UXH97" s="16"/>
      <c r="UXI97" s="16"/>
      <c r="UXJ97" s="16"/>
      <c r="UXK97" s="16"/>
      <c r="UXL97" s="16"/>
      <c r="UXM97" s="16"/>
      <c r="UXN97" s="16"/>
      <c r="UXO97" s="16"/>
      <c r="UXP97" s="16"/>
      <c r="UXQ97" s="16"/>
      <c r="UXR97" s="16"/>
      <c r="UXS97" s="16"/>
      <c r="UXT97" s="16"/>
      <c r="UXU97" s="16"/>
      <c r="UXV97" s="16"/>
      <c r="UXW97" s="16"/>
      <c r="UXX97" s="16"/>
      <c r="UXY97" s="16"/>
      <c r="UXZ97" s="16"/>
      <c r="UYA97" s="16"/>
      <c r="UYB97" s="16"/>
      <c r="UYC97" s="16"/>
      <c r="UYD97" s="16"/>
      <c r="UYE97" s="16"/>
      <c r="UYF97" s="16"/>
      <c r="UYG97" s="16"/>
      <c r="UYH97" s="16"/>
      <c r="UYI97" s="16"/>
      <c r="UYJ97" s="16"/>
      <c r="UYK97" s="16"/>
      <c r="UYL97" s="16"/>
      <c r="UYM97" s="16"/>
      <c r="UYN97" s="16"/>
      <c r="UYO97" s="16"/>
      <c r="UYP97" s="16"/>
      <c r="UYQ97" s="16"/>
      <c r="UYR97" s="16"/>
      <c r="UYS97" s="16"/>
      <c r="UYT97" s="16"/>
      <c r="UYU97" s="16"/>
      <c r="UYV97" s="16"/>
      <c r="UYW97" s="16"/>
      <c r="UYX97" s="16"/>
      <c r="UYY97" s="16"/>
      <c r="UYZ97" s="16"/>
      <c r="UZA97" s="16"/>
      <c r="UZB97" s="16"/>
      <c r="UZC97" s="16"/>
      <c r="UZD97" s="16"/>
      <c r="UZE97" s="16"/>
      <c r="UZF97" s="16"/>
      <c r="UZG97" s="16"/>
      <c r="UZH97" s="16"/>
      <c r="UZI97" s="16"/>
      <c r="UZJ97" s="16"/>
      <c r="UZK97" s="16"/>
      <c r="UZL97" s="16"/>
      <c r="UZM97" s="16"/>
      <c r="UZN97" s="16"/>
      <c r="UZO97" s="16"/>
      <c r="UZP97" s="16"/>
      <c r="UZQ97" s="16"/>
      <c r="UZR97" s="16"/>
      <c r="UZS97" s="16"/>
      <c r="UZT97" s="16"/>
      <c r="UZU97" s="16"/>
      <c r="UZV97" s="16"/>
      <c r="UZW97" s="16"/>
      <c r="UZX97" s="16"/>
      <c r="UZY97" s="16"/>
      <c r="UZZ97" s="16"/>
      <c r="VAA97" s="16"/>
      <c r="VAB97" s="16"/>
      <c r="VAC97" s="16"/>
      <c r="VAD97" s="16"/>
      <c r="VAE97" s="16"/>
      <c r="VAF97" s="16"/>
      <c r="VAG97" s="16"/>
      <c r="VAH97" s="16"/>
      <c r="VAI97" s="16"/>
      <c r="VAJ97" s="16"/>
      <c r="VAK97" s="16"/>
      <c r="VAL97" s="16"/>
      <c r="VAM97" s="16"/>
      <c r="VAN97" s="16"/>
      <c r="VAO97" s="16"/>
      <c r="VAP97" s="16"/>
      <c r="VAQ97" s="16"/>
      <c r="VAR97" s="16"/>
      <c r="VAS97" s="16"/>
      <c r="VAT97" s="16"/>
      <c r="VAU97" s="16"/>
      <c r="VAV97" s="16"/>
      <c r="VAW97" s="16"/>
      <c r="VAX97" s="16"/>
      <c r="VAY97" s="16"/>
      <c r="VAZ97" s="16"/>
      <c r="VBA97" s="16"/>
      <c r="VBB97" s="16"/>
      <c r="VBC97" s="16"/>
      <c r="VBD97" s="16"/>
      <c r="VBE97" s="16"/>
      <c r="VBF97" s="16"/>
      <c r="VBG97" s="16"/>
      <c r="VBH97" s="16"/>
      <c r="VBI97" s="16"/>
      <c r="VBJ97" s="16"/>
      <c r="VBK97" s="16"/>
      <c r="VBL97" s="16"/>
      <c r="VBM97" s="16"/>
      <c r="VBN97" s="16"/>
      <c r="VBO97" s="16"/>
      <c r="VBP97" s="16"/>
      <c r="VBQ97" s="16"/>
      <c r="VBR97" s="16"/>
      <c r="VBS97" s="16"/>
      <c r="VBT97" s="16"/>
      <c r="VBU97" s="16"/>
      <c r="VBV97" s="16"/>
      <c r="VBW97" s="16"/>
      <c r="VBX97" s="16"/>
      <c r="VBY97" s="16"/>
      <c r="VBZ97" s="16"/>
      <c r="VCA97" s="16"/>
      <c r="VCB97" s="16"/>
      <c r="VCC97" s="16"/>
      <c r="VCD97" s="16"/>
      <c r="VCE97" s="16"/>
      <c r="VCF97" s="16"/>
      <c r="VCG97" s="16"/>
      <c r="VCH97" s="16"/>
      <c r="VCI97" s="16"/>
      <c r="VCJ97" s="16"/>
      <c r="VCK97" s="16"/>
      <c r="VCL97" s="16"/>
      <c r="VCM97" s="16"/>
      <c r="VCN97" s="16"/>
      <c r="VCO97" s="16"/>
      <c r="VCP97" s="16"/>
      <c r="VCQ97" s="16"/>
      <c r="VCR97" s="16"/>
      <c r="VCS97" s="16"/>
      <c r="VCT97" s="16"/>
      <c r="VCU97" s="16"/>
      <c r="VCV97" s="16"/>
      <c r="VCW97" s="16"/>
      <c r="VCX97" s="16"/>
      <c r="VCY97" s="16"/>
      <c r="VCZ97" s="16"/>
      <c r="VDA97" s="16"/>
      <c r="VDB97" s="16"/>
      <c r="VDC97" s="16"/>
      <c r="VDD97" s="16"/>
      <c r="VDE97" s="16"/>
      <c r="VDF97" s="16"/>
      <c r="VDG97" s="16"/>
      <c r="VDH97" s="16"/>
      <c r="VDI97" s="16"/>
      <c r="VDJ97" s="16"/>
      <c r="VDK97" s="16"/>
      <c r="VDL97" s="16"/>
      <c r="VDM97" s="16"/>
      <c r="VDN97" s="16"/>
      <c r="VDO97" s="16"/>
      <c r="VDP97" s="16"/>
      <c r="VDQ97" s="16"/>
      <c r="VDR97" s="16"/>
      <c r="VDS97" s="16"/>
      <c r="VDT97" s="16"/>
      <c r="VDU97" s="16"/>
      <c r="VDV97" s="16"/>
      <c r="VDW97" s="16"/>
      <c r="VDX97" s="16"/>
      <c r="VDY97" s="16"/>
      <c r="VDZ97" s="16"/>
      <c r="VEA97" s="16"/>
      <c r="VEB97" s="16"/>
      <c r="VEC97" s="16"/>
      <c r="VED97" s="16"/>
      <c r="VEE97" s="16"/>
      <c r="VEF97" s="16"/>
      <c r="VEG97" s="16"/>
      <c r="VEH97" s="16"/>
      <c r="VEI97" s="16"/>
      <c r="VEJ97" s="16"/>
      <c r="VEK97" s="16"/>
      <c r="VEL97" s="16"/>
      <c r="VEM97" s="16"/>
      <c r="VEN97" s="16"/>
      <c r="VEO97" s="16"/>
      <c r="VEP97" s="16"/>
      <c r="VEQ97" s="16"/>
      <c r="VER97" s="16"/>
      <c r="VES97" s="16"/>
      <c r="VET97" s="16"/>
      <c r="VEU97" s="16"/>
      <c r="VEV97" s="16"/>
      <c r="VEW97" s="16"/>
      <c r="VEX97" s="16"/>
      <c r="VEY97" s="16"/>
      <c r="VEZ97" s="16"/>
      <c r="VFA97" s="16"/>
      <c r="VFB97" s="16"/>
      <c r="VFC97" s="16"/>
      <c r="VFD97" s="16"/>
      <c r="VFE97" s="16"/>
      <c r="VFF97" s="16"/>
      <c r="VFG97" s="16"/>
      <c r="VFH97" s="16"/>
      <c r="VFI97" s="16"/>
      <c r="VFJ97" s="16"/>
      <c r="VFK97" s="16"/>
      <c r="VFL97" s="16"/>
      <c r="VFM97" s="16"/>
      <c r="VFN97" s="16"/>
      <c r="VFO97" s="16"/>
      <c r="VFP97" s="16"/>
      <c r="VFQ97" s="16"/>
      <c r="VFR97" s="16"/>
      <c r="VFS97" s="16"/>
      <c r="VFT97" s="16"/>
      <c r="VFU97" s="16"/>
      <c r="VFV97" s="16"/>
      <c r="VFW97" s="16"/>
      <c r="VFX97" s="16"/>
      <c r="VFY97" s="16"/>
      <c r="VFZ97" s="16"/>
      <c r="VGA97" s="16"/>
      <c r="VGB97" s="16"/>
      <c r="VGC97" s="16"/>
      <c r="VGD97" s="16"/>
      <c r="VGE97" s="16"/>
      <c r="VGF97" s="16"/>
      <c r="VGG97" s="16"/>
      <c r="VGH97" s="16"/>
      <c r="VGI97" s="16"/>
      <c r="VGJ97" s="16"/>
      <c r="VGK97" s="16"/>
      <c r="VGL97" s="16"/>
      <c r="VGM97" s="16"/>
      <c r="VGN97" s="16"/>
      <c r="VGO97" s="16"/>
      <c r="VGP97" s="16"/>
      <c r="VGQ97" s="16"/>
      <c r="VGR97" s="16"/>
      <c r="VGS97" s="16"/>
      <c r="VGT97" s="16"/>
      <c r="VGU97" s="16"/>
      <c r="VGV97" s="16"/>
      <c r="VGW97" s="16"/>
      <c r="VGX97" s="16"/>
      <c r="VGY97" s="16"/>
      <c r="VGZ97" s="16"/>
      <c r="VHA97" s="16"/>
      <c r="VHB97" s="16"/>
      <c r="VHC97" s="16"/>
      <c r="VHD97" s="16"/>
      <c r="VHE97" s="16"/>
      <c r="VHF97" s="16"/>
      <c r="VHG97" s="16"/>
      <c r="VHH97" s="16"/>
      <c r="VHI97" s="16"/>
      <c r="VHJ97" s="16"/>
      <c r="VHK97" s="16"/>
      <c r="VHL97" s="16"/>
      <c r="VHM97" s="16"/>
      <c r="VHN97" s="16"/>
      <c r="VHO97" s="16"/>
      <c r="VHP97" s="16"/>
      <c r="VHQ97" s="16"/>
      <c r="VHR97" s="16"/>
      <c r="VHS97" s="16"/>
      <c r="VHT97" s="16"/>
      <c r="VHU97" s="16"/>
      <c r="VHV97" s="16"/>
      <c r="VHW97" s="16"/>
      <c r="VHX97" s="16"/>
      <c r="VHY97" s="16"/>
      <c r="VHZ97" s="16"/>
      <c r="VIA97" s="16"/>
      <c r="VIB97" s="16"/>
      <c r="VIC97" s="16"/>
      <c r="VID97" s="16"/>
      <c r="VIE97" s="16"/>
      <c r="VIF97" s="16"/>
      <c r="VIG97" s="16"/>
      <c r="VIH97" s="16"/>
      <c r="VII97" s="16"/>
      <c r="VIJ97" s="16"/>
      <c r="VIK97" s="16"/>
      <c r="VIL97" s="16"/>
      <c r="VIM97" s="16"/>
      <c r="VIN97" s="16"/>
      <c r="VIO97" s="16"/>
      <c r="VIP97" s="16"/>
      <c r="VIQ97" s="16"/>
      <c r="VIR97" s="16"/>
      <c r="VIS97" s="16"/>
      <c r="VIT97" s="16"/>
      <c r="VIU97" s="16"/>
      <c r="VIV97" s="16"/>
      <c r="VIW97" s="16"/>
      <c r="VIX97" s="16"/>
      <c r="VIY97" s="16"/>
      <c r="VIZ97" s="16"/>
      <c r="VJA97" s="16"/>
      <c r="VJB97" s="16"/>
      <c r="VJC97" s="16"/>
      <c r="VJD97" s="16"/>
      <c r="VJE97" s="16"/>
      <c r="VJF97" s="16"/>
      <c r="VJG97" s="16"/>
      <c r="VJH97" s="16"/>
      <c r="VJI97" s="16"/>
      <c r="VJJ97" s="16"/>
      <c r="VJK97" s="16"/>
      <c r="VJL97" s="16"/>
      <c r="VJM97" s="16"/>
      <c r="VJN97" s="16"/>
      <c r="VJO97" s="16"/>
      <c r="VJP97" s="16"/>
      <c r="VJQ97" s="16"/>
      <c r="VJR97" s="16"/>
      <c r="VJS97" s="16"/>
      <c r="VJT97" s="16"/>
      <c r="VJU97" s="16"/>
      <c r="VJV97" s="16"/>
      <c r="VJW97" s="16"/>
      <c r="VJX97" s="16"/>
      <c r="VJY97" s="16"/>
      <c r="VJZ97" s="16"/>
      <c r="VKA97" s="16"/>
      <c r="VKB97" s="16"/>
      <c r="VKC97" s="16"/>
      <c r="VKD97" s="16"/>
      <c r="VKE97" s="16"/>
      <c r="VKF97" s="16"/>
      <c r="VKG97" s="16"/>
      <c r="VKH97" s="16"/>
      <c r="VKI97" s="16"/>
      <c r="VKJ97" s="16"/>
      <c r="VKK97" s="16"/>
      <c r="VKL97" s="16"/>
      <c r="VKM97" s="16"/>
      <c r="VKN97" s="16"/>
      <c r="VKO97" s="16"/>
      <c r="VKP97" s="16"/>
      <c r="VKQ97" s="16"/>
      <c r="VKR97" s="16"/>
      <c r="VKS97" s="16"/>
      <c r="VKT97" s="16"/>
      <c r="VKU97" s="16"/>
      <c r="VKV97" s="16"/>
      <c r="VKW97" s="16"/>
      <c r="VKX97" s="16"/>
      <c r="VKY97" s="16"/>
      <c r="VKZ97" s="16"/>
      <c r="VLA97" s="16"/>
      <c r="VLB97" s="16"/>
      <c r="VLC97" s="16"/>
      <c r="VLD97" s="16"/>
      <c r="VLE97" s="16"/>
      <c r="VLF97" s="16"/>
      <c r="VLG97" s="16"/>
      <c r="VLH97" s="16"/>
      <c r="VLI97" s="16"/>
      <c r="VLJ97" s="16"/>
      <c r="VLK97" s="16"/>
      <c r="VLL97" s="16"/>
      <c r="VLM97" s="16"/>
      <c r="VLN97" s="16"/>
      <c r="VLO97" s="16"/>
      <c r="VLP97" s="16"/>
      <c r="VLQ97" s="16"/>
      <c r="VLR97" s="16"/>
      <c r="VLS97" s="16"/>
      <c r="VLT97" s="16"/>
      <c r="VLU97" s="16"/>
      <c r="VLV97" s="16"/>
      <c r="VLW97" s="16"/>
      <c r="VLX97" s="16"/>
      <c r="VLY97" s="16"/>
      <c r="VLZ97" s="16"/>
      <c r="VMA97" s="16"/>
      <c r="VMB97" s="16"/>
      <c r="VMC97" s="16"/>
      <c r="VMD97" s="16"/>
      <c r="VME97" s="16"/>
      <c r="VMF97" s="16"/>
      <c r="VMG97" s="16"/>
      <c r="VMH97" s="16"/>
      <c r="VMI97" s="16"/>
      <c r="VMJ97" s="16"/>
      <c r="VMK97" s="16"/>
      <c r="VML97" s="16"/>
      <c r="VMM97" s="16"/>
      <c r="VMN97" s="16"/>
      <c r="VMO97" s="16"/>
      <c r="VMP97" s="16"/>
      <c r="VMQ97" s="16"/>
      <c r="VMR97" s="16"/>
      <c r="VMS97" s="16"/>
      <c r="VMT97" s="16"/>
      <c r="VMU97" s="16"/>
      <c r="VMV97" s="16"/>
      <c r="VMW97" s="16"/>
      <c r="VMX97" s="16"/>
      <c r="VMY97" s="16"/>
      <c r="VMZ97" s="16"/>
      <c r="VNA97" s="16"/>
      <c r="VNB97" s="16"/>
      <c r="VNC97" s="16"/>
      <c r="VND97" s="16"/>
      <c r="VNE97" s="16"/>
      <c r="VNF97" s="16"/>
      <c r="VNG97" s="16"/>
      <c r="VNH97" s="16"/>
      <c r="VNI97" s="16"/>
      <c r="VNJ97" s="16"/>
      <c r="VNK97" s="16"/>
      <c r="VNL97" s="16"/>
      <c r="VNM97" s="16"/>
      <c r="VNN97" s="16"/>
      <c r="VNO97" s="16"/>
      <c r="VNP97" s="16"/>
      <c r="VNQ97" s="16"/>
      <c r="VNR97" s="16"/>
      <c r="VNS97" s="16"/>
      <c r="VNT97" s="16"/>
      <c r="VNU97" s="16"/>
      <c r="VNV97" s="16"/>
      <c r="VNW97" s="16"/>
      <c r="VNX97" s="16"/>
      <c r="VNY97" s="16"/>
      <c r="VNZ97" s="16"/>
      <c r="VOA97" s="16"/>
      <c r="VOB97" s="16"/>
      <c r="VOC97" s="16"/>
      <c r="VOD97" s="16"/>
      <c r="VOE97" s="16"/>
      <c r="VOF97" s="16"/>
      <c r="VOG97" s="16"/>
      <c r="VOH97" s="16"/>
      <c r="VOI97" s="16"/>
      <c r="VOJ97" s="16"/>
      <c r="VOK97" s="16"/>
      <c r="VOL97" s="16"/>
      <c r="VOM97" s="16"/>
      <c r="VON97" s="16"/>
      <c r="VOO97" s="16"/>
      <c r="VOP97" s="16"/>
      <c r="VOQ97" s="16"/>
      <c r="VOR97" s="16"/>
      <c r="VOS97" s="16"/>
      <c r="VOT97" s="16"/>
      <c r="VOU97" s="16"/>
      <c r="VOV97" s="16"/>
      <c r="VOW97" s="16"/>
      <c r="VOX97" s="16"/>
      <c r="VOY97" s="16"/>
      <c r="VOZ97" s="16"/>
      <c r="VPA97" s="16"/>
      <c r="VPB97" s="16"/>
      <c r="VPC97" s="16"/>
      <c r="VPD97" s="16"/>
      <c r="VPE97" s="16"/>
      <c r="VPF97" s="16"/>
      <c r="VPG97" s="16"/>
      <c r="VPH97" s="16"/>
      <c r="VPI97" s="16"/>
      <c r="VPJ97" s="16"/>
      <c r="VPK97" s="16"/>
      <c r="VPL97" s="16"/>
      <c r="VPM97" s="16"/>
      <c r="VPN97" s="16"/>
      <c r="VPO97" s="16"/>
      <c r="VPP97" s="16"/>
      <c r="VPQ97" s="16"/>
      <c r="VPR97" s="16"/>
      <c r="VPS97" s="16"/>
      <c r="VPT97" s="16"/>
      <c r="VPU97" s="16"/>
      <c r="VPV97" s="16"/>
      <c r="VPW97" s="16"/>
      <c r="VPX97" s="16"/>
      <c r="VPY97" s="16"/>
      <c r="VPZ97" s="16"/>
      <c r="VQA97" s="16"/>
      <c r="VQB97" s="16"/>
      <c r="VQC97" s="16"/>
      <c r="VQD97" s="16"/>
      <c r="VQE97" s="16"/>
      <c r="VQF97" s="16"/>
      <c r="VQG97" s="16"/>
      <c r="VQH97" s="16"/>
      <c r="VQI97" s="16"/>
      <c r="VQJ97" s="16"/>
      <c r="VQK97" s="16"/>
      <c r="VQL97" s="16"/>
      <c r="VQM97" s="16"/>
      <c r="VQN97" s="16"/>
      <c r="VQO97" s="16"/>
      <c r="VQP97" s="16"/>
      <c r="VQQ97" s="16"/>
      <c r="VQR97" s="16"/>
      <c r="VQS97" s="16"/>
      <c r="VQT97" s="16"/>
      <c r="VQU97" s="16"/>
      <c r="VQV97" s="16"/>
      <c r="VQW97" s="16"/>
      <c r="VQX97" s="16"/>
      <c r="VQY97" s="16"/>
      <c r="VQZ97" s="16"/>
      <c r="VRA97" s="16"/>
      <c r="VRB97" s="16"/>
      <c r="VRC97" s="16"/>
      <c r="VRD97" s="16"/>
      <c r="VRE97" s="16"/>
      <c r="VRF97" s="16"/>
      <c r="VRG97" s="16"/>
      <c r="VRH97" s="16"/>
      <c r="VRI97" s="16"/>
      <c r="VRJ97" s="16"/>
      <c r="VRK97" s="16"/>
      <c r="VRL97" s="16"/>
      <c r="VRM97" s="16"/>
      <c r="VRN97" s="16"/>
      <c r="VRO97" s="16"/>
      <c r="VRP97" s="16"/>
      <c r="VRQ97" s="16"/>
      <c r="VRR97" s="16"/>
      <c r="VRS97" s="16"/>
      <c r="VRT97" s="16"/>
      <c r="VRU97" s="16"/>
      <c r="VRV97" s="16"/>
      <c r="VRW97" s="16"/>
      <c r="VRX97" s="16"/>
      <c r="VRY97" s="16"/>
      <c r="VRZ97" s="16"/>
      <c r="VSA97" s="16"/>
      <c r="VSB97" s="16"/>
      <c r="VSC97" s="16"/>
      <c r="VSD97" s="16"/>
      <c r="VSE97" s="16"/>
      <c r="VSF97" s="16"/>
      <c r="VSG97" s="16"/>
      <c r="VSH97" s="16"/>
      <c r="VSI97" s="16"/>
      <c r="VSJ97" s="16"/>
      <c r="VSK97" s="16"/>
      <c r="VSL97" s="16"/>
      <c r="VSM97" s="16"/>
      <c r="VSN97" s="16"/>
      <c r="VSO97" s="16"/>
      <c r="VSP97" s="16"/>
      <c r="VSQ97" s="16"/>
      <c r="VSR97" s="16"/>
      <c r="VSS97" s="16"/>
      <c r="VST97" s="16"/>
      <c r="VSU97" s="16"/>
      <c r="VSV97" s="16"/>
      <c r="VSW97" s="16"/>
      <c r="VSX97" s="16"/>
      <c r="VSY97" s="16"/>
      <c r="VSZ97" s="16"/>
      <c r="VTA97" s="16"/>
      <c r="VTB97" s="16"/>
      <c r="VTC97" s="16"/>
      <c r="VTD97" s="16"/>
      <c r="VTE97" s="16"/>
      <c r="VTF97" s="16"/>
      <c r="VTG97" s="16"/>
      <c r="VTH97" s="16"/>
      <c r="VTI97" s="16"/>
      <c r="VTJ97" s="16"/>
      <c r="VTK97" s="16"/>
      <c r="VTL97" s="16"/>
      <c r="VTM97" s="16"/>
      <c r="VTN97" s="16"/>
      <c r="VTO97" s="16"/>
      <c r="VTP97" s="16"/>
      <c r="VTQ97" s="16"/>
      <c r="VTR97" s="16"/>
      <c r="VTS97" s="16"/>
      <c r="VTT97" s="16"/>
      <c r="VTU97" s="16"/>
      <c r="VTV97" s="16"/>
      <c r="VTW97" s="16"/>
      <c r="VTX97" s="16"/>
      <c r="VTY97" s="16"/>
      <c r="VTZ97" s="16"/>
      <c r="VUA97" s="16"/>
      <c r="VUB97" s="16"/>
      <c r="VUC97" s="16"/>
      <c r="VUD97" s="16"/>
      <c r="VUE97" s="16"/>
      <c r="VUF97" s="16"/>
      <c r="VUG97" s="16"/>
      <c r="VUH97" s="16"/>
      <c r="VUI97" s="16"/>
      <c r="VUJ97" s="16"/>
      <c r="VUK97" s="16"/>
      <c r="VUL97" s="16"/>
      <c r="VUM97" s="16"/>
      <c r="VUN97" s="16"/>
      <c r="VUO97" s="16"/>
      <c r="VUP97" s="16"/>
      <c r="VUQ97" s="16"/>
      <c r="VUR97" s="16"/>
      <c r="VUS97" s="16"/>
      <c r="VUT97" s="16"/>
      <c r="VUU97" s="16"/>
      <c r="VUV97" s="16"/>
      <c r="VUW97" s="16"/>
      <c r="VUX97" s="16"/>
      <c r="VUY97" s="16"/>
      <c r="VUZ97" s="16"/>
      <c r="VVA97" s="16"/>
      <c r="VVB97" s="16"/>
      <c r="VVC97" s="16"/>
      <c r="VVD97" s="16"/>
      <c r="VVE97" s="16"/>
      <c r="VVF97" s="16"/>
      <c r="VVG97" s="16"/>
      <c r="VVH97" s="16"/>
      <c r="VVI97" s="16"/>
      <c r="VVJ97" s="16"/>
      <c r="VVK97" s="16"/>
      <c r="VVL97" s="16"/>
      <c r="VVM97" s="16"/>
      <c r="VVN97" s="16"/>
      <c r="VVO97" s="16"/>
      <c r="VVP97" s="16"/>
      <c r="VVQ97" s="16"/>
      <c r="VVR97" s="16"/>
      <c r="VVS97" s="16"/>
      <c r="VVT97" s="16"/>
      <c r="VVU97" s="16"/>
      <c r="VVV97" s="16"/>
      <c r="VVW97" s="16"/>
      <c r="VVX97" s="16"/>
      <c r="VVY97" s="16"/>
      <c r="VVZ97" s="16"/>
      <c r="VWA97" s="16"/>
      <c r="VWB97" s="16"/>
      <c r="VWC97" s="16"/>
      <c r="VWD97" s="16"/>
      <c r="VWE97" s="16"/>
      <c r="VWF97" s="16"/>
      <c r="VWG97" s="16"/>
      <c r="VWH97" s="16"/>
      <c r="VWI97" s="16"/>
      <c r="VWJ97" s="16"/>
      <c r="VWK97" s="16"/>
      <c r="VWL97" s="16"/>
      <c r="VWM97" s="16"/>
      <c r="VWN97" s="16"/>
      <c r="VWO97" s="16"/>
      <c r="VWP97" s="16"/>
      <c r="VWQ97" s="16"/>
      <c r="VWR97" s="16"/>
      <c r="VWS97" s="16"/>
      <c r="VWT97" s="16"/>
      <c r="VWU97" s="16"/>
      <c r="VWV97" s="16"/>
      <c r="VWW97" s="16"/>
      <c r="VWX97" s="16"/>
      <c r="VWY97" s="16"/>
      <c r="VWZ97" s="16"/>
      <c r="VXA97" s="16"/>
      <c r="VXB97" s="16"/>
      <c r="VXC97" s="16"/>
      <c r="VXD97" s="16"/>
      <c r="VXE97" s="16"/>
      <c r="VXF97" s="16"/>
      <c r="VXG97" s="16"/>
      <c r="VXH97" s="16"/>
      <c r="VXI97" s="16"/>
      <c r="VXJ97" s="16"/>
      <c r="VXK97" s="16"/>
      <c r="VXL97" s="16"/>
      <c r="VXM97" s="16"/>
      <c r="VXN97" s="16"/>
      <c r="VXO97" s="16"/>
      <c r="VXP97" s="16"/>
      <c r="VXQ97" s="16"/>
      <c r="VXR97" s="16"/>
      <c r="VXS97" s="16"/>
      <c r="VXT97" s="16"/>
      <c r="VXU97" s="16"/>
      <c r="VXV97" s="16"/>
      <c r="VXW97" s="16"/>
      <c r="VXX97" s="16"/>
      <c r="VXY97" s="16"/>
      <c r="VXZ97" s="16"/>
      <c r="VYA97" s="16"/>
      <c r="VYB97" s="16"/>
      <c r="VYC97" s="16"/>
      <c r="VYD97" s="16"/>
      <c r="VYE97" s="16"/>
      <c r="VYF97" s="16"/>
      <c r="VYG97" s="16"/>
      <c r="VYH97" s="16"/>
      <c r="VYI97" s="16"/>
      <c r="VYJ97" s="16"/>
      <c r="VYK97" s="16"/>
      <c r="VYL97" s="16"/>
      <c r="VYM97" s="16"/>
      <c r="VYN97" s="16"/>
      <c r="VYO97" s="16"/>
      <c r="VYP97" s="16"/>
      <c r="VYQ97" s="16"/>
      <c r="VYR97" s="16"/>
      <c r="VYS97" s="16"/>
      <c r="VYT97" s="16"/>
      <c r="VYU97" s="16"/>
      <c r="VYV97" s="16"/>
      <c r="VYW97" s="16"/>
      <c r="VYX97" s="16"/>
      <c r="VYY97" s="16"/>
      <c r="VYZ97" s="16"/>
      <c r="VZA97" s="16"/>
      <c r="VZB97" s="16"/>
      <c r="VZC97" s="16"/>
      <c r="VZD97" s="16"/>
      <c r="VZE97" s="16"/>
      <c r="VZF97" s="16"/>
      <c r="VZG97" s="16"/>
      <c r="VZH97" s="16"/>
      <c r="VZI97" s="16"/>
      <c r="VZJ97" s="16"/>
      <c r="VZK97" s="16"/>
      <c r="VZL97" s="16"/>
      <c r="VZM97" s="16"/>
      <c r="VZN97" s="16"/>
      <c r="VZO97" s="16"/>
      <c r="VZP97" s="16"/>
      <c r="VZQ97" s="16"/>
      <c r="VZR97" s="16"/>
      <c r="VZS97" s="16"/>
      <c r="VZT97" s="16"/>
      <c r="VZU97" s="16"/>
      <c r="VZV97" s="16"/>
      <c r="VZW97" s="16"/>
      <c r="VZX97" s="16"/>
      <c r="VZY97" s="16"/>
      <c r="VZZ97" s="16"/>
      <c r="WAA97" s="16"/>
      <c r="WAB97" s="16"/>
      <c r="WAC97" s="16"/>
      <c r="WAD97" s="16"/>
      <c r="WAE97" s="16"/>
      <c r="WAF97" s="16"/>
      <c r="WAG97" s="16"/>
      <c r="WAH97" s="16"/>
      <c r="WAI97" s="16"/>
      <c r="WAJ97" s="16"/>
      <c r="WAK97" s="16"/>
      <c r="WAL97" s="16"/>
      <c r="WAM97" s="16"/>
      <c r="WAN97" s="16"/>
      <c r="WAO97" s="16"/>
      <c r="WAP97" s="16"/>
      <c r="WAQ97" s="16"/>
      <c r="WAR97" s="16"/>
      <c r="WAS97" s="16"/>
      <c r="WAT97" s="16"/>
      <c r="WAU97" s="16"/>
      <c r="WAV97" s="16"/>
      <c r="WAW97" s="16"/>
      <c r="WAX97" s="16"/>
      <c r="WAY97" s="16"/>
      <c r="WAZ97" s="16"/>
      <c r="WBA97" s="16"/>
      <c r="WBB97" s="16"/>
      <c r="WBC97" s="16"/>
      <c r="WBD97" s="16"/>
      <c r="WBE97" s="16"/>
      <c r="WBF97" s="16"/>
      <c r="WBG97" s="16"/>
      <c r="WBH97" s="16"/>
      <c r="WBI97" s="16"/>
      <c r="WBJ97" s="16"/>
      <c r="WBK97" s="16"/>
      <c r="WBL97" s="16"/>
      <c r="WBM97" s="16"/>
      <c r="WBN97" s="16"/>
      <c r="WBO97" s="16"/>
      <c r="WBP97" s="16"/>
      <c r="WBQ97" s="16"/>
      <c r="WBR97" s="16"/>
      <c r="WBS97" s="16"/>
      <c r="WBT97" s="16"/>
      <c r="WBU97" s="16"/>
      <c r="WBV97" s="16"/>
      <c r="WBW97" s="16"/>
      <c r="WBX97" s="16"/>
      <c r="WBY97" s="16"/>
      <c r="WBZ97" s="16"/>
      <c r="WCA97" s="16"/>
      <c r="WCB97" s="16"/>
      <c r="WCC97" s="16"/>
      <c r="WCD97" s="16"/>
      <c r="WCE97" s="16"/>
      <c r="WCF97" s="16"/>
      <c r="WCG97" s="16"/>
      <c r="WCH97" s="16"/>
      <c r="WCI97" s="16"/>
      <c r="WCJ97" s="16"/>
      <c r="WCK97" s="16"/>
      <c r="WCL97" s="16"/>
      <c r="WCM97" s="16"/>
      <c r="WCN97" s="16"/>
      <c r="WCO97" s="16"/>
      <c r="WCP97" s="16"/>
      <c r="WCQ97" s="16"/>
      <c r="WCR97" s="16"/>
      <c r="WCS97" s="16"/>
      <c r="WCT97" s="16"/>
      <c r="WCU97" s="16"/>
      <c r="WCV97" s="16"/>
      <c r="WCW97" s="16"/>
      <c r="WCX97" s="16"/>
      <c r="WCY97" s="16"/>
      <c r="WCZ97" s="16"/>
      <c r="WDA97" s="16"/>
      <c r="WDB97" s="16"/>
      <c r="WDC97" s="16"/>
      <c r="WDD97" s="16"/>
      <c r="WDE97" s="16"/>
      <c r="WDF97" s="16"/>
      <c r="WDG97" s="16"/>
      <c r="WDH97" s="16"/>
      <c r="WDI97" s="16"/>
      <c r="WDJ97" s="16"/>
      <c r="WDK97" s="16"/>
      <c r="WDL97" s="16"/>
      <c r="WDM97" s="16"/>
      <c r="WDN97" s="16"/>
      <c r="WDO97" s="16"/>
      <c r="WDP97" s="16"/>
      <c r="WDQ97" s="16"/>
      <c r="WDR97" s="16"/>
      <c r="WDS97" s="16"/>
      <c r="WDT97" s="16"/>
      <c r="WDU97" s="16"/>
      <c r="WDV97" s="16"/>
      <c r="WDW97" s="16"/>
      <c r="WDX97" s="16"/>
      <c r="WDY97" s="16"/>
      <c r="WDZ97" s="16"/>
      <c r="WEA97" s="16"/>
      <c r="WEB97" s="16"/>
      <c r="WEC97" s="16"/>
      <c r="WED97" s="16"/>
      <c r="WEE97" s="16"/>
      <c r="WEF97" s="16"/>
      <c r="WEG97" s="16"/>
      <c r="WEH97" s="16"/>
      <c r="WEI97" s="16"/>
      <c r="WEJ97" s="16"/>
      <c r="WEK97" s="16"/>
      <c r="WEL97" s="16"/>
      <c r="WEM97" s="16"/>
      <c r="WEN97" s="16"/>
      <c r="WEO97" s="16"/>
      <c r="WEP97" s="16"/>
      <c r="WEQ97" s="16"/>
      <c r="WER97" s="16"/>
      <c r="WES97" s="16"/>
      <c r="WET97" s="16"/>
      <c r="WEU97" s="16"/>
      <c r="WEV97" s="16"/>
      <c r="WEW97" s="16"/>
      <c r="WEX97" s="16"/>
      <c r="WEY97" s="16"/>
      <c r="WEZ97" s="16"/>
      <c r="WFA97" s="16"/>
      <c r="WFB97" s="16"/>
      <c r="WFC97" s="16"/>
      <c r="WFD97" s="16"/>
      <c r="WFE97" s="16"/>
      <c r="WFF97" s="16"/>
      <c r="WFG97" s="16"/>
      <c r="WFH97" s="16"/>
      <c r="WFI97" s="16"/>
      <c r="WFJ97" s="16"/>
      <c r="WFK97" s="16"/>
      <c r="WFL97" s="16"/>
      <c r="WFM97" s="16"/>
      <c r="WFN97" s="16"/>
      <c r="WFO97" s="16"/>
      <c r="WFP97" s="16"/>
      <c r="WFQ97" s="16"/>
      <c r="WFR97" s="16"/>
      <c r="WFS97" s="16"/>
      <c r="WFT97" s="16"/>
      <c r="WFU97" s="16"/>
      <c r="WFV97" s="16"/>
      <c r="WFW97" s="16"/>
      <c r="WFX97" s="16"/>
      <c r="WFY97" s="16"/>
      <c r="WFZ97" s="16"/>
      <c r="WGA97" s="16"/>
      <c r="WGB97" s="16"/>
      <c r="WGC97" s="16"/>
      <c r="WGD97" s="16"/>
      <c r="WGE97" s="16"/>
      <c r="WGF97" s="16"/>
      <c r="WGG97" s="16"/>
      <c r="WGH97" s="16"/>
      <c r="WGI97" s="16"/>
      <c r="WGJ97" s="16"/>
      <c r="WGK97" s="16"/>
      <c r="WGL97" s="16"/>
      <c r="WGM97" s="16"/>
      <c r="WGN97" s="16"/>
      <c r="WGO97" s="16"/>
      <c r="WGP97" s="16"/>
      <c r="WGQ97" s="16"/>
      <c r="WGR97" s="16"/>
      <c r="WGS97" s="16"/>
      <c r="WGT97" s="16"/>
      <c r="WGU97" s="16"/>
      <c r="WGV97" s="16"/>
      <c r="WGW97" s="16"/>
      <c r="WGX97" s="16"/>
      <c r="WGY97" s="16"/>
      <c r="WGZ97" s="16"/>
      <c r="WHA97" s="16"/>
      <c r="WHB97" s="16"/>
      <c r="WHC97" s="16"/>
      <c r="WHD97" s="16"/>
      <c r="WHE97" s="16"/>
      <c r="WHF97" s="16"/>
      <c r="WHG97" s="16"/>
      <c r="WHH97" s="16"/>
      <c r="WHI97" s="16"/>
      <c r="WHJ97" s="16"/>
      <c r="WHK97" s="16"/>
      <c r="WHL97" s="16"/>
      <c r="WHM97" s="16"/>
      <c r="WHN97" s="16"/>
      <c r="WHO97" s="16"/>
      <c r="WHP97" s="16"/>
      <c r="WHQ97" s="16"/>
      <c r="WHR97" s="16"/>
      <c r="WHS97" s="16"/>
      <c r="WHT97" s="16"/>
      <c r="WHU97" s="16"/>
      <c r="WHV97" s="16"/>
      <c r="WHW97" s="16"/>
      <c r="WHX97" s="16"/>
      <c r="WHY97" s="16"/>
      <c r="WHZ97" s="16"/>
      <c r="WIA97" s="16"/>
      <c r="WIB97" s="16"/>
      <c r="WIC97" s="16"/>
      <c r="WID97" s="16"/>
      <c r="WIE97" s="16"/>
      <c r="WIF97" s="16"/>
      <c r="WIG97" s="16"/>
      <c r="WIH97" s="16"/>
      <c r="WII97" s="16"/>
      <c r="WIJ97" s="16"/>
      <c r="WIK97" s="16"/>
      <c r="WIL97" s="16"/>
      <c r="WIM97" s="16"/>
      <c r="WIN97" s="16"/>
      <c r="WIO97" s="16"/>
      <c r="WIP97" s="16"/>
      <c r="WIQ97" s="16"/>
      <c r="WIR97" s="16"/>
      <c r="WIS97" s="16"/>
      <c r="WIT97" s="16"/>
      <c r="WIU97" s="16"/>
      <c r="WIV97" s="16"/>
      <c r="WIW97" s="16"/>
      <c r="WIX97" s="16"/>
      <c r="WIY97" s="16"/>
      <c r="WIZ97" s="16"/>
      <c r="WJA97" s="16"/>
      <c r="WJB97" s="16"/>
      <c r="WJC97" s="16"/>
      <c r="WJD97" s="16"/>
      <c r="WJE97" s="16"/>
      <c r="WJF97" s="16"/>
      <c r="WJG97" s="16"/>
      <c r="WJH97" s="16"/>
      <c r="WJI97" s="16"/>
      <c r="WJJ97" s="16"/>
      <c r="WJK97" s="16"/>
      <c r="WJL97" s="16"/>
      <c r="WJM97" s="16"/>
      <c r="WJN97" s="16"/>
      <c r="WJO97" s="16"/>
      <c r="WJP97" s="16"/>
      <c r="WJQ97" s="16"/>
      <c r="WJR97" s="16"/>
      <c r="WJS97" s="16"/>
      <c r="WJT97" s="16"/>
      <c r="WJU97" s="16"/>
      <c r="WJV97" s="16"/>
      <c r="WJW97" s="16"/>
      <c r="WJX97" s="16"/>
      <c r="WJY97" s="16"/>
      <c r="WJZ97" s="16"/>
      <c r="WKA97" s="16"/>
      <c r="WKB97" s="16"/>
      <c r="WKC97" s="16"/>
      <c r="WKD97" s="16"/>
      <c r="WKE97" s="16"/>
      <c r="WKF97" s="16"/>
      <c r="WKG97" s="16"/>
      <c r="WKH97" s="16"/>
      <c r="WKI97" s="16"/>
      <c r="WKJ97" s="16"/>
      <c r="WKK97" s="16"/>
      <c r="WKL97" s="16"/>
      <c r="WKM97" s="16"/>
      <c r="WKN97" s="16"/>
      <c r="WKO97" s="16"/>
      <c r="WKP97" s="16"/>
      <c r="WKQ97" s="16"/>
      <c r="WKR97" s="16"/>
      <c r="WKS97" s="16"/>
      <c r="WKT97" s="16"/>
      <c r="WKU97" s="16"/>
      <c r="WKV97" s="16"/>
      <c r="WKW97" s="16"/>
      <c r="WKX97" s="16"/>
      <c r="WKY97" s="16"/>
      <c r="WKZ97" s="16"/>
      <c r="WLA97" s="16"/>
      <c r="WLB97" s="16"/>
      <c r="WLC97" s="16"/>
      <c r="WLD97" s="16"/>
      <c r="WLE97" s="16"/>
      <c r="WLF97" s="16"/>
      <c r="WLG97" s="16"/>
      <c r="WLH97" s="16"/>
      <c r="WLI97" s="16"/>
      <c r="WLJ97" s="16"/>
      <c r="WLK97" s="16"/>
      <c r="WLL97" s="16"/>
      <c r="WLM97" s="16"/>
      <c r="WLN97" s="16"/>
      <c r="WLO97" s="16"/>
      <c r="WLP97" s="16"/>
      <c r="WLQ97" s="16"/>
      <c r="WLR97" s="16"/>
      <c r="WLS97" s="16"/>
      <c r="WLT97" s="16"/>
      <c r="WLU97" s="16"/>
      <c r="WLV97" s="16"/>
      <c r="WLW97" s="16"/>
      <c r="WLX97" s="16"/>
      <c r="WLY97" s="16"/>
      <c r="WLZ97" s="16"/>
      <c r="WMA97" s="16"/>
      <c r="WMB97" s="16"/>
      <c r="WMC97" s="16"/>
      <c r="WMD97" s="16"/>
      <c r="WME97" s="16"/>
      <c r="WMF97" s="16"/>
      <c r="WMG97" s="16"/>
      <c r="WMH97" s="16"/>
      <c r="WMI97" s="16"/>
      <c r="WMJ97" s="16"/>
      <c r="WMK97" s="16"/>
      <c r="WML97" s="16"/>
      <c r="WMM97" s="16"/>
      <c r="WMN97" s="16"/>
      <c r="WMO97" s="16"/>
      <c r="WMP97" s="16"/>
      <c r="WMQ97" s="16"/>
      <c r="WMR97" s="16"/>
      <c r="WMS97" s="16"/>
      <c r="WMT97" s="16"/>
      <c r="WMU97" s="16"/>
      <c r="WMV97" s="16"/>
      <c r="WMW97" s="16"/>
      <c r="WMX97" s="16"/>
      <c r="WMY97" s="16"/>
      <c r="WMZ97" s="16"/>
      <c r="WNA97" s="16"/>
      <c r="WNB97" s="16"/>
      <c r="WNC97" s="16"/>
      <c r="WND97" s="16"/>
      <c r="WNE97" s="16"/>
      <c r="WNF97" s="16"/>
      <c r="WNG97" s="16"/>
      <c r="WNH97" s="16"/>
      <c r="WNI97" s="16"/>
      <c r="WNJ97" s="16"/>
      <c r="WNK97" s="16"/>
      <c r="WNL97" s="16"/>
      <c r="WNM97" s="16"/>
      <c r="WNN97" s="16"/>
      <c r="WNO97" s="16"/>
      <c r="WNP97" s="16"/>
      <c r="WNQ97" s="16"/>
      <c r="WNR97" s="16"/>
      <c r="WNS97" s="16"/>
      <c r="WNT97" s="16"/>
      <c r="WNU97" s="16"/>
      <c r="WNV97" s="16"/>
      <c r="WNW97" s="16"/>
      <c r="WNX97" s="16"/>
      <c r="WNY97" s="16"/>
      <c r="WNZ97" s="16"/>
      <c r="WOA97" s="16"/>
      <c r="WOB97" s="16"/>
      <c r="WOC97" s="16"/>
      <c r="WOD97" s="16"/>
      <c r="WOE97" s="16"/>
      <c r="WOF97" s="16"/>
      <c r="WOG97" s="16"/>
      <c r="WOH97" s="16"/>
      <c r="WOI97" s="16"/>
      <c r="WOJ97" s="16"/>
      <c r="WOK97" s="16"/>
      <c r="WOL97" s="16"/>
      <c r="WOM97" s="16"/>
      <c r="WON97" s="16"/>
      <c r="WOO97" s="16"/>
      <c r="WOP97" s="16"/>
      <c r="WOQ97" s="16"/>
      <c r="WOR97" s="16"/>
      <c r="WOS97" s="16"/>
      <c r="WOT97" s="16"/>
      <c r="WOU97" s="16"/>
      <c r="WOV97" s="16"/>
      <c r="WOW97" s="16"/>
      <c r="WOX97" s="16"/>
      <c r="WOY97" s="16"/>
      <c r="WOZ97" s="16"/>
      <c r="WPA97" s="16"/>
      <c r="WPB97" s="16"/>
      <c r="WPC97" s="16"/>
      <c r="WPD97" s="16"/>
      <c r="WPE97" s="16"/>
      <c r="WPF97" s="16"/>
      <c r="WPG97" s="16"/>
      <c r="WPH97" s="16"/>
      <c r="WPI97" s="16"/>
      <c r="WPJ97" s="16"/>
      <c r="WPK97" s="16"/>
      <c r="WPL97" s="16"/>
      <c r="WPM97" s="16"/>
      <c r="WPN97" s="16"/>
      <c r="WPO97" s="16"/>
      <c r="WPP97" s="16"/>
      <c r="WPQ97" s="16"/>
      <c r="WPR97" s="16"/>
      <c r="WPS97" s="16"/>
      <c r="WPT97" s="16"/>
      <c r="WPU97" s="16"/>
      <c r="WPV97" s="16"/>
      <c r="WPW97" s="16"/>
      <c r="WPX97" s="16"/>
      <c r="WPY97" s="16"/>
      <c r="WPZ97" s="16"/>
      <c r="WQA97" s="16"/>
      <c r="WQB97" s="16"/>
      <c r="WQC97" s="16"/>
      <c r="WQD97" s="16"/>
      <c r="WQE97" s="16"/>
      <c r="WQF97" s="16"/>
      <c r="WQG97" s="16"/>
      <c r="WQH97" s="16"/>
      <c r="WQI97" s="16"/>
      <c r="WQJ97" s="16"/>
      <c r="WQK97" s="16"/>
      <c r="WQL97" s="16"/>
      <c r="WQM97" s="16"/>
      <c r="WQN97" s="16"/>
      <c r="WQO97" s="16"/>
      <c r="WQP97" s="16"/>
      <c r="WQQ97" s="16"/>
      <c r="WQR97" s="16"/>
      <c r="WQS97" s="16"/>
      <c r="WQT97" s="16"/>
      <c r="WQU97" s="16"/>
      <c r="WQV97" s="16"/>
      <c r="WQW97" s="16"/>
      <c r="WQX97" s="16"/>
      <c r="WQY97" s="16"/>
      <c r="WQZ97" s="16"/>
      <c r="WRA97" s="16"/>
      <c r="WRB97" s="16"/>
      <c r="WRC97" s="16"/>
      <c r="WRD97" s="16"/>
      <c r="WRE97" s="16"/>
      <c r="WRF97" s="16"/>
      <c r="WRG97" s="16"/>
      <c r="WRH97" s="16"/>
      <c r="WRI97" s="16"/>
      <c r="WRJ97" s="16"/>
      <c r="WRK97" s="16"/>
      <c r="WRL97" s="16"/>
      <c r="WRM97" s="16"/>
      <c r="WRN97" s="16"/>
      <c r="WRO97" s="16"/>
      <c r="WRP97" s="16"/>
      <c r="WRQ97" s="16"/>
      <c r="WRR97" s="16"/>
      <c r="WRS97" s="16"/>
      <c r="WRT97" s="16"/>
      <c r="WRU97" s="16"/>
      <c r="WRV97" s="16"/>
      <c r="WRW97" s="16"/>
      <c r="WRX97" s="16"/>
      <c r="WRY97" s="16"/>
      <c r="WRZ97" s="16"/>
      <c r="WSA97" s="16"/>
      <c r="WSB97" s="16"/>
      <c r="WSC97" s="16"/>
      <c r="WSD97" s="16"/>
      <c r="WSE97" s="16"/>
      <c r="WSF97" s="16"/>
      <c r="WSG97" s="16"/>
      <c r="WSH97" s="16"/>
      <c r="WSI97" s="16"/>
      <c r="WSJ97" s="16"/>
      <c r="WSK97" s="16"/>
      <c r="WSL97" s="16"/>
      <c r="WSM97" s="16"/>
      <c r="WSN97" s="16"/>
      <c r="WSO97" s="16"/>
      <c r="WSP97" s="16"/>
      <c r="WSQ97" s="16"/>
      <c r="WSR97" s="16"/>
      <c r="WSS97" s="16"/>
      <c r="WST97" s="16"/>
      <c r="WSU97" s="16"/>
      <c r="WSV97" s="16"/>
      <c r="WSW97" s="16"/>
      <c r="WSX97" s="16"/>
      <c r="WSY97" s="16"/>
      <c r="WSZ97" s="16"/>
      <c r="WTA97" s="16"/>
      <c r="WTB97" s="16"/>
      <c r="WTC97" s="16"/>
      <c r="WTD97" s="16"/>
      <c r="WTE97" s="16"/>
      <c r="WTF97" s="16"/>
      <c r="WTG97" s="16"/>
      <c r="WTH97" s="16"/>
      <c r="WTI97" s="16"/>
      <c r="WTJ97" s="16"/>
      <c r="WTK97" s="16"/>
      <c r="WTL97" s="16"/>
      <c r="WTM97" s="16"/>
      <c r="WTN97" s="16"/>
      <c r="WTO97" s="16"/>
      <c r="WTP97" s="16"/>
      <c r="WTQ97" s="16"/>
      <c r="WTR97" s="16"/>
      <c r="WTS97" s="16"/>
      <c r="WTT97" s="16"/>
      <c r="WTU97" s="16"/>
      <c r="WTV97" s="16"/>
      <c r="WTW97" s="16"/>
      <c r="WTX97" s="16"/>
      <c r="WTY97" s="16"/>
      <c r="WTZ97" s="16"/>
      <c r="WUA97" s="16"/>
      <c r="WUB97" s="16"/>
      <c r="WUC97" s="16"/>
      <c r="WUD97" s="16"/>
      <c r="WUE97" s="16"/>
      <c r="WUF97" s="16"/>
      <c r="WUG97" s="16"/>
      <c r="WUH97" s="16"/>
      <c r="WUI97" s="16"/>
      <c r="WUJ97" s="16"/>
      <c r="WUK97" s="16"/>
      <c r="WUL97" s="16"/>
      <c r="WUM97" s="16"/>
      <c r="WUN97" s="16"/>
      <c r="WUO97" s="16"/>
      <c r="WUP97" s="16"/>
      <c r="WUQ97" s="16"/>
      <c r="WUR97" s="16"/>
      <c r="WUS97" s="16"/>
      <c r="WUT97" s="16"/>
      <c r="WUU97" s="16"/>
      <c r="WUV97" s="16"/>
      <c r="WUW97" s="16"/>
      <c r="WUX97" s="16"/>
      <c r="WUY97" s="16"/>
      <c r="WUZ97" s="16"/>
      <c r="WVA97" s="16"/>
      <c r="WVB97" s="16"/>
      <c r="WVC97" s="16"/>
      <c r="WVD97" s="16"/>
      <c r="WVE97" s="16"/>
      <c r="WVF97" s="16"/>
      <c r="WVG97" s="16"/>
      <c r="WVH97" s="16"/>
      <c r="WVI97" s="16"/>
      <c r="WVJ97" s="16"/>
      <c r="WVK97" s="16"/>
      <c r="WVL97" s="16"/>
      <c r="WVM97" s="16"/>
      <c r="WVN97" s="16"/>
      <c r="WVO97" s="16"/>
      <c r="WVP97" s="16"/>
      <c r="WVQ97" s="16"/>
      <c r="WVR97" s="16"/>
      <c r="WVS97" s="16"/>
      <c r="WVT97" s="16"/>
      <c r="WVU97" s="16"/>
      <c r="WVV97" s="16"/>
      <c r="WVW97" s="16"/>
      <c r="WVX97" s="16"/>
      <c r="WVY97" s="16"/>
      <c r="WVZ97" s="16"/>
      <c r="WWA97" s="16"/>
      <c r="WWB97" s="16"/>
      <c r="WWC97" s="16"/>
      <c r="WWD97" s="16"/>
      <c r="WWE97" s="16"/>
      <c r="WWF97" s="16"/>
      <c r="WWG97" s="16"/>
      <c r="WWH97" s="16"/>
      <c r="WWI97" s="16"/>
      <c r="WWJ97" s="16"/>
      <c r="WWK97" s="16"/>
      <c r="WWL97" s="16"/>
      <c r="WWM97" s="16"/>
      <c r="WWN97" s="16"/>
      <c r="WWO97" s="16"/>
      <c r="WWP97" s="16"/>
      <c r="WWQ97" s="16"/>
      <c r="WWR97" s="16"/>
      <c r="WWS97" s="16"/>
      <c r="WWT97" s="16"/>
      <c r="WWU97" s="16"/>
      <c r="WWV97" s="16"/>
      <c r="WWW97" s="16"/>
      <c r="WWX97" s="16"/>
      <c r="WWY97" s="16"/>
      <c r="WWZ97" s="16"/>
      <c r="WXA97" s="16"/>
      <c r="WXB97" s="16"/>
      <c r="WXC97" s="16"/>
      <c r="WXD97" s="16"/>
      <c r="WXE97" s="16"/>
      <c r="WXF97" s="16"/>
      <c r="WXG97" s="16"/>
      <c r="WXH97" s="16"/>
      <c r="WXI97" s="16"/>
      <c r="WXJ97" s="16"/>
      <c r="WXK97" s="16"/>
      <c r="WXL97" s="16"/>
      <c r="WXM97" s="16"/>
      <c r="WXN97" s="16"/>
      <c r="WXO97" s="16"/>
      <c r="WXP97" s="16"/>
      <c r="WXQ97" s="16"/>
      <c r="WXR97" s="16"/>
      <c r="WXS97" s="16"/>
      <c r="WXT97" s="16"/>
      <c r="WXU97" s="16"/>
      <c r="WXV97" s="16"/>
      <c r="WXW97" s="16"/>
      <c r="WXX97" s="16"/>
      <c r="WXY97" s="16"/>
      <c r="WXZ97" s="16"/>
      <c r="WYA97" s="16"/>
      <c r="WYB97" s="16"/>
      <c r="WYC97" s="16"/>
      <c r="WYD97" s="16"/>
      <c r="WYE97" s="16"/>
      <c r="WYF97" s="16"/>
      <c r="WYG97" s="16"/>
      <c r="WYH97" s="16"/>
      <c r="WYI97" s="16"/>
      <c r="WYJ97" s="16"/>
      <c r="WYK97" s="16"/>
      <c r="WYL97" s="16"/>
      <c r="WYM97" s="16"/>
      <c r="WYN97" s="16"/>
      <c r="WYO97" s="16"/>
      <c r="WYP97" s="16"/>
      <c r="WYQ97" s="16"/>
      <c r="WYR97" s="16"/>
      <c r="WYS97" s="16"/>
      <c r="WYT97" s="16"/>
      <c r="WYU97" s="16"/>
      <c r="WYV97" s="16"/>
      <c r="WYW97" s="16"/>
      <c r="WYX97" s="16"/>
      <c r="WYY97" s="16"/>
      <c r="WYZ97" s="16"/>
      <c r="WZA97" s="16"/>
      <c r="WZB97" s="16"/>
      <c r="WZC97" s="16"/>
      <c r="WZD97" s="16"/>
      <c r="WZE97" s="16"/>
      <c r="WZF97" s="16"/>
      <c r="WZG97" s="16"/>
      <c r="WZH97" s="16"/>
      <c r="WZI97" s="16"/>
      <c r="WZJ97" s="16"/>
      <c r="WZK97" s="16"/>
      <c r="WZL97" s="16"/>
      <c r="WZM97" s="16"/>
      <c r="WZN97" s="16"/>
      <c r="WZO97" s="16"/>
      <c r="WZP97" s="16"/>
      <c r="WZQ97" s="16"/>
      <c r="WZR97" s="16"/>
      <c r="WZS97" s="16"/>
      <c r="WZT97" s="16"/>
      <c r="WZU97" s="16"/>
      <c r="WZV97" s="16"/>
      <c r="WZW97" s="16"/>
      <c r="WZX97" s="16"/>
      <c r="WZY97" s="16"/>
      <c r="WZZ97" s="16"/>
      <c r="XAA97" s="16"/>
      <c r="XAB97" s="16"/>
      <c r="XAC97" s="16"/>
      <c r="XAD97" s="16"/>
      <c r="XAE97" s="16"/>
      <c r="XAF97" s="16"/>
      <c r="XAG97" s="16"/>
      <c r="XAH97" s="16"/>
      <c r="XAI97" s="16"/>
      <c r="XAJ97" s="16"/>
      <c r="XAK97" s="16"/>
      <c r="XAL97" s="16"/>
      <c r="XAM97" s="16"/>
      <c r="XAN97" s="16"/>
      <c r="XAO97" s="16"/>
      <c r="XAP97" s="16"/>
      <c r="XAQ97" s="16"/>
      <c r="XAR97" s="16"/>
      <c r="XAS97" s="16"/>
      <c r="XAT97" s="16"/>
      <c r="XAU97" s="16"/>
      <c r="XAV97" s="16"/>
      <c r="XAW97" s="16"/>
      <c r="XAX97" s="16"/>
      <c r="XAY97" s="16"/>
      <c r="XAZ97" s="16"/>
      <c r="XBA97" s="16"/>
      <c r="XBB97" s="16"/>
      <c r="XBC97" s="16"/>
      <c r="XBD97" s="16"/>
      <c r="XBE97" s="16"/>
      <c r="XBF97" s="16"/>
      <c r="XBG97" s="16"/>
      <c r="XBH97" s="16"/>
      <c r="XBI97" s="16"/>
      <c r="XBJ97" s="16"/>
      <c r="XBK97" s="16"/>
      <c r="XBL97" s="16"/>
      <c r="XBM97" s="16"/>
      <c r="XBN97" s="16"/>
      <c r="XBO97" s="16"/>
      <c r="XBP97" s="16"/>
      <c r="XBQ97" s="16"/>
      <c r="XBR97" s="16"/>
      <c r="XBS97" s="16"/>
      <c r="XBT97" s="16"/>
      <c r="XBU97" s="16"/>
      <c r="XBV97" s="16"/>
      <c r="XBW97" s="16"/>
      <c r="XBX97" s="16"/>
      <c r="XBY97" s="16"/>
      <c r="XBZ97" s="16"/>
      <c r="XCA97" s="16"/>
      <c r="XCB97" s="16"/>
      <c r="XCC97" s="16"/>
      <c r="XCD97" s="16"/>
      <c r="XCE97" s="16"/>
      <c r="XCF97" s="16"/>
      <c r="XCG97" s="16"/>
      <c r="XCH97" s="16"/>
      <c r="XCI97" s="16"/>
      <c r="XCJ97" s="16"/>
      <c r="XCK97" s="16"/>
      <c r="XCL97" s="16"/>
      <c r="XCM97" s="16"/>
      <c r="XCN97" s="16"/>
      <c r="XCO97" s="16"/>
      <c r="XCP97" s="16"/>
      <c r="XCQ97" s="16"/>
      <c r="XCR97" s="16"/>
      <c r="XCS97" s="16"/>
      <c r="XCT97" s="16"/>
      <c r="XCU97" s="16"/>
      <c r="XCV97" s="16"/>
      <c r="XCW97" s="16"/>
      <c r="XCX97" s="16"/>
      <c r="XCY97" s="16"/>
      <c r="XCZ97" s="16"/>
      <c r="XDA97" s="16"/>
      <c r="XDB97" s="16"/>
      <c r="XDC97" s="16"/>
      <c r="XDD97" s="16"/>
      <c r="XDE97" s="16"/>
      <c r="XDF97" s="16"/>
      <c r="XDG97" s="16"/>
      <c r="XDH97" s="16"/>
      <c r="XDI97" s="16"/>
      <c r="XDJ97" s="16"/>
      <c r="XDK97" s="16"/>
      <c r="XDL97" s="16"/>
      <c r="XDM97" s="16"/>
      <c r="XDN97" s="16"/>
      <c r="XDO97" s="16"/>
      <c r="XDP97" s="16"/>
      <c r="XDQ97" s="16"/>
      <c r="XDR97" s="16"/>
      <c r="XDS97" s="16"/>
      <c r="XDT97" s="16"/>
      <c r="XDU97" s="16"/>
      <c r="XDV97" s="16"/>
      <c r="XDW97" s="16"/>
      <c r="XDX97" s="16"/>
      <c r="XDY97" s="16"/>
      <c r="XDZ97" s="16"/>
      <c r="XEA97" s="16"/>
      <c r="XEB97" s="16"/>
      <c r="XEC97" s="16"/>
      <c r="XED97" s="16"/>
      <c r="XEE97" s="16"/>
      <c r="XEF97" s="16"/>
      <c r="XEG97" s="16"/>
      <c r="XEH97" s="16"/>
      <c r="XEI97" s="16"/>
      <c r="XEJ97" s="16"/>
      <c r="XEK97" s="16"/>
      <c r="XEL97" s="16"/>
      <c r="XEM97" s="16"/>
      <c r="XEN97" s="16"/>
      <c r="XEO97" s="16"/>
      <c r="XEP97" s="16"/>
      <c r="XEQ97" s="16"/>
      <c r="XER97" s="16"/>
      <c r="XES97" s="16"/>
      <c r="XET97" s="16"/>
      <c r="XEU97" s="16"/>
      <c r="XEV97" s="16"/>
      <c r="XEW97" s="16"/>
      <c r="XEX97" s="16"/>
      <c r="XEY97" s="16"/>
      <c r="XEZ97" s="16"/>
      <c r="XFA97" s="16"/>
      <c r="XFB97" s="16"/>
      <c r="XFC97" s="16"/>
      <c r="XFD97" s="16"/>
    </row>
    <row r="98" spans="1:16384">
      <c r="A98" s="102" t="s">
        <v>26</v>
      </c>
      <c r="B98" s="19" t="s">
        <v>12</v>
      </c>
      <c r="C98" s="59" t="s">
        <v>57</v>
      </c>
      <c r="D98" s="60" t="s">
        <v>220</v>
      </c>
      <c r="E98" s="60" t="s">
        <v>221</v>
      </c>
      <c r="F98" s="21">
        <f t="shared" si="14"/>
        <v>3454520</v>
      </c>
      <c r="G98" s="22">
        <f t="shared" si="15"/>
        <v>1746</v>
      </c>
      <c r="H98" s="23">
        <v>62</v>
      </c>
      <c r="I98" s="23">
        <v>99</v>
      </c>
      <c r="J98" s="23">
        <v>124</v>
      </c>
      <c r="K98" s="23">
        <v>115</v>
      </c>
      <c r="L98" s="23">
        <v>104</v>
      </c>
      <c r="M98" s="23">
        <v>42</v>
      </c>
      <c r="N98" s="23">
        <v>57</v>
      </c>
      <c r="O98" s="23">
        <v>89</v>
      </c>
      <c r="P98" s="23">
        <v>89</v>
      </c>
      <c r="Q98" s="23">
        <v>66</v>
      </c>
      <c r="R98" s="23">
        <v>89</v>
      </c>
      <c r="S98" s="23">
        <v>72</v>
      </c>
      <c r="T98" s="23">
        <v>115</v>
      </c>
      <c r="U98" s="23">
        <v>32</v>
      </c>
      <c r="V98" s="23">
        <v>48</v>
      </c>
      <c r="W98" s="23">
        <v>70</v>
      </c>
      <c r="X98" s="23">
        <v>50</v>
      </c>
      <c r="Y98" s="23">
        <v>85</v>
      </c>
      <c r="Z98" s="23">
        <v>57</v>
      </c>
      <c r="AA98" s="23">
        <v>67</v>
      </c>
      <c r="AB98" s="23">
        <v>3</v>
      </c>
      <c r="AC98" s="23">
        <v>54</v>
      </c>
      <c r="AD98" s="23">
        <v>4</v>
      </c>
      <c r="AE98" s="23">
        <v>18</v>
      </c>
      <c r="AF98" s="23">
        <v>4</v>
      </c>
      <c r="AG98" s="23">
        <v>44</v>
      </c>
      <c r="AH98" s="23">
        <v>22</v>
      </c>
      <c r="AI98" s="23">
        <v>21</v>
      </c>
      <c r="AJ98" s="23">
        <v>22</v>
      </c>
      <c r="AK98" s="23">
        <v>22</v>
      </c>
    </row>
    <row r="99" spans="1:16384">
      <c r="A99" s="102" t="s">
        <v>26</v>
      </c>
      <c r="B99" s="19" t="s">
        <v>12</v>
      </c>
      <c r="C99" s="59" t="s">
        <v>57</v>
      </c>
      <c r="D99" s="60" t="s">
        <v>222</v>
      </c>
      <c r="E99" s="60" t="s">
        <v>223</v>
      </c>
      <c r="F99" s="21">
        <f t="shared" si="14"/>
        <v>3402330</v>
      </c>
      <c r="G99" s="22">
        <f t="shared" si="15"/>
        <v>1729</v>
      </c>
      <c r="H99" s="23">
        <v>62</v>
      </c>
      <c r="I99" s="23">
        <v>99</v>
      </c>
      <c r="J99" s="23">
        <v>124</v>
      </c>
      <c r="K99" s="23">
        <v>115</v>
      </c>
      <c r="L99" s="23">
        <v>104</v>
      </c>
      <c r="M99" s="23">
        <v>42</v>
      </c>
      <c r="N99" s="23">
        <v>57</v>
      </c>
      <c r="O99" s="23">
        <v>89</v>
      </c>
      <c r="P99" s="23">
        <v>89</v>
      </c>
      <c r="Q99" s="23">
        <v>66</v>
      </c>
      <c r="R99" s="23">
        <v>89</v>
      </c>
      <c r="S99" s="23">
        <v>72</v>
      </c>
      <c r="T99" s="23">
        <v>115</v>
      </c>
      <c r="U99" s="23">
        <v>32</v>
      </c>
      <c r="V99" s="23">
        <v>48</v>
      </c>
      <c r="W99" s="23">
        <v>70</v>
      </c>
      <c r="X99" s="23">
        <v>50</v>
      </c>
      <c r="Y99" s="23">
        <v>81</v>
      </c>
      <c r="Z99" s="23">
        <v>54</v>
      </c>
      <c r="AA99" s="23">
        <v>63</v>
      </c>
      <c r="AB99" s="23">
        <v>3</v>
      </c>
      <c r="AC99" s="23">
        <v>51</v>
      </c>
      <c r="AD99" s="23">
        <v>3</v>
      </c>
      <c r="AE99" s="23">
        <v>17</v>
      </c>
      <c r="AF99" s="23">
        <v>3</v>
      </c>
      <c r="AG99" s="23">
        <v>44</v>
      </c>
      <c r="AH99" s="23">
        <v>22</v>
      </c>
      <c r="AI99" s="23">
        <v>21</v>
      </c>
      <c r="AJ99" s="23">
        <v>22</v>
      </c>
      <c r="AK99" s="23">
        <v>22</v>
      </c>
    </row>
    <row r="100" spans="1:16384">
      <c r="A100" s="102" t="s">
        <v>26</v>
      </c>
      <c r="B100" s="19" t="s">
        <v>12</v>
      </c>
      <c r="C100" s="59" t="s">
        <v>57</v>
      </c>
      <c r="D100" s="60" t="s">
        <v>224</v>
      </c>
      <c r="E100" s="60" t="s">
        <v>225</v>
      </c>
      <c r="F100" s="21">
        <f t="shared" si="14"/>
        <v>1677555</v>
      </c>
      <c r="G100" s="22">
        <f t="shared" si="15"/>
        <v>782</v>
      </c>
      <c r="H100" s="23">
        <v>27</v>
      </c>
      <c r="I100" s="23">
        <v>43</v>
      </c>
      <c r="J100" s="23">
        <v>54</v>
      </c>
      <c r="K100" s="23">
        <v>50</v>
      </c>
      <c r="L100" s="23">
        <v>45</v>
      </c>
      <c r="M100" s="23">
        <v>19</v>
      </c>
      <c r="N100" s="23">
        <v>25</v>
      </c>
      <c r="O100" s="23">
        <v>39</v>
      </c>
      <c r="P100" s="23">
        <v>39</v>
      </c>
      <c r="Q100" s="23">
        <v>29</v>
      </c>
      <c r="R100" s="23">
        <v>39</v>
      </c>
      <c r="S100" s="23">
        <v>31</v>
      </c>
      <c r="T100" s="23">
        <v>50</v>
      </c>
      <c r="U100" s="23">
        <v>14</v>
      </c>
      <c r="V100" s="23">
        <v>21</v>
      </c>
      <c r="W100" s="23">
        <v>31</v>
      </c>
      <c r="X100" s="23">
        <v>22</v>
      </c>
      <c r="Y100" s="23">
        <v>33</v>
      </c>
      <c r="Z100" s="23">
        <v>22</v>
      </c>
      <c r="AA100" s="23">
        <v>35</v>
      </c>
      <c r="AB100" s="23">
        <v>2</v>
      </c>
      <c r="AC100" s="23">
        <v>28</v>
      </c>
      <c r="AD100" s="23">
        <v>2</v>
      </c>
      <c r="AE100" s="23">
        <v>9</v>
      </c>
      <c r="AF100" s="23">
        <v>2</v>
      </c>
      <c r="AG100" s="23">
        <v>20</v>
      </c>
      <c r="AH100" s="23">
        <v>13</v>
      </c>
      <c r="AI100" s="23">
        <v>12</v>
      </c>
      <c r="AJ100" s="23">
        <v>13</v>
      </c>
      <c r="AK100" s="23">
        <v>13</v>
      </c>
    </row>
    <row r="101" spans="1:16384">
      <c r="A101" s="102" t="s">
        <v>26</v>
      </c>
      <c r="B101" s="19" t="s">
        <v>12</v>
      </c>
      <c r="C101" s="59" t="s">
        <v>57</v>
      </c>
      <c r="D101" s="60" t="s">
        <v>226</v>
      </c>
      <c r="E101" s="60" t="s">
        <v>227</v>
      </c>
      <c r="F101" s="21">
        <f t="shared" si="14"/>
        <v>2414810</v>
      </c>
      <c r="G101" s="22">
        <f t="shared" si="15"/>
        <v>1184</v>
      </c>
      <c r="H101" s="23">
        <v>42</v>
      </c>
      <c r="I101" s="23">
        <v>68</v>
      </c>
      <c r="J101" s="23">
        <v>85</v>
      </c>
      <c r="K101" s="23">
        <v>79</v>
      </c>
      <c r="L101" s="23">
        <v>71</v>
      </c>
      <c r="M101" s="23">
        <v>29</v>
      </c>
      <c r="N101" s="23">
        <v>39</v>
      </c>
      <c r="O101" s="23">
        <v>61</v>
      </c>
      <c r="P101" s="23">
        <v>61</v>
      </c>
      <c r="Q101" s="23">
        <v>46</v>
      </c>
      <c r="R101" s="23">
        <v>61</v>
      </c>
      <c r="S101" s="23">
        <v>49</v>
      </c>
      <c r="T101" s="23">
        <v>79</v>
      </c>
      <c r="U101" s="23">
        <v>22</v>
      </c>
      <c r="V101" s="23">
        <v>33</v>
      </c>
      <c r="W101" s="23">
        <v>48</v>
      </c>
      <c r="X101" s="23">
        <v>35</v>
      </c>
      <c r="Y101" s="23">
        <v>52</v>
      </c>
      <c r="Z101" s="23">
        <v>34</v>
      </c>
      <c r="AA101" s="23">
        <v>39</v>
      </c>
      <c r="AB101" s="23">
        <v>2</v>
      </c>
      <c r="AC101" s="23">
        <v>32</v>
      </c>
      <c r="AD101" s="23">
        <v>2</v>
      </c>
      <c r="AE101" s="23">
        <v>11</v>
      </c>
      <c r="AF101" s="23">
        <v>2</v>
      </c>
      <c r="AG101" s="23">
        <v>31</v>
      </c>
      <c r="AH101" s="23">
        <v>18</v>
      </c>
      <c r="AI101" s="23">
        <v>17</v>
      </c>
      <c r="AJ101" s="23">
        <v>18</v>
      </c>
      <c r="AK101" s="23">
        <v>18</v>
      </c>
    </row>
    <row r="102" spans="1:16384">
      <c r="A102" s="102" t="s">
        <v>26</v>
      </c>
      <c r="B102" s="19" t="s">
        <v>12</v>
      </c>
      <c r="C102" s="59" t="s">
        <v>57</v>
      </c>
      <c r="D102" s="60" t="s">
        <v>228</v>
      </c>
      <c r="E102" s="60" t="s">
        <v>229</v>
      </c>
      <c r="F102" s="21">
        <f t="shared" si="14"/>
        <v>1853870</v>
      </c>
      <c r="G102" s="22">
        <f t="shared" si="15"/>
        <v>875</v>
      </c>
      <c r="H102" s="23">
        <v>31</v>
      </c>
      <c r="I102" s="23">
        <v>49</v>
      </c>
      <c r="J102" s="23">
        <v>62</v>
      </c>
      <c r="K102" s="23">
        <v>58</v>
      </c>
      <c r="L102" s="23">
        <v>52</v>
      </c>
      <c r="M102" s="23">
        <v>21</v>
      </c>
      <c r="N102" s="23">
        <v>28</v>
      </c>
      <c r="O102" s="23">
        <v>44</v>
      </c>
      <c r="P102" s="23">
        <v>44</v>
      </c>
      <c r="Q102" s="23">
        <v>33</v>
      </c>
      <c r="R102" s="23">
        <v>44</v>
      </c>
      <c r="S102" s="23">
        <v>36</v>
      </c>
      <c r="T102" s="23">
        <v>57</v>
      </c>
      <c r="U102" s="23">
        <v>16</v>
      </c>
      <c r="V102" s="23">
        <v>24</v>
      </c>
      <c r="W102" s="23">
        <v>35</v>
      </c>
      <c r="X102" s="23">
        <v>25</v>
      </c>
      <c r="Y102" s="23">
        <v>38</v>
      </c>
      <c r="Z102" s="23">
        <v>25</v>
      </c>
      <c r="AA102" s="23">
        <v>32</v>
      </c>
      <c r="AB102" s="23">
        <v>2</v>
      </c>
      <c r="AC102" s="23">
        <v>25</v>
      </c>
      <c r="AD102" s="23">
        <v>2</v>
      </c>
      <c r="AE102" s="23">
        <v>8</v>
      </c>
      <c r="AF102" s="23">
        <v>2</v>
      </c>
      <c r="AG102" s="23">
        <v>23</v>
      </c>
      <c r="AH102" s="23">
        <v>15</v>
      </c>
      <c r="AI102" s="23">
        <v>14</v>
      </c>
      <c r="AJ102" s="23">
        <v>15</v>
      </c>
      <c r="AK102" s="23">
        <v>15</v>
      </c>
    </row>
    <row r="103" spans="1:16384">
      <c r="A103" s="102" t="s">
        <v>26</v>
      </c>
      <c r="B103" s="19" t="s">
        <v>12</v>
      </c>
      <c r="C103" s="59" t="s">
        <v>57</v>
      </c>
      <c r="D103" s="60" t="s">
        <v>230</v>
      </c>
      <c r="E103" s="70" t="s">
        <v>231</v>
      </c>
      <c r="F103" s="21">
        <f t="shared" si="14"/>
        <v>2937155</v>
      </c>
      <c r="G103" s="22">
        <f t="shared" si="15"/>
        <v>1567</v>
      </c>
      <c r="H103" s="23">
        <v>58</v>
      </c>
      <c r="I103" s="23">
        <v>93</v>
      </c>
      <c r="J103" s="23">
        <v>116</v>
      </c>
      <c r="K103" s="23">
        <v>108</v>
      </c>
      <c r="L103" s="23">
        <v>97</v>
      </c>
      <c r="M103" s="23">
        <v>40</v>
      </c>
      <c r="N103" s="23">
        <v>53</v>
      </c>
      <c r="O103" s="23">
        <v>83</v>
      </c>
      <c r="P103" s="23">
        <v>83</v>
      </c>
      <c r="Q103" s="23">
        <v>62</v>
      </c>
      <c r="R103" s="23">
        <v>83</v>
      </c>
      <c r="S103" s="23">
        <v>67</v>
      </c>
      <c r="T103" s="23">
        <v>108</v>
      </c>
      <c r="U103" s="23">
        <v>30</v>
      </c>
      <c r="V103" s="23">
        <v>45</v>
      </c>
      <c r="W103" s="23">
        <v>65</v>
      </c>
      <c r="X103" s="23">
        <v>47</v>
      </c>
      <c r="Y103" s="23">
        <v>66</v>
      </c>
      <c r="Z103" s="23">
        <v>44</v>
      </c>
      <c r="AA103" s="23">
        <v>51</v>
      </c>
      <c r="AB103" s="23">
        <v>3</v>
      </c>
      <c r="AC103" s="23">
        <v>41</v>
      </c>
      <c r="AD103" s="23">
        <v>3</v>
      </c>
      <c r="AE103" s="23">
        <v>14</v>
      </c>
      <c r="AF103" s="23">
        <v>3</v>
      </c>
      <c r="AG103" s="23">
        <v>33</v>
      </c>
      <c r="AH103" s="23">
        <v>18</v>
      </c>
      <c r="AI103" s="23">
        <v>17</v>
      </c>
      <c r="AJ103" s="23">
        <v>18</v>
      </c>
      <c r="AK103" s="23">
        <v>18</v>
      </c>
    </row>
    <row r="104" spans="1:16384">
      <c r="A104" s="102" t="s">
        <v>26</v>
      </c>
      <c r="B104" s="19" t="s">
        <v>12</v>
      </c>
      <c r="C104" s="59" t="s">
        <v>57</v>
      </c>
      <c r="D104" s="60" t="s">
        <v>232</v>
      </c>
      <c r="E104" s="60" t="s">
        <v>233</v>
      </c>
      <c r="F104" s="21">
        <f t="shared" si="14"/>
        <v>3452395</v>
      </c>
      <c r="G104" s="22">
        <f t="shared" si="15"/>
        <v>1723</v>
      </c>
      <c r="H104" s="23">
        <v>63</v>
      </c>
      <c r="I104" s="23">
        <v>99</v>
      </c>
      <c r="J104" s="23">
        <v>122</v>
      </c>
      <c r="K104" s="23">
        <v>117</v>
      </c>
      <c r="L104" s="23">
        <v>105</v>
      </c>
      <c r="M104" s="23">
        <v>43</v>
      </c>
      <c r="N104" s="23">
        <v>58</v>
      </c>
      <c r="O104" s="23">
        <v>88</v>
      </c>
      <c r="P104" s="23">
        <v>88</v>
      </c>
      <c r="Q104" s="23">
        <v>67</v>
      </c>
      <c r="R104" s="23">
        <v>88</v>
      </c>
      <c r="S104" s="23">
        <v>72</v>
      </c>
      <c r="T104" s="23">
        <v>115</v>
      </c>
      <c r="U104" s="23">
        <v>32</v>
      </c>
      <c r="V104" s="23">
        <v>48</v>
      </c>
      <c r="W104" s="23">
        <v>69</v>
      </c>
      <c r="X104" s="23">
        <v>50</v>
      </c>
      <c r="Y104" s="23">
        <v>73</v>
      </c>
      <c r="Z104" s="23">
        <v>49</v>
      </c>
      <c r="AA104" s="23">
        <v>64</v>
      </c>
      <c r="AB104" s="23">
        <v>3</v>
      </c>
      <c r="AC104" s="23">
        <v>50</v>
      </c>
      <c r="AD104" s="23">
        <v>3</v>
      </c>
      <c r="AE104" s="23">
        <v>16</v>
      </c>
      <c r="AF104" s="23">
        <v>3</v>
      </c>
      <c r="AG104" s="23">
        <v>38</v>
      </c>
      <c r="AH104" s="23">
        <v>26</v>
      </c>
      <c r="AI104" s="23">
        <v>22</v>
      </c>
      <c r="AJ104" s="23">
        <v>26</v>
      </c>
      <c r="AK104" s="23">
        <v>26</v>
      </c>
    </row>
    <row r="105" spans="1:16384">
      <c r="A105" s="103" t="s">
        <v>26</v>
      </c>
      <c r="B105" s="19" t="s">
        <v>12</v>
      </c>
      <c r="C105" s="71" t="s">
        <v>57</v>
      </c>
      <c r="D105" s="70" t="s">
        <v>234</v>
      </c>
      <c r="E105" s="70" t="s">
        <v>235</v>
      </c>
      <c r="F105" s="21">
        <f t="shared" si="14"/>
        <v>2239050</v>
      </c>
      <c r="G105" s="22">
        <f t="shared" si="15"/>
        <v>1155</v>
      </c>
      <c r="H105" s="72">
        <v>41</v>
      </c>
      <c r="I105" s="72">
        <v>68</v>
      </c>
      <c r="J105" s="72">
        <v>85</v>
      </c>
      <c r="K105" s="72">
        <v>79</v>
      </c>
      <c r="L105" s="72">
        <v>71</v>
      </c>
      <c r="M105" s="72">
        <v>29</v>
      </c>
      <c r="N105" s="72">
        <v>39</v>
      </c>
      <c r="O105" s="72">
        <v>61</v>
      </c>
      <c r="P105" s="72">
        <v>61</v>
      </c>
      <c r="Q105" s="72">
        <v>46</v>
      </c>
      <c r="R105" s="72">
        <v>61</v>
      </c>
      <c r="S105" s="72">
        <v>49</v>
      </c>
      <c r="T105" s="72">
        <v>79</v>
      </c>
      <c r="U105" s="72">
        <v>22</v>
      </c>
      <c r="V105" s="72">
        <v>33</v>
      </c>
      <c r="W105" s="72">
        <v>48</v>
      </c>
      <c r="X105" s="72">
        <v>35</v>
      </c>
      <c r="Y105" s="72">
        <v>42</v>
      </c>
      <c r="Z105" s="72">
        <v>28</v>
      </c>
      <c r="AA105" s="72">
        <v>43</v>
      </c>
      <c r="AB105" s="72">
        <v>2</v>
      </c>
      <c r="AC105" s="72">
        <v>35</v>
      </c>
      <c r="AD105" s="72">
        <v>2</v>
      </c>
      <c r="AE105" s="72">
        <v>12</v>
      </c>
      <c r="AF105" s="72">
        <v>2</v>
      </c>
      <c r="AG105" s="72">
        <v>23</v>
      </c>
      <c r="AH105" s="72">
        <v>15</v>
      </c>
      <c r="AI105" s="72">
        <v>14</v>
      </c>
      <c r="AJ105" s="72">
        <v>15</v>
      </c>
      <c r="AK105" s="72">
        <v>15</v>
      </c>
    </row>
    <row r="106" spans="1:16384" s="29" customFormat="1">
      <c r="A106" s="104"/>
      <c r="B106" s="73"/>
      <c r="C106" s="73"/>
      <c r="D106" s="73"/>
      <c r="E106" s="73"/>
      <c r="F106" s="73">
        <f>SUM(F98:F105)</f>
        <v>21431685</v>
      </c>
      <c r="G106" s="73">
        <f>SUM(G98:G105)</f>
        <v>10761</v>
      </c>
      <c r="H106" s="74">
        <f>SUM(H98:H105)</f>
        <v>386</v>
      </c>
      <c r="I106" s="74">
        <f t="shared" ref="I106:AK106" si="23">SUM(I98:I105)</f>
        <v>618</v>
      </c>
      <c r="J106" s="74">
        <f t="shared" si="23"/>
        <v>772</v>
      </c>
      <c r="K106" s="74">
        <f t="shared" si="23"/>
        <v>721</v>
      </c>
      <c r="L106" s="74">
        <f t="shared" si="23"/>
        <v>649</v>
      </c>
      <c r="M106" s="74">
        <f t="shared" si="23"/>
        <v>265</v>
      </c>
      <c r="N106" s="74">
        <f t="shared" si="23"/>
        <v>356</v>
      </c>
      <c r="O106" s="74">
        <f t="shared" si="23"/>
        <v>554</v>
      </c>
      <c r="P106" s="74">
        <f t="shared" si="23"/>
        <v>554</v>
      </c>
      <c r="Q106" s="74">
        <f t="shared" si="23"/>
        <v>415</v>
      </c>
      <c r="R106" s="74">
        <f t="shared" si="23"/>
        <v>554</v>
      </c>
      <c r="S106" s="74">
        <f t="shared" si="23"/>
        <v>448</v>
      </c>
      <c r="T106" s="74">
        <f t="shared" si="23"/>
        <v>718</v>
      </c>
      <c r="U106" s="74">
        <f t="shared" si="23"/>
        <v>200</v>
      </c>
      <c r="V106" s="74">
        <f t="shared" si="23"/>
        <v>300</v>
      </c>
      <c r="W106" s="74">
        <f t="shared" si="23"/>
        <v>436</v>
      </c>
      <c r="X106" s="74">
        <f t="shared" si="23"/>
        <v>314</v>
      </c>
      <c r="Y106" s="74">
        <f t="shared" si="23"/>
        <v>470</v>
      </c>
      <c r="Z106" s="74">
        <f t="shared" si="23"/>
        <v>313</v>
      </c>
      <c r="AA106" s="74">
        <f t="shared" si="23"/>
        <v>394</v>
      </c>
      <c r="AB106" s="74">
        <f t="shared" si="23"/>
        <v>20</v>
      </c>
      <c r="AC106" s="74">
        <f t="shared" si="23"/>
        <v>316</v>
      </c>
      <c r="AD106" s="74">
        <f t="shared" si="23"/>
        <v>21</v>
      </c>
      <c r="AE106" s="74">
        <f t="shared" si="23"/>
        <v>105</v>
      </c>
      <c r="AF106" s="74">
        <f t="shared" si="23"/>
        <v>21</v>
      </c>
      <c r="AG106" s="74">
        <f t="shared" si="23"/>
        <v>256</v>
      </c>
      <c r="AH106" s="74">
        <f t="shared" si="23"/>
        <v>149</v>
      </c>
      <c r="AI106" s="74">
        <f t="shared" si="23"/>
        <v>138</v>
      </c>
      <c r="AJ106" s="74">
        <f t="shared" si="23"/>
        <v>149</v>
      </c>
      <c r="AK106" s="74">
        <f t="shared" si="23"/>
        <v>149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  <c r="AMK106" s="16"/>
      <c r="AML106" s="16"/>
      <c r="AMM106" s="16"/>
      <c r="AMN106" s="16"/>
      <c r="AMO106" s="16"/>
      <c r="AMP106" s="16"/>
      <c r="AMQ106" s="16"/>
      <c r="AMR106" s="16"/>
      <c r="AMS106" s="16"/>
      <c r="AMT106" s="16"/>
      <c r="AMU106" s="16"/>
      <c r="AMV106" s="16"/>
      <c r="AMW106" s="16"/>
      <c r="AMX106" s="16"/>
      <c r="AMY106" s="16"/>
      <c r="AMZ106" s="16"/>
      <c r="ANA106" s="16"/>
      <c r="ANB106" s="16"/>
      <c r="ANC106" s="16"/>
      <c r="AND106" s="16"/>
      <c r="ANE106" s="16"/>
      <c r="ANF106" s="16"/>
      <c r="ANG106" s="16"/>
      <c r="ANH106" s="16"/>
      <c r="ANI106" s="16"/>
      <c r="ANJ106" s="16"/>
      <c r="ANK106" s="16"/>
      <c r="ANL106" s="16"/>
      <c r="ANM106" s="16"/>
      <c r="ANN106" s="16"/>
      <c r="ANO106" s="16"/>
      <c r="ANP106" s="16"/>
      <c r="ANQ106" s="16"/>
      <c r="ANR106" s="16"/>
      <c r="ANS106" s="16"/>
      <c r="ANT106" s="16"/>
      <c r="ANU106" s="16"/>
      <c r="ANV106" s="16"/>
      <c r="ANW106" s="16"/>
      <c r="ANX106" s="16"/>
      <c r="ANY106" s="16"/>
      <c r="ANZ106" s="16"/>
      <c r="AOA106" s="16"/>
      <c r="AOB106" s="16"/>
      <c r="AOC106" s="16"/>
      <c r="AOD106" s="16"/>
      <c r="AOE106" s="16"/>
      <c r="AOF106" s="16"/>
      <c r="AOG106" s="16"/>
      <c r="AOH106" s="16"/>
      <c r="AOI106" s="16"/>
      <c r="AOJ106" s="16"/>
      <c r="AOK106" s="16"/>
      <c r="AOL106" s="16"/>
      <c r="AOM106" s="16"/>
      <c r="AON106" s="16"/>
      <c r="AOO106" s="16"/>
      <c r="AOP106" s="16"/>
      <c r="AOQ106" s="16"/>
      <c r="AOR106" s="16"/>
      <c r="AOS106" s="16"/>
      <c r="AOT106" s="16"/>
      <c r="AOU106" s="16"/>
      <c r="AOV106" s="16"/>
      <c r="AOW106" s="16"/>
      <c r="AOX106" s="16"/>
      <c r="AOY106" s="16"/>
      <c r="AOZ106" s="16"/>
      <c r="APA106" s="16"/>
      <c r="APB106" s="16"/>
      <c r="APC106" s="16"/>
      <c r="APD106" s="16"/>
      <c r="APE106" s="16"/>
      <c r="APF106" s="16"/>
      <c r="APG106" s="16"/>
      <c r="APH106" s="16"/>
      <c r="API106" s="16"/>
      <c r="APJ106" s="16"/>
      <c r="APK106" s="16"/>
      <c r="APL106" s="16"/>
      <c r="APM106" s="16"/>
      <c r="APN106" s="16"/>
      <c r="APO106" s="16"/>
      <c r="APP106" s="16"/>
      <c r="APQ106" s="16"/>
      <c r="APR106" s="16"/>
      <c r="APS106" s="16"/>
      <c r="APT106" s="16"/>
      <c r="APU106" s="16"/>
      <c r="APV106" s="16"/>
      <c r="APW106" s="16"/>
      <c r="APX106" s="16"/>
      <c r="APY106" s="16"/>
      <c r="APZ106" s="16"/>
      <c r="AQA106" s="16"/>
      <c r="AQB106" s="16"/>
      <c r="AQC106" s="16"/>
      <c r="AQD106" s="16"/>
      <c r="AQE106" s="16"/>
      <c r="AQF106" s="16"/>
      <c r="AQG106" s="16"/>
      <c r="AQH106" s="16"/>
      <c r="AQI106" s="16"/>
      <c r="AQJ106" s="16"/>
      <c r="AQK106" s="16"/>
      <c r="AQL106" s="16"/>
      <c r="AQM106" s="16"/>
      <c r="AQN106" s="16"/>
      <c r="AQO106" s="16"/>
      <c r="AQP106" s="16"/>
      <c r="AQQ106" s="16"/>
      <c r="AQR106" s="16"/>
      <c r="AQS106" s="16"/>
      <c r="AQT106" s="16"/>
      <c r="AQU106" s="16"/>
      <c r="AQV106" s="16"/>
      <c r="AQW106" s="16"/>
      <c r="AQX106" s="16"/>
      <c r="AQY106" s="16"/>
      <c r="AQZ106" s="16"/>
      <c r="ARA106" s="16"/>
      <c r="ARB106" s="16"/>
      <c r="ARC106" s="16"/>
      <c r="ARD106" s="16"/>
      <c r="ARE106" s="16"/>
      <c r="ARF106" s="16"/>
      <c r="ARG106" s="16"/>
      <c r="ARH106" s="16"/>
      <c r="ARI106" s="16"/>
      <c r="ARJ106" s="16"/>
      <c r="ARK106" s="16"/>
      <c r="ARL106" s="16"/>
      <c r="ARM106" s="16"/>
      <c r="ARN106" s="16"/>
      <c r="ARO106" s="16"/>
      <c r="ARP106" s="16"/>
      <c r="ARQ106" s="16"/>
      <c r="ARR106" s="16"/>
      <c r="ARS106" s="16"/>
      <c r="ART106" s="16"/>
      <c r="ARU106" s="16"/>
      <c r="ARV106" s="16"/>
      <c r="ARW106" s="16"/>
      <c r="ARX106" s="16"/>
      <c r="ARY106" s="16"/>
      <c r="ARZ106" s="16"/>
      <c r="ASA106" s="16"/>
      <c r="ASB106" s="16"/>
      <c r="ASC106" s="16"/>
      <c r="ASD106" s="16"/>
      <c r="ASE106" s="16"/>
      <c r="ASF106" s="16"/>
      <c r="ASG106" s="16"/>
      <c r="ASH106" s="16"/>
      <c r="ASI106" s="16"/>
      <c r="ASJ106" s="16"/>
      <c r="ASK106" s="16"/>
      <c r="ASL106" s="16"/>
      <c r="ASM106" s="16"/>
      <c r="ASN106" s="16"/>
      <c r="ASO106" s="16"/>
      <c r="ASP106" s="16"/>
      <c r="ASQ106" s="16"/>
      <c r="ASR106" s="16"/>
      <c r="ASS106" s="16"/>
      <c r="AST106" s="16"/>
      <c r="ASU106" s="16"/>
      <c r="ASV106" s="16"/>
      <c r="ASW106" s="16"/>
      <c r="ASX106" s="16"/>
      <c r="ASY106" s="16"/>
      <c r="ASZ106" s="16"/>
      <c r="ATA106" s="16"/>
      <c r="ATB106" s="16"/>
      <c r="ATC106" s="16"/>
      <c r="ATD106" s="16"/>
      <c r="ATE106" s="16"/>
      <c r="ATF106" s="16"/>
      <c r="ATG106" s="16"/>
      <c r="ATH106" s="16"/>
      <c r="ATI106" s="16"/>
      <c r="ATJ106" s="16"/>
      <c r="ATK106" s="16"/>
      <c r="ATL106" s="16"/>
      <c r="ATM106" s="16"/>
      <c r="ATN106" s="16"/>
      <c r="ATO106" s="16"/>
      <c r="ATP106" s="16"/>
      <c r="ATQ106" s="16"/>
      <c r="ATR106" s="16"/>
      <c r="ATS106" s="16"/>
      <c r="ATT106" s="16"/>
      <c r="ATU106" s="16"/>
      <c r="ATV106" s="16"/>
      <c r="ATW106" s="16"/>
      <c r="ATX106" s="16"/>
      <c r="ATY106" s="16"/>
      <c r="ATZ106" s="16"/>
      <c r="AUA106" s="16"/>
      <c r="AUB106" s="16"/>
      <c r="AUC106" s="16"/>
      <c r="AUD106" s="16"/>
      <c r="AUE106" s="16"/>
      <c r="AUF106" s="16"/>
      <c r="AUG106" s="16"/>
      <c r="AUH106" s="16"/>
      <c r="AUI106" s="16"/>
      <c r="AUJ106" s="16"/>
      <c r="AUK106" s="16"/>
      <c r="AUL106" s="16"/>
      <c r="AUM106" s="16"/>
      <c r="AUN106" s="16"/>
      <c r="AUO106" s="16"/>
      <c r="AUP106" s="16"/>
      <c r="AUQ106" s="16"/>
      <c r="AUR106" s="16"/>
      <c r="AUS106" s="16"/>
      <c r="AUT106" s="16"/>
      <c r="AUU106" s="16"/>
      <c r="AUV106" s="16"/>
      <c r="AUW106" s="16"/>
      <c r="AUX106" s="16"/>
      <c r="AUY106" s="16"/>
      <c r="AUZ106" s="16"/>
      <c r="AVA106" s="16"/>
      <c r="AVB106" s="16"/>
      <c r="AVC106" s="16"/>
      <c r="AVD106" s="16"/>
      <c r="AVE106" s="16"/>
      <c r="AVF106" s="16"/>
      <c r="AVG106" s="16"/>
      <c r="AVH106" s="16"/>
      <c r="AVI106" s="16"/>
      <c r="AVJ106" s="16"/>
      <c r="AVK106" s="16"/>
      <c r="AVL106" s="16"/>
      <c r="AVM106" s="16"/>
      <c r="AVN106" s="16"/>
      <c r="AVO106" s="16"/>
      <c r="AVP106" s="16"/>
      <c r="AVQ106" s="16"/>
      <c r="AVR106" s="16"/>
      <c r="AVS106" s="16"/>
      <c r="AVT106" s="16"/>
      <c r="AVU106" s="16"/>
      <c r="AVV106" s="16"/>
      <c r="AVW106" s="16"/>
      <c r="AVX106" s="16"/>
      <c r="AVY106" s="16"/>
      <c r="AVZ106" s="16"/>
      <c r="AWA106" s="16"/>
      <c r="AWB106" s="16"/>
      <c r="AWC106" s="16"/>
      <c r="AWD106" s="16"/>
      <c r="AWE106" s="16"/>
      <c r="AWF106" s="16"/>
      <c r="AWG106" s="16"/>
      <c r="AWH106" s="16"/>
      <c r="AWI106" s="16"/>
      <c r="AWJ106" s="16"/>
      <c r="AWK106" s="16"/>
      <c r="AWL106" s="16"/>
      <c r="AWM106" s="16"/>
      <c r="AWN106" s="16"/>
      <c r="AWO106" s="16"/>
      <c r="AWP106" s="16"/>
      <c r="AWQ106" s="16"/>
      <c r="AWR106" s="16"/>
      <c r="AWS106" s="16"/>
      <c r="AWT106" s="16"/>
      <c r="AWU106" s="16"/>
      <c r="AWV106" s="16"/>
      <c r="AWW106" s="16"/>
      <c r="AWX106" s="16"/>
      <c r="AWY106" s="16"/>
      <c r="AWZ106" s="16"/>
      <c r="AXA106" s="16"/>
      <c r="AXB106" s="16"/>
      <c r="AXC106" s="16"/>
      <c r="AXD106" s="16"/>
      <c r="AXE106" s="16"/>
      <c r="AXF106" s="16"/>
      <c r="AXG106" s="16"/>
      <c r="AXH106" s="16"/>
      <c r="AXI106" s="16"/>
      <c r="AXJ106" s="16"/>
      <c r="AXK106" s="16"/>
      <c r="AXL106" s="16"/>
      <c r="AXM106" s="16"/>
      <c r="AXN106" s="16"/>
      <c r="AXO106" s="16"/>
      <c r="AXP106" s="16"/>
      <c r="AXQ106" s="16"/>
      <c r="AXR106" s="16"/>
      <c r="AXS106" s="16"/>
      <c r="AXT106" s="16"/>
      <c r="AXU106" s="16"/>
      <c r="AXV106" s="16"/>
      <c r="AXW106" s="16"/>
      <c r="AXX106" s="16"/>
      <c r="AXY106" s="16"/>
      <c r="AXZ106" s="16"/>
      <c r="AYA106" s="16"/>
      <c r="AYB106" s="16"/>
      <c r="AYC106" s="16"/>
      <c r="AYD106" s="16"/>
      <c r="AYE106" s="16"/>
      <c r="AYF106" s="16"/>
      <c r="AYG106" s="16"/>
      <c r="AYH106" s="16"/>
      <c r="AYI106" s="16"/>
      <c r="AYJ106" s="16"/>
      <c r="AYK106" s="16"/>
      <c r="AYL106" s="16"/>
      <c r="AYM106" s="16"/>
      <c r="AYN106" s="16"/>
      <c r="AYO106" s="16"/>
      <c r="AYP106" s="16"/>
      <c r="AYQ106" s="16"/>
      <c r="AYR106" s="16"/>
      <c r="AYS106" s="16"/>
      <c r="AYT106" s="16"/>
      <c r="AYU106" s="16"/>
      <c r="AYV106" s="16"/>
      <c r="AYW106" s="16"/>
      <c r="AYX106" s="16"/>
      <c r="AYY106" s="16"/>
      <c r="AYZ106" s="16"/>
      <c r="AZA106" s="16"/>
      <c r="AZB106" s="16"/>
      <c r="AZC106" s="16"/>
      <c r="AZD106" s="16"/>
      <c r="AZE106" s="16"/>
      <c r="AZF106" s="16"/>
      <c r="AZG106" s="16"/>
      <c r="AZH106" s="16"/>
      <c r="AZI106" s="16"/>
      <c r="AZJ106" s="16"/>
      <c r="AZK106" s="16"/>
      <c r="AZL106" s="16"/>
      <c r="AZM106" s="16"/>
      <c r="AZN106" s="16"/>
      <c r="AZO106" s="16"/>
      <c r="AZP106" s="16"/>
      <c r="AZQ106" s="16"/>
      <c r="AZR106" s="16"/>
      <c r="AZS106" s="16"/>
      <c r="AZT106" s="16"/>
      <c r="AZU106" s="16"/>
      <c r="AZV106" s="16"/>
      <c r="AZW106" s="16"/>
      <c r="AZX106" s="16"/>
      <c r="AZY106" s="16"/>
      <c r="AZZ106" s="16"/>
      <c r="BAA106" s="16"/>
      <c r="BAB106" s="16"/>
      <c r="BAC106" s="16"/>
      <c r="BAD106" s="16"/>
      <c r="BAE106" s="16"/>
      <c r="BAF106" s="16"/>
      <c r="BAG106" s="16"/>
      <c r="BAH106" s="16"/>
      <c r="BAI106" s="16"/>
      <c r="BAJ106" s="16"/>
      <c r="BAK106" s="16"/>
      <c r="BAL106" s="16"/>
      <c r="BAM106" s="16"/>
      <c r="BAN106" s="16"/>
      <c r="BAO106" s="16"/>
      <c r="BAP106" s="16"/>
      <c r="BAQ106" s="16"/>
      <c r="BAR106" s="16"/>
      <c r="BAS106" s="16"/>
      <c r="BAT106" s="16"/>
      <c r="BAU106" s="16"/>
      <c r="BAV106" s="16"/>
      <c r="BAW106" s="16"/>
      <c r="BAX106" s="16"/>
      <c r="BAY106" s="16"/>
      <c r="BAZ106" s="16"/>
      <c r="BBA106" s="16"/>
      <c r="BBB106" s="16"/>
      <c r="BBC106" s="16"/>
      <c r="BBD106" s="16"/>
      <c r="BBE106" s="16"/>
      <c r="BBF106" s="16"/>
      <c r="BBG106" s="16"/>
      <c r="BBH106" s="16"/>
      <c r="BBI106" s="16"/>
      <c r="BBJ106" s="16"/>
      <c r="BBK106" s="16"/>
      <c r="BBL106" s="16"/>
      <c r="BBM106" s="16"/>
      <c r="BBN106" s="16"/>
      <c r="BBO106" s="16"/>
      <c r="BBP106" s="16"/>
      <c r="BBQ106" s="16"/>
      <c r="BBR106" s="16"/>
      <c r="BBS106" s="16"/>
      <c r="BBT106" s="16"/>
      <c r="BBU106" s="16"/>
      <c r="BBV106" s="16"/>
      <c r="BBW106" s="16"/>
      <c r="BBX106" s="16"/>
      <c r="BBY106" s="16"/>
      <c r="BBZ106" s="16"/>
      <c r="BCA106" s="16"/>
      <c r="BCB106" s="16"/>
      <c r="BCC106" s="16"/>
      <c r="BCD106" s="16"/>
      <c r="BCE106" s="16"/>
      <c r="BCF106" s="16"/>
      <c r="BCG106" s="16"/>
      <c r="BCH106" s="16"/>
      <c r="BCI106" s="16"/>
      <c r="BCJ106" s="16"/>
      <c r="BCK106" s="16"/>
      <c r="BCL106" s="16"/>
      <c r="BCM106" s="16"/>
      <c r="BCN106" s="16"/>
      <c r="BCO106" s="16"/>
      <c r="BCP106" s="16"/>
      <c r="BCQ106" s="16"/>
      <c r="BCR106" s="16"/>
      <c r="BCS106" s="16"/>
      <c r="BCT106" s="16"/>
      <c r="BCU106" s="16"/>
      <c r="BCV106" s="16"/>
      <c r="BCW106" s="16"/>
      <c r="BCX106" s="16"/>
      <c r="BCY106" s="16"/>
      <c r="BCZ106" s="16"/>
      <c r="BDA106" s="16"/>
      <c r="BDB106" s="16"/>
      <c r="BDC106" s="16"/>
      <c r="BDD106" s="16"/>
      <c r="BDE106" s="16"/>
      <c r="BDF106" s="16"/>
      <c r="BDG106" s="16"/>
      <c r="BDH106" s="16"/>
      <c r="BDI106" s="16"/>
      <c r="BDJ106" s="16"/>
      <c r="BDK106" s="16"/>
      <c r="BDL106" s="16"/>
      <c r="BDM106" s="16"/>
      <c r="BDN106" s="16"/>
      <c r="BDO106" s="16"/>
      <c r="BDP106" s="16"/>
      <c r="BDQ106" s="16"/>
      <c r="BDR106" s="16"/>
      <c r="BDS106" s="16"/>
      <c r="BDT106" s="16"/>
      <c r="BDU106" s="16"/>
      <c r="BDV106" s="16"/>
      <c r="BDW106" s="16"/>
      <c r="BDX106" s="16"/>
      <c r="BDY106" s="16"/>
      <c r="BDZ106" s="16"/>
      <c r="BEA106" s="16"/>
      <c r="BEB106" s="16"/>
      <c r="BEC106" s="16"/>
      <c r="BED106" s="16"/>
      <c r="BEE106" s="16"/>
      <c r="BEF106" s="16"/>
      <c r="BEG106" s="16"/>
      <c r="BEH106" s="16"/>
      <c r="BEI106" s="16"/>
      <c r="BEJ106" s="16"/>
      <c r="BEK106" s="16"/>
      <c r="BEL106" s="16"/>
      <c r="BEM106" s="16"/>
      <c r="BEN106" s="16"/>
      <c r="BEO106" s="16"/>
      <c r="BEP106" s="16"/>
      <c r="BEQ106" s="16"/>
      <c r="BER106" s="16"/>
      <c r="BES106" s="16"/>
      <c r="BET106" s="16"/>
      <c r="BEU106" s="16"/>
      <c r="BEV106" s="16"/>
      <c r="BEW106" s="16"/>
      <c r="BEX106" s="16"/>
      <c r="BEY106" s="16"/>
      <c r="BEZ106" s="16"/>
      <c r="BFA106" s="16"/>
      <c r="BFB106" s="16"/>
      <c r="BFC106" s="16"/>
      <c r="BFD106" s="16"/>
      <c r="BFE106" s="16"/>
      <c r="BFF106" s="16"/>
      <c r="BFG106" s="16"/>
      <c r="BFH106" s="16"/>
      <c r="BFI106" s="16"/>
      <c r="BFJ106" s="16"/>
      <c r="BFK106" s="16"/>
      <c r="BFL106" s="16"/>
      <c r="BFM106" s="16"/>
      <c r="BFN106" s="16"/>
      <c r="BFO106" s="16"/>
      <c r="BFP106" s="16"/>
      <c r="BFQ106" s="16"/>
      <c r="BFR106" s="16"/>
      <c r="BFS106" s="16"/>
      <c r="BFT106" s="16"/>
      <c r="BFU106" s="16"/>
      <c r="BFV106" s="16"/>
      <c r="BFW106" s="16"/>
      <c r="BFX106" s="16"/>
      <c r="BFY106" s="16"/>
      <c r="BFZ106" s="16"/>
      <c r="BGA106" s="16"/>
      <c r="BGB106" s="16"/>
      <c r="BGC106" s="16"/>
      <c r="BGD106" s="16"/>
      <c r="BGE106" s="16"/>
      <c r="BGF106" s="16"/>
      <c r="BGG106" s="16"/>
      <c r="BGH106" s="16"/>
      <c r="BGI106" s="16"/>
      <c r="BGJ106" s="16"/>
      <c r="BGK106" s="16"/>
      <c r="BGL106" s="16"/>
      <c r="BGM106" s="16"/>
      <c r="BGN106" s="16"/>
      <c r="BGO106" s="16"/>
      <c r="BGP106" s="16"/>
      <c r="BGQ106" s="16"/>
      <c r="BGR106" s="16"/>
      <c r="BGS106" s="16"/>
      <c r="BGT106" s="16"/>
      <c r="BGU106" s="16"/>
      <c r="BGV106" s="16"/>
      <c r="BGW106" s="16"/>
      <c r="BGX106" s="16"/>
      <c r="BGY106" s="16"/>
      <c r="BGZ106" s="16"/>
      <c r="BHA106" s="16"/>
      <c r="BHB106" s="16"/>
      <c r="BHC106" s="16"/>
      <c r="BHD106" s="16"/>
      <c r="BHE106" s="16"/>
      <c r="BHF106" s="16"/>
      <c r="BHG106" s="16"/>
      <c r="BHH106" s="16"/>
      <c r="BHI106" s="16"/>
      <c r="BHJ106" s="16"/>
      <c r="BHK106" s="16"/>
      <c r="BHL106" s="16"/>
      <c r="BHM106" s="16"/>
      <c r="BHN106" s="16"/>
      <c r="BHO106" s="16"/>
      <c r="BHP106" s="16"/>
      <c r="BHQ106" s="16"/>
      <c r="BHR106" s="16"/>
      <c r="BHS106" s="16"/>
      <c r="BHT106" s="16"/>
      <c r="BHU106" s="16"/>
      <c r="BHV106" s="16"/>
      <c r="BHW106" s="16"/>
      <c r="BHX106" s="16"/>
      <c r="BHY106" s="16"/>
      <c r="BHZ106" s="16"/>
      <c r="BIA106" s="16"/>
      <c r="BIB106" s="16"/>
      <c r="BIC106" s="16"/>
      <c r="BID106" s="16"/>
      <c r="BIE106" s="16"/>
      <c r="BIF106" s="16"/>
      <c r="BIG106" s="16"/>
      <c r="BIH106" s="16"/>
      <c r="BII106" s="16"/>
      <c r="BIJ106" s="16"/>
      <c r="BIK106" s="16"/>
      <c r="BIL106" s="16"/>
      <c r="BIM106" s="16"/>
      <c r="BIN106" s="16"/>
      <c r="BIO106" s="16"/>
      <c r="BIP106" s="16"/>
      <c r="BIQ106" s="16"/>
      <c r="BIR106" s="16"/>
      <c r="BIS106" s="16"/>
      <c r="BIT106" s="16"/>
      <c r="BIU106" s="16"/>
      <c r="BIV106" s="16"/>
      <c r="BIW106" s="16"/>
      <c r="BIX106" s="16"/>
      <c r="BIY106" s="16"/>
      <c r="BIZ106" s="16"/>
      <c r="BJA106" s="16"/>
      <c r="BJB106" s="16"/>
      <c r="BJC106" s="16"/>
      <c r="BJD106" s="16"/>
      <c r="BJE106" s="16"/>
      <c r="BJF106" s="16"/>
      <c r="BJG106" s="16"/>
      <c r="BJH106" s="16"/>
      <c r="BJI106" s="16"/>
      <c r="BJJ106" s="16"/>
      <c r="BJK106" s="16"/>
      <c r="BJL106" s="16"/>
      <c r="BJM106" s="16"/>
      <c r="BJN106" s="16"/>
      <c r="BJO106" s="16"/>
      <c r="BJP106" s="16"/>
      <c r="BJQ106" s="16"/>
      <c r="BJR106" s="16"/>
      <c r="BJS106" s="16"/>
      <c r="BJT106" s="16"/>
      <c r="BJU106" s="16"/>
      <c r="BJV106" s="16"/>
      <c r="BJW106" s="16"/>
      <c r="BJX106" s="16"/>
      <c r="BJY106" s="16"/>
      <c r="BJZ106" s="16"/>
      <c r="BKA106" s="16"/>
      <c r="BKB106" s="16"/>
      <c r="BKC106" s="16"/>
      <c r="BKD106" s="16"/>
      <c r="BKE106" s="16"/>
      <c r="BKF106" s="16"/>
      <c r="BKG106" s="16"/>
      <c r="BKH106" s="16"/>
      <c r="BKI106" s="16"/>
      <c r="BKJ106" s="16"/>
      <c r="BKK106" s="16"/>
      <c r="BKL106" s="16"/>
      <c r="BKM106" s="16"/>
      <c r="BKN106" s="16"/>
      <c r="BKO106" s="16"/>
      <c r="BKP106" s="16"/>
      <c r="BKQ106" s="16"/>
      <c r="BKR106" s="16"/>
      <c r="BKS106" s="16"/>
      <c r="BKT106" s="16"/>
      <c r="BKU106" s="16"/>
      <c r="BKV106" s="16"/>
      <c r="BKW106" s="16"/>
      <c r="BKX106" s="16"/>
      <c r="BKY106" s="16"/>
      <c r="BKZ106" s="16"/>
      <c r="BLA106" s="16"/>
      <c r="BLB106" s="16"/>
      <c r="BLC106" s="16"/>
      <c r="BLD106" s="16"/>
      <c r="BLE106" s="16"/>
      <c r="BLF106" s="16"/>
      <c r="BLG106" s="16"/>
      <c r="BLH106" s="16"/>
      <c r="BLI106" s="16"/>
      <c r="BLJ106" s="16"/>
      <c r="BLK106" s="16"/>
      <c r="BLL106" s="16"/>
      <c r="BLM106" s="16"/>
      <c r="BLN106" s="16"/>
      <c r="BLO106" s="16"/>
      <c r="BLP106" s="16"/>
      <c r="BLQ106" s="16"/>
      <c r="BLR106" s="16"/>
      <c r="BLS106" s="16"/>
      <c r="BLT106" s="16"/>
      <c r="BLU106" s="16"/>
      <c r="BLV106" s="16"/>
      <c r="BLW106" s="16"/>
      <c r="BLX106" s="16"/>
      <c r="BLY106" s="16"/>
      <c r="BLZ106" s="16"/>
      <c r="BMA106" s="16"/>
      <c r="BMB106" s="16"/>
      <c r="BMC106" s="16"/>
      <c r="BMD106" s="16"/>
      <c r="BME106" s="16"/>
      <c r="BMF106" s="16"/>
      <c r="BMG106" s="16"/>
      <c r="BMH106" s="16"/>
      <c r="BMI106" s="16"/>
      <c r="BMJ106" s="16"/>
      <c r="BMK106" s="16"/>
      <c r="BML106" s="16"/>
      <c r="BMM106" s="16"/>
      <c r="BMN106" s="16"/>
      <c r="BMO106" s="16"/>
      <c r="BMP106" s="16"/>
      <c r="BMQ106" s="16"/>
      <c r="BMR106" s="16"/>
      <c r="BMS106" s="16"/>
      <c r="BMT106" s="16"/>
      <c r="BMU106" s="16"/>
      <c r="BMV106" s="16"/>
      <c r="BMW106" s="16"/>
      <c r="BMX106" s="16"/>
      <c r="BMY106" s="16"/>
      <c r="BMZ106" s="16"/>
      <c r="BNA106" s="16"/>
      <c r="BNB106" s="16"/>
      <c r="BNC106" s="16"/>
      <c r="BND106" s="16"/>
      <c r="BNE106" s="16"/>
      <c r="BNF106" s="16"/>
      <c r="BNG106" s="16"/>
      <c r="BNH106" s="16"/>
      <c r="BNI106" s="16"/>
      <c r="BNJ106" s="16"/>
      <c r="BNK106" s="16"/>
      <c r="BNL106" s="16"/>
      <c r="BNM106" s="16"/>
      <c r="BNN106" s="16"/>
      <c r="BNO106" s="16"/>
      <c r="BNP106" s="16"/>
      <c r="BNQ106" s="16"/>
      <c r="BNR106" s="16"/>
      <c r="BNS106" s="16"/>
      <c r="BNT106" s="16"/>
      <c r="BNU106" s="16"/>
      <c r="BNV106" s="16"/>
      <c r="BNW106" s="16"/>
      <c r="BNX106" s="16"/>
      <c r="BNY106" s="16"/>
      <c r="BNZ106" s="16"/>
      <c r="BOA106" s="16"/>
      <c r="BOB106" s="16"/>
      <c r="BOC106" s="16"/>
      <c r="BOD106" s="16"/>
      <c r="BOE106" s="16"/>
      <c r="BOF106" s="16"/>
      <c r="BOG106" s="16"/>
      <c r="BOH106" s="16"/>
      <c r="BOI106" s="16"/>
      <c r="BOJ106" s="16"/>
      <c r="BOK106" s="16"/>
      <c r="BOL106" s="16"/>
      <c r="BOM106" s="16"/>
      <c r="BON106" s="16"/>
      <c r="BOO106" s="16"/>
      <c r="BOP106" s="16"/>
      <c r="BOQ106" s="16"/>
      <c r="BOR106" s="16"/>
      <c r="BOS106" s="16"/>
      <c r="BOT106" s="16"/>
      <c r="BOU106" s="16"/>
      <c r="BOV106" s="16"/>
      <c r="BOW106" s="16"/>
      <c r="BOX106" s="16"/>
      <c r="BOY106" s="16"/>
      <c r="BOZ106" s="16"/>
      <c r="BPA106" s="16"/>
      <c r="BPB106" s="16"/>
      <c r="BPC106" s="16"/>
      <c r="BPD106" s="16"/>
      <c r="BPE106" s="16"/>
      <c r="BPF106" s="16"/>
      <c r="BPG106" s="16"/>
      <c r="BPH106" s="16"/>
      <c r="BPI106" s="16"/>
      <c r="BPJ106" s="16"/>
      <c r="BPK106" s="16"/>
      <c r="BPL106" s="16"/>
      <c r="BPM106" s="16"/>
      <c r="BPN106" s="16"/>
      <c r="BPO106" s="16"/>
      <c r="BPP106" s="16"/>
      <c r="BPQ106" s="16"/>
      <c r="BPR106" s="16"/>
      <c r="BPS106" s="16"/>
      <c r="BPT106" s="16"/>
      <c r="BPU106" s="16"/>
      <c r="BPV106" s="16"/>
      <c r="BPW106" s="16"/>
      <c r="BPX106" s="16"/>
      <c r="BPY106" s="16"/>
      <c r="BPZ106" s="16"/>
      <c r="BQA106" s="16"/>
      <c r="BQB106" s="16"/>
      <c r="BQC106" s="16"/>
      <c r="BQD106" s="16"/>
      <c r="BQE106" s="16"/>
      <c r="BQF106" s="16"/>
      <c r="BQG106" s="16"/>
      <c r="BQH106" s="16"/>
      <c r="BQI106" s="16"/>
      <c r="BQJ106" s="16"/>
      <c r="BQK106" s="16"/>
      <c r="BQL106" s="16"/>
      <c r="BQM106" s="16"/>
      <c r="BQN106" s="16"/>
      <c r="BQO106" s="16"/>
      <c r="BQP106" s="16"/>
      <c r="BQQ106" s="16"/>
      <c r="BQR106" s="16"/>
      <c r="BQS106" s="16"/>
      <c r="BQT106" s="16"/>
      <c r="BQU106" s="16"/>
      <c r="BQV106" s="16"/>
      <c r="BQW106" s="16"/>
      <c r="BQX106" s="16"/>
      <c r="BQY106" s="16"/>
      <c r="BQZ106" s="16"/>
      <c r="BRA106" s="16"/>
      <c r="BRB106" s="16"/>
      <c r="BRC106" s="16"/>
      <c r="BRD106" s="16"/>
      <c r="BRE106" s="16"/>
      <c r="BRF106" s="16"/>
      <c r="BRG106" s="16"/>
      <c r="BRH106" s="16"/>
      <c r="BRI106" s="16"/>
      <c r="BRJ106" s="16"/>
      <c r="BRK106" s="16"/>
      <c r="BRL106" s="16"/>
      <c r="BRM106" s="16"/>
      <c r="BRN106" s="16"/>
      <c r="BRO106" s="16"/>
      <c r="BRP106" s="16"/>
      <c r="BRQ106" s="16"/>
      <c r="BRR106" s="16"/>
      <c r="BRS106" s="16"/>
      <c r="BRT106" s="16"/>
      <c r="BRU106" s="16"/>
      <c r="BRV106" s="16"/>
      <c r="BRW106" s="16"/>
      <c r="BRX106" s="16"/>
      <c r="BRY106" s="16"/>
      <c r="BRZ106" s="16"/>
      <c r="BSA106" s="16"/>
      <c r="BSB106" s="16"/>
      <c r="BSC106" s="16"/>
      <c r="BSD106" s="16"/>
      <c r="BSE106" s="16"/>
      <c r="BSF106" s="16"/>
      <c r="BSG106" s="16"/>
      <c r="BSH106" s="16"/>
      <c r="BSI106" s="16"/>
      <c r="BSJ106" s="16"/>
      <c r="BSK106" s="16"/>
      <c r="BSL106" s="16"/>
      <c r="BSM106" s="16"/>
      <c r="BSN106" s="16"/>
      <c r="BSO106" s="16"/>
      <c r="BSP106" s="16"/>
      <c r="BSQ106" s="16"/>
      <c r="BSR106" s="16"/>
      <c r="BSS106" s="16"/>
      <c r="BST106" s="16"/>
      <c r="BSU106" s="16"/>
      <c r="BSV106" s="16"/>
      <c r="BSW106" s="16"/>
      <c r="BSX106" s="16"/>
      <c r="BSY106" s="16"/>
      <c r="BSZ106" s="16"/>
      <c r="BTA106" s="16"/>
      <c r="BTB106" s="16"/>
      <c r="BTC106" s="16"/>
      <c r="BTD106" s="16"/>
      <c r="BTE106" s="16"/>
      <c r="BTF106" s="16"/>
      <c r="BTG106" s="16"/>
      <c r="BTH106" s="16"/>
      <c r="BTI106" s="16"/>
      <c r="BTJ106" s="16"/>
      <c r="BTK106" s="16"/>
      <c r="BTL106" s="16"/>
      <c r="BTM106" s="16"/>
      <c r="BTN106" s="16"/>
      <c r="BTO106" s="16"/>
      <c r="BTP106" s="16"/>
      <c r="BTQ106" s="16"/>
      <c r="BTR106" s="16"/>
      <c r="BTS106" s="16"/>
      <c r="BTT106" s="16"/>
      <c r="BTU106" s="16"/>
      <c r="BTV106" s="16"/>
      <c r="BTW106" s="16"/>
      <c r="BTX106" s="16"/>
      <c r="BTY106" s="16"/>
      <c r="BTZ106" s="16"/>
      <c r="BUA106" s="16"/>
      <c r="BUB106" s="16"/>
      <c r="BUC106" s="16"/>
      <c r="BUD106" s="16"/>
      <c r="BUE106" s="16"/>
      <c r="BUF106" s="16"/>
      <c r="BUG106" s="16"/>
      <c r="BUH106" s="16"/>
      <c r="BUI106" s="16"/>
      <c r="BUJ106" s="16"/>
      <c r="BUK106" s="16"/>
      <c r="BUL106" s="16"/>
      <c r="BUM106" s="16"/>
      <c r="BUN106" s="16"/>
      <c r="BUO106" s="16"/>
      <c r="BUP106" s="16"/>
      <c r="BUQ106" s="16"/>
      <c r="BUR106" s="16"/>
      <c r="BUS106" s="16"/>
      <c r="BUT106" s="16"/>
      <c r="BUU106" s="16"/>
      <c r="BUV106" s="16"/>
      <c r="BUW106" s="16"/>
      <c r="BUX106" s="16"/>
      <c r="BUY106" s="16"/>
      <c r="BUZ106" s="16"/>
      <c r="BVA106" s="16"/>
      <c r="BVB106" s="16"/>
      <c r="BVC106" s="16"/>
      <c r="BVD106" s="16"/>
      <c r="BVE106" s="16"/>
      <c r="BVF106" s="16"/>
      <c r="BVG106" s="16"/>
      <c r="BVH106" s="16"/>
      <c r="BVI106" s="16"/>
      <c r="BVJ106" s="16"/>
      <c r="BVK106" s="16"/>
      <c r="BVL106" s="16"/>
      <c r="BVM106" s="16"/>
      <c r="BVN106" s="16"/>
      <c r="BVO106" s="16"/>
      <c r="BVP106" s="16"/>
      <c r="BVQ106" s="16"/>
      <c r="BVR106" s="16"/>
      <c r="BVS106" s="16"/>
      <c r="BVT106" s="16"/>
      <c r="BVU106" s="16"/>
      <c r="BVV106" s="16"/>
      <c r="BVW106" s="16"/>
      <c r="BVX106" s="16"/>
      <c r="BVY106" s="16"/>
      <c r="BVZ106" s="16"/>
      <c r="BWA106" s="16"/>
      <c r="BWB106" s="16"/>
      <c r="BWC106" s="16"/>
      <c r="BWD106" s="16"/>
      <c r="BWE106" s="16"/>
      <c r="BWF106" s="16"/>
      <c r="BWG106" s="16"/>
      <c r="BWH106" s="16"/>
      <c r="BWI106" s="16"/>
      <c r="BWJ106" s="16"/>
      <c r="BWK106" s="16"/>
      <c r="BWL106" s="16"/>
      <c r="BWM106" s="16"/>
      <c r="BWN106" s="16"/>
      <c r="BWO106" s="16"/>
      <c r="BWP106" s="16"/>
      <c r="BWQ106" s="16"/>
      <c r="BWR106" s="16"/>
      <c r="BWS106" s="16"/>
      <c r="BWT106" s="16"/>
      <c r="BWU106" s="16"/>
      <c r="BWV106" s="16"/>
      <c r="BWW106" s="16"/>
      <c r="BWX106" s="16"/>
      <c r="BWY106" s="16"/>
      <c r="BWZ106" s="16"/>
      <c r="BXA106" s="16"/>
      <c r="BXB106" s="16"/>
      <c r="BXC106" s="16"/>
      <c r="BXD106" s="16"/>
      <c r="BXE106" s="16"/>
      <c r="BXF106" s="16"/>
      <c r="BXG106" s="16"/>
      <c r="BXH106" s="16"/>
      <c r="BXI106" s="16"/>
      <c r="BXJ106" s="16"/>
      <c r="BXK106" s="16"/>
      <c r="BXL106" s="16"/>
      <c r="BXM106" s="16"/>
      <c r="BXN106" s="16"/>
      <c r="BXO106" s="16"/>
      <c r="BXP106" s="16"/>
      <c r="BXQ106" s="16"/>
      <c r="BXR106" s="16"/>
      <c r="BXS106" s="16"/>
      <c r="BXT106" s="16"/>
      <c r="BXU106" s="16"/>
      <c r="BXV106" s="16"/>
      <c r="BXW106" s="16"/>
      <c r="BXX106" s="16"/>
      <c r="BXY106" s="16"/>
      <c r="BXZ106" s="16"/>
      <c r="BYA106" s="16"/>
      <c r="BYB106" s="16"/>
      <c r="BYC106" s="16"/>
      <c r="BYD106" s="16"/>
      <c r="BYE106" s="16"/>
      <c r="BYF106" s="16"/>
      <c r="BYG106" s="16"/>
      <c r="BYH106" s="16"/>
      <c r="BYI106" s="16"/>
      <c r="BYJ106" s="16"/>
      <c r="BYK106" s="16"/>
      <c r="BYL106" s="16"/>
      <c r="BYM106" s="16"/>
      <c r="BYN106" s="16"/>
      <c r="BYO106" s="16"/>
      <c r="BYP106" s="16"/>
      <c r="BYQ106" s="16"/>
      <c r="BYR106" s="16"/>
      <c r="BYS106" s="16"/>
      <c r="BYT106" s="16"/>
      <c r="BYU106" s="16"/>
      <c r="BYV106" s="16"/>
      <c r="BYW106" s="16"/>
      <c r="BYX106" s="16"/>
      <c r="BYY106" s="16"/>
      <c r="BYZ106" s="16"/>
      <c r="BZA106" s="16"/>
      <c r="BZB106" s="16"/>
      <c r="BZC106" s="16"/>
      <c r="BZD106" s="16"/>
      <c r="BZE106" s="16"/>
      <c r="BZF106" s="16"/>
      <c r="BZG106" s="16"/>
      <c r="BZH106" s="16"/>
      <c r="BZI106" s="16"/>
      <c r="BZJ106" s="16"/>
      <c r="BZK106" s="16"/>
      <c r="BZL106" s="16"/>
      <c r="BZM106" s="16"/>
      <c r="BZN106" s="16"/>
      <c r="BZO106" s="16"/>
      <c r="BZP106" s="16"/>
      <c r="BZQ106" s="16"/>
      <c r="BZR106" s="16"/>
      <c r="BZS106" s="16"/>
      <c r="BZT106" s="16"/>
      <c r="BZU106" s="16"/>
      <c r="BZV106" s="16"/>
      <c r="BZW106" s="16"/>
      <c r="BZX106" s="16"/>
      <c r="BZY106" s="16"/>
      <c r="BZZ106" s="16"/>
      <c r="CAA106" s="16"/>
      <c r="CAB106" s="16"/>
      <c r="CAC106" s="16"/>
      <c r="CAD106" s="16"/>
      <c r="CAE106" s="16"/>
      <c r="CAF106" s="16"/>
      <c r="CAG106" s="16"/>
      <c r="CAH106" s="16"/>
      <c r="CAI106" s="16"/>
      <c r="CAJ106" s="16"/>
      <c r="CAK106" s="16"/>
      <c r="CAL106" s="16"/>
      <c r="CAM106" s="16"/>
      <c r="CAN106" s="16"/>
      <c r="CAO106" s="16"/>
      <c r="CAP106" s="16"/>
      <c r="CAQ106" s="16"/>
      <c r="CAR106" s="16"/>
      <c r="CAS106" s="16"/>
      <c r="CAT106" s="16"/>
      <c r="CAU106" s="16"/>
      <c r="CAV106" s="16"/>
      <c r="CAW106" s="16"/>
      <c r="CAX106" s="16"/>
      <c r="CAY106" s="16"/>
      <c r="CAZ106" s="16"/>
      <c r="CBA106" s="16"/>
      <c r="CBB106" s="16"/>
      <c r="CBC106" s="16"/>
      <c r="CBD106" s="16"/>
      <c r="CBE106" s="16"/>
      <c r="CBF106" s="16"/>
      <c r="CBG106" s="16"/>
      <c r="CBH106" s="16"/>
      <c r="CBI106" s="16"/>
      <c r="CBJ106" s="16"/>
      <c r="CBK106" s="16"/>
      <c r="CBL106" s="16"/>
      <c r="CBM106" s="16"/>
      <c r="CBN106" s="16"/>
      <c r="CBO106" s="16"/>
      <c r="CBP106" s="16"/>
      <c r="CBQ106" s="16"/>
      <c r="CBR106" s="16"/>
      <c r="CBS106" s="16"/>
      <c r="CBT106" s="16"/>
      <c r="CBU106" s="16"/>
      <c r="CBV106" s="16"/>
      <c r="CBW106" s="16"/>
      <c r="CBX106" s="16"/>
      <c r="CBY106" s="16"/>
      <c r="CBZ106" s="16"/>
      <c r="CCA106" s="16"/>
      <c r="CCB106" s="16"/>
      <c r="CCC106" s="16"/>
      <c r="CCD106" s="16"/>
      <c r="CCE106" s="16"/>
      <c r="CCF106" s="16"/>
      <c r="CCG106" s="16"/>
      <c r="CCH106" s="16"/>
      <c r="CCI106" s="16"/>
      <c r="CCJ106" s="16"/>
      <c r="CCK106" s="16"/>
      <c r="CCL106" s="16"/>
      <c r="CCM106" s="16"/>
      <c r="CCN106" s="16"/>
      <c r="CCO106" s="16"/>
      <c r="CCP106" s="16"/>
      <c r="CCQ106" s="16"/>
      <c r="CCR106" s="16"/>
      <c r="CCS106" s="16"/>
      <c r="CCT106" s="16"/>
      <c r="CCU106" s="16"/>
      <c r="CCV106" s="16"/>
      <c r="CCW106" s="16"/>
      <c r="CCX106" s="16"/>
      <c r="CCY106" s="16"/>
      <c r="CCZ106" s="16"/>
      <c r="CDA106" s="16"/>
      <c r="CDB106" s="16"/>
      <c r="CDC106" s="16"/>
      <c r="CDD106" s="16"/>
      <c r="CDE106" s="16"/>
      <c r="CDF106" s="16"/>
      <c r="CDG106" s="16"/>
      <c r="CDH106" s="16"/>
      <c r="CDI106" s="16"/>
      <c r="CDJ106" s="16"/>
      <c r="CDK106" s="16"/>
      <c r="CDL106" s="16"/>
      <c r="CDM106" s="16"/>
      <c r="CDN106" s="16"/>
      <c r="CDO106" s="16"/>
      <c r="CDP106" s="16"/>
      <c r="CDQ106" s="16"/>
      <c r="CDR106" s="16"/>
      <c r="CDS106" s="16"/>
      <c r="CDT106" s="16"/>
      <c r="CDU106" s="16"/>
      <c r="CDV106" s="16"/>
      <c r="CDW106" s="16"/>
      <c r="CDX106" s="16"/>
      <c r="CDY106" s="16"/>
      <c r="CDZ106" s="16"/>
      <c r="CEA106" s="16"/>
      <c r="CEB106" s="16"/>
      <c r="CEC106" s="16"/>
      <c r="CED106" s="16"/>
      <c r="CEE106" s="16"/>
      <c r="CEF106" s="16"/>
      <c r="CEG106" s="16"/>
      <c r="CEH106" s="16"/>
      <c r="CEI106" s="16"/>
      <c r="CEJ106" s="16"/>
      <c r="CEK106" s="16"/>
      <c r="CEL106" s="16"/>
      <c r="CEM106" s="16"/>
      <c r="CEN106" s="16"/>
      <c r="CEO106" s="16"/>
      <c r="CEP106" s="16"/>
      <c r="CEQ106" s="16"/>
      <c r="CER106" s="16"/>
      <c r="CES106" s="16"/>
      <c r="CET106" s="16"/>
      <c r="CEU106" s="16"/>
      <c r="CEV106" s="16"/>
      <c r="CEW106" s="16"/>
      <c r="CEX106" s="16"/>
      <c r="CEY106" s="16"/>
      <c r="CEZ106" s="16"/>
      <c r="CFA106" s="16"/>
      <c r="CFB106" s="16"/>
      <c r="CFC106" s="16"/>
      <c r="CFD106" s="16"/>
      <c r="CFE106" s="16"/>
      <c r="CFF106" s="16"/>
      <c r="CFG106" s="16"/>
      <c r="CFH106" s="16"/>
      <c r="CFI106" s="16"/>
      <c r="CFJ106" s="16"/>
      <c r="CFK106" s="16"/>
      <c r="CFL106" s="16"/>
      <c r="CFM106" s="16"/>
      <c r="CFN106" s="16"/>
      <c r="CFO106" s="16"/>
      <c r="CFP106" s="16"/>
      <c r="CFQ106" s="16"/>
      <c r="CFR106" s="16"/>
      <c r="CFS106" s="16"/>
      <c r="CFT106" s="16"/>
      <c r="CFU106" s="16"/>
      <c r="CFV106" s="16"/>
      <c r="CFW106" s="16"/>
      <c r="CFX106" s="16"/>
      <c r="CFY106" s="16"/>
      <c r="CFZ106" s="16"/>
      <c r="CGA106" s="16"/>
      <c r="CGB106" s="16"/>
      <c r="CGC106" s="16"/>
      <c r="CGD106" s="16"/>
      <c r="CGE106" s="16"/>
      <c r="CGF106" s="16"/>
      <c r="CGG106" s="16"/>
      <c r="CGH106" s="16"/>
      <c r="CGI106" s="16"/>
      <c r="CGJ106" s="16"/>
      <c r="CGK106" s="16"/>
      <c r="CGL106" s="16"/>
      <c r="CGM106" s="16"/>
      <c r="CGN106" s="16"/>
      <c r="CGO106" s="16"/>
      <c r="CGP106" s="16"/>
      <c r="CGQ106" s="16"/>
      <c r="CGR106" s="16"/>
      <c r="CGS106" s="16"/>
      <c r="CGT106" s="16"/>
      <c r="CGU106" s="16"/>
      <c r="CGV106" s="16"/>
      <c r="CGW106" s="16"/>
      <c r="CGX106" s="16"/>
      <c r="CGY106" s="16"/>
      <c r="CGZ106" s="16"/>
      <c r="CHA106" s="16"/>
      <c r="CHB106" s="16"/>
      <c r="CHC106" s="16"/>
      <c r="CHD106" s="16"/>
      <c r="CHE106" s="16"/>
      <c r="CHF106" s="16"/>
      <c r="CHG106" s="16"/>
      <c r="CHH106" s="16"/>
      <c r="CHI106" s="16"/>
      <c r="CHJ106" s="16"/>
      <c r="CHK106" s="16"/>
      <c r="CHL106" s="16"/>
      <c r="CHM106" s="16"/>
      <c r="CHN106" s="16"/>
      <c r="CHO106" s="16"/>
      <c r="CHP106" s="16"/>
      <c r="CHQ106" s="16"/>
      <c r="CHR106" s="16"/>
      <c r="CHS106" s="16"/>
      <c r="CHT106" s="16"/>
      <c r="CHU106" s="16"/>
      <c r="CHV106" s="16"/>
      <c r="CHW106" s="16"/>
      <c r="CHX106" s="16"/>
      <c r="CHY106" s="16"/>
      <c r="CHZ106" s="16"/>
      <c r="CIA106" s="16"/>
      <c r="CIB106" s="16"/>
      <c r="CIC106" s="16"/>
      <c r="CID106" s="16"/>
      <c r="CIE106" s="16"/>
      <c r="CIF106" s="16"/>
      <c r="CIG106" s="16"/>
      <c r="CIH106" s="16"/>
      <c r="CII106" s="16"/>
      <c r="CIJ106" s="16"/>
      <c r="CIK106" s="16"/>
      <c r="CIL106" s="16"/>
      <c r="CIM106" s="16"/>
      <c r="CIN106" s="16"/>
      <c r="CIO106" s="16"/>
      <c r="CIP106" s="16"/>
      <c r="CIQ106" s="16"/>
      <c r="CIR106" s="16"/>
      <c r="CIS106" s="16"/>
      <c r="CIT106" s="16"/>
      <c r="CIU106" s="16"/>
      <c r="CIV106" s="16"/>
      <c r="CIW106" s="16"/>
      <c r="CIX106" s="16"/>
      <c r="CIY106" s="16"/>
      <c r="CIZ106" s="16"/>
      <c r="CJA106" s="16"/>
      <c r="CJB106" s="16"/>
      <c r="CJC106" s="16"/>
      <c r="CJD106" s="16"/>
      <c r="CJE106" s="16"/>
      <c r="CJF106" s="16"/>
      <c r="CJG106" s="16"/>
      <c r="CJH106" s="16"/>
      <c r="CJI106" s="16"/>
      <c r="CJJ106" s="16"/>
      <c r="CJK106" s="16"/>
      <c r="CJL106" s="16"/>
      <c r="CJM106" s="16"/>
      <c r="CJN106" s="16"/>
      <c r="CJO106" s="16"/>
      <c r="CJP106" s="16"/>
      <c r="CJQ106" s="16"/>
      <c r="CJR106" s="16"/>
      <c r="CJS106" s="16"/>
      <c r="CJT106" s="16"/>
      <c r="CJU106" s="16"/>
      <c r="CJV106" s="16"/>
      <c r="CJW106" s="16"/>
      <c r="CJX106" s="16"/>
      <c r="CJY106" s="16"/>
      <c r="CJZ106" s="16"/>
      <c r="CKA106" s="16"/>
      <c r="CKB106" s="16"/>
      <c r="CKC106" s="16"/>
      <c r="CKD106" s="16"/>
      <c r="CKE106" s="16"/>
      <c r="CKF106" s="16"/>
      <c r="CKG106" s="16"/>
      <c r="CKH106" s="16"/>
      <c r="CKI106" s="16"/>
      <c r="CKJ106" s="16"/>
      <c r="CKK106" s="16"/>
      <c r="CKL106" s="16"/>
      <c r="CKM106" s="16"/>
      <c r="CKN106" s="16"/>
      <c r="CKO106" s="16"/>
      <c r="CKP106" s="16"/>
      <c r="CKQ106" s="16"/>
      <c r="CKR106" s="16"/>
      <c r="CKS106" s="16"/>
      <c r="CKT106" s="16"/>
      <c r="CKU106" s="16"/>
      <c r="CKV106" s="16"/>
      <c r="CKW106" s="16"/>
      <c r="CKX106" s="16"/>
      <c r="CKY106" s="16"/>
      <c r="CKZ106" s="16"/>
      <c r="CLA106" s="16"/>
      <c r="CLB106" s="16"/>
      <c r="CLC106" s="16"/>
      <c r="CLD106" s="16"/>
      <c r="CLE106" s="16"/>
      <c r="CLF106" s="16"/>
      <c r="CLG106" s="16"/>
      <c r="CLH106" s="16"/>
      <c r="CLI106" s="16"/>
      <c r="CLJ106" s="16"/>
      <c r="CLK106" s="16"/>
      <c r="CLL106" s="16"/>
      <c r="CLM106" s="16"/>
      <c r="CLN106" s="16"/>
      <c r="CLO106" s="16"/>
      <c r="CLP106" s="16"/>
      <c r="CLQ106" s="16"/>
      <c r="CLR106" s="16"/>
      <c r="CLS106" s="16"/>
      <c r="CLT106" s="16"/>
      <c r="CLU106" s="16"/>
      <c r="CLV106" s="16"/>
      <c r="CLW106" s="16"/>
      <c r="CLX106" s="16"/>
      <c r="CLY106" s="16"/>
      <c r="CLZ106" s="16"/>
      <c r="CMA106" s="16"/>
      <c r="CMB106" s="16"/>
      <c r="CMC106" s="16"/>
      <c r="CMD106" s="16"/>
      <c r="CME106" s="16"/>
      <c r="CMF106" s="16"/>
      <c r="CMG106" s="16"/>
      <c r="CMH106" s="16"/>
      <c r="CMI106" s="16"/>
      <c r="CMJ106" s="16"/>
      <c r="CMK106" s="16"/>
      <c r="CML106" s="16"/>
      <c r="CMM106" s="16"/>
      <c r="CMN106" s="16"/>
      <c r="CMO106" s="16"/>
      <c r="CMP106" s="16"/>
      <c r="CMQ106" s="16"/>
      <c r="CMR106" s="16"/>
      <c r="CMS106" s="16"/>
      <c r="CMT106" s="16"/>
      <c r="CMU106" s="16"/>
      <c r="CMV106" s="16"/>
      <c r="CMW106" s="16"/>
      <c r="CMX106" s="16"/>
      <c r="CMY106" s="16"/>
      <c r="CMZ106" s="16"/>
      <c r="CNA106" s="16"/>
      <c r="CNB106" s="16"/>
      <c r="CNC106" s="16"/>
      <c r="CND106" s="16"/>
      <c r="CNE106" s="16"/>
      <c r="CNF106" s="16"/>
      <c r="CNG106" s="16"/>
      <c r="CNH106" s="16"/>
      <c r="CNI106" s="16"/>
      <c r="CNJ106" s="16"/>
      <c r="CNK106" s="16"/>
      <c r="CNL106" s="16"/>
      <c r="CNM106" s="16"/>
      <c r="CNN106" s="16"/>
      <c r="CNO106" s="16"/>
      <c r="CNP106" s="16"/>
      <c r="CNQ106" s="16"/>
      <c r="CNR106" s="16"/>
      <c r="CNS106" s="16"/>
      <c r="CNT106" s="16"/>
      <c r="CNU106" s="16"/>
      <c r="CNV106" s="16"/>
      <c r="CNW106" s="16"/>
      <c r="CNX106" s="16"/>
      <c r="CNY106" s="16"/>
      <c r="CNZ106" s="16"/>
      <c r="COA106" s="16"/>
      <c r="COB106" s="16"/>
      <c r="COC106" s="16"/>
      <c r="COD106" s="16"/>
      <c r="COE106" s="16"/>
      <c r="COF106" s="16"/>
      <c r="COG106" s="16"/>
      <c r="COH106" s="16"/>
      <c r="COI106" s="16"/>
      <c r="COJ106" s="16"/>
      <c r="COK106" s="16"/>
      <c r="COL106" s="16"/>
      <c r="COM106" s="16"/>
      <c r="CON106" s="16"/>
      <c r="COO106" s="16"/>
      <c r="COP106" s="16"/>
      <c r="COQ106" s="16"/>
      <c r="COR106" s="16"/>
      <c r="COS106" s="16"/>
      <c r="COT106" s="16"/>
      <c r="COU106" s="16"/>
      <c r="COV106" s="16"/>
      <c r="COW106" s="16"/>
      <c r="COX106" s="16"/>
      <c r="COY106" s="16"/>
      <c r="COZ106" s="16"/>
      <c r="CPA106" s="16"/>
      <c r="CPB106" s="16"/>
      <c r="CPC106" s="16"/>
      <c r="CPD106" s="16"/>
      <c r="CPE106" s="16"/>
      <c r="CPF106" s="16"/>
      <c r="CPG106" s="16"/>
      <c r="CPH106" s="16"/>
      <c r="CPI106" s="16"/>
      <c r="CPJ106" s="16"/>
      <c r="CPK106" s="16"/>
      <c r="CPL106" s="16"/>
      <c r="CPM106" s="16"/>
      <c r="CPN106" s="16"/>
      <c r="CPO106" s="16"/>
      <c r="CPP106" s="16"/>
      <c r="CPQ106" s="16"/>
      <c r="CPR106" s="16"/>
      <c r="CPS106" s="16"/>
      <c r="CPT106" s="16"/>
      <c r="CPU106" s="16"/>
      <c r="CPV106" s="16"/>
      <c r="CPW106" s="16"/>
      <c r="CPX106" s="16"/>
      <c r="CPY106" s="16"/>
      <c r="CPZ106" s="16"/>
      <c r="CQA106" s="16"/>
      <c r="CQB106" s="16"/>
      <c r="CQC106" s="16"/>
      <c r="CQD106" s="16"/>
      <c r="CQE106" s="16"/>
      <c r="CQF106" s="16"/>
      <c r="CQG106" s="16"/>
      <c r="CQH106" s="16"/>
      <c r="CQI106" s="16"/>
      <c r="CQJ106" s="16"/>
      <c r="CQK106" s="16"/>
      <c r="CQL106" s="16"/>
      <c r="CQM106" s="16"/>
      <c r="CQN106" s="16"/>
      <c r="CQO106" s="16"/>
      <c r="CQP106" s="16"/>
      <c r="CQQ106" s="16"/>
      <c r="CQR106" s="16"/>
      <c r="CQS106" s="16"/>
      <c r="CQT106" s="16"/>
      <c r="CQU106" s="16"/>
      <c r="CQV106" s="16"/>
      <c r="CQW106" s="16"/>
      <c r="CQX106" s="16"/>
      <c r="CQY106" s="16"/>
      <c r="CQZ106" s="16"/>
      <c r="CRA106" s="16"/>
      <c r="CRB106" s="16"/>
      <c r="CRC106" s="16"/>
      <c r="CRD106" s="16"/>
      <c r="CRE106" s="16"/>
      <c r="CRF106" s="16"/>
      <c r="CRG106" s="16"/>
      <c r="CRH106" s="16"/>
      <c r="CRI106" s="16"/>
      <c r="CRJ106" s="16"/>
      <c r="CRK106" s="16"/>
      <c r="CRL106" s="16"/>
      <c r="CRM106" s="16"/>
      <c r="CRN106" s="16"/>
      <c r="CRO106" s="16"/>
      <c r="CRP106" s="16"/>
      <c r="CRQ106" s="16"/>
      <c r="CRR106" s="16"/>
      <c r="CRS106" s="16"/>
      <c r="CRT106" s="16"/>
      <c r="CRU106" s="16"/>
      <c r="CRV106" s="16"/>
      <c r="CRW106" s="16"/>
      <c r="CRX106" s="16"/>
      <c r="CRY106" s="16"/>
      <c r="CRZ106" s="16"/>
      <c r="CSA106" s="16"/>
      <c r="CSB106" s="16"/>
      <c r="CSC106" s="16"/>
      <c r="CSD106" s="16"/>
      <c r="CSE106" s="16"/>
      <c r="CSF106" s="16"/>
      <c r="CSG106" s="16"/>
      <c r="CSH106" s="16"/>
      <c r="CSI106" s="16"/>
      <c r="CSJ106" s="16"/>
      <c r="CSK106" s="16"/>
      <c r="CSL106" s="16"/>
      <c r="CSM106" s="16"/>
      <c r="CSN106" s="16"/>
      <c r="CSO106" s="16"/>
      <c r="CSP106" s="16"/>
      <c r="CSQ106" s="16"/>
      <c r="CSR106" s="16"/>
      <c r="CSS106" s="16"/>
      <c r="CST106" s="16"/>
      <c r="CSU106" s="16"/>
      <c r="CSV106" s="16"/>
      <c r="CSW106" s="16"/>
      <c r="CSX106" s="16"/>
      <c r="CSY106" s="16"/>
      <c r="CSZ106" s="16"/>
      <c r="CTA106" s="16"/>
      <c r="CTB106" s="16"/>
      <c r="CTC106" s="16"/>
      <c r="CTD106" s="16"/>
      <c r="CTE106" s="16"/>
      <c r="CTF106" s="16"/>
      <c r="CTG106" s="16"/>
      <c r="CTH106" s="16"/>
      <c r="CTI106" s="16"/>
      <c r="CTJ106" s="16"/>
      <c r="CTK106" s="16"/>
      <c r="CTL106" s="16"/>
      <c r="CTM106" s="16"/>
      <c r="CTN106" s="16"/>
      <c r="CTO106" s="16"/>
      <c r="CTP106" s="16"/>
      <c r="CTQ106" s="16"/>
      <c r="CTR106" s="16"/>
      <c r="CTS106" s="16"/>
      <c r="CTT106" s="16"/>
      <c r="CTU106" s="16"/>
      <c r="CTV106" s="16"/>
      <c r="CTW106" s="16"/>
      <c r="CTX106" s="16"/>
      <c r="CTY106" s="16"/>
      <c r="CTZ106" s="16"/>
      <c r="CUA106" s="16"/>
      <c r="CUB106" s="16"/>
      <c r="CUC106" s="16"/>
      <c r="CUD106" s="16"/>
      <c r="CUE106" s="16"/>
      <c r="CUF106" s="16"/>
      <c r="CUG106" s="16"/>
      <c r="CUH106" s="16"/>
      <c r="CUI106" s="16"/>
      <c r="CUJ106" s="16"/>
      <c r="CUK106" s="16"/>
      <c r="CUL106" s="16"/>
      <c r="CUM106" s="16"/>
      <c r="CUN106" s="16"/>
      <c r="CUO106" s="16"/>
      <c r="CUP106" s="16"/>
      <c r="CUQ106" s="16"/>
      <c r="CUR106" s="16"/>
      <c r="CUS106" s="16"/>
      <c r="CUT106" s="16"/>
      <c r="CUU106" s="16"/>
      <c r="CUV106" s="16"/>
      <c r="CUW106" s="16"/>
      <c r="CUX106" s="16"/>
      <c r="CUY106" s="16"/>
      <c r="CUZ106" s="16"/>
      <c r="CVA106" s="16"/>
      <c r="CVB106" s="16"/>
      <c r="CVC106" s="16"/>
      <c r="CVD106" s="16"/>
      <c r="CVE106" s="16"/>
      <c r="CVF106" s="16"/>
      <c r="CVG106" s="16"/>
      <c r="CVH106" s="16"/>
      <c r="CVI106" s="16"/>
      <c r="CVJ106" s="16"/>
      <c r="CVK106" s="16"/>
      <c r="CVL106" s="16"/>
      <c r="CVM106" s="16"/>
      <c r="CVN106" s="16"/>
      <c r="CVO106" s="16"/>
      <c r="CVP106" s="16"/>
      <c r="CVQ106" s="16"/>
      <c r="CVR106" s="16"/>
      <c r="CVS106" s="16"/>
      <c r="CVT106" s="16"/>
      <c r="CVU106" s="16"/>
      <c r="CVV106" s="16"/>
      <c r="CVW106" s="16"/>
      <c r="CVX106" s="16"/>
      <c r="CVY106" s="16"/>
      <c r="CVZ106" s="16"/>
      <c r="CWA106" s="16"/>
      <c r="CWB106" s="16"/>
      <c r="CWC106" s="16"/>
      <c r="CWD106" s="16"/>
      <c r="CWE106" s="16"/>
      <c r="CWF106" s="16"/>
      <c r="CWG106" s="16"/>
      <c r="CWH106" s="16"/>
      <c r="CWI106" s="16"/>
      <c r="CWJ106" s="16"/>
      <c r="CWK106" s="16"/>
      <c r="CWL106" s="16"/>
      <c r="CWM106" s="16"/>
      <c r="CWN106" s="16"/>
      <c r="CWO106" s="16"/>
      <c r="CWP106" s="16"/>
      <c r="CWQ106" s="16"/>
      <c r="CWR106" s="16"/>
      <c r="CWS106" s="16"/>
      <c r="CWT106" s="16"/>
      <c r="CWU106" s="16"/>
      <c r="CWV106" s="16"/>
      <c r="CWW106" s="16"/>
      <c r="CWX106" s="16"/>
      <c r="CWY106" s="16"/>
      <c r="CWZ106" s="16"/>
      <c r="CXA106" s="16"/>
      <c r="CXB106" s="16"/>
      <c r="CXC106" s="16"/>
      <c r="CXD106" s="16"/>
      <c r="CXE106" s="16"/>
      <c r="CXF106" s="16"/>
      <c r="CXG106" s="16"/>
      <c r="CXH106" s="16"/>
      <c r="CXI106" s="16"/>
      <c r="CXJ106" s="16"/>
      <c r="CXK106" s="16"/>
      <c r="CXL106" s="16"/>
      <c r="CXM106" s="16"/>
      <c r="CXN106" s="16"/>
      <c r="CXO106" s="16"/>
      <c r="CXP106" s="16"/>
      <c r="CXQ106" s="16"/>
      <c r="CXR106" s="16"/>
      <c r="CXS106" s="16"/>
      <c r="CXT106" s="16"/>
      <c r="CXU106" s="16"/>
      <c r="CXV106" s="16"/>
      <c r="CXW106" s="16"/>
      <c r="CXX106" s="16"/>
      <c r="CXY106" s="16"/>
      <c r="CXZ106" s="16"/>
      <c r="CYA106" s="16"/>
      <c r="CYB106" s="16"/>
      <c r="CYC106" s="16"/>
      <c r="CYD106" s="16"/>
      <c r="CYE106" s="16"/>
      <c r="CYF106" s="16"/>
      <c r="CYG106" s="16"/>
      <c r="CYH106" s="16"/>
      <c r="CYI106" s="16"/>
      <c r="CYJ106" s="16"/>
      <c r="CYK106" s="16"/>
      <c r="CYL106" s="16"/>
      <c r="CYM106" s="16"/>
      <c r="CYN106" s="16"/>
      <c r="CYO106" s="16"/>
      <c r="CYP106" s="16"/>
      <c r="CYQ106" s="16"/>
      <c r="CYR106" s="16"/>
      <c r="CYS106" s="16"/>
      <c r="CYT106" s="16"/>
      <c r="CYU106" s="16"/>
      <c r="CYV106" s="16"/>
      <c r="CYW106" s="16"/>
      <c r="CYX106" s="16"/>
      <c r="CYY106" s="16"/>
      <c r="CYZ106" s="16"/>
      <c r="CZA106" s="16"/>
      <c r="CZB106" s="16"/>
      <c r="CZC106" s="16"/>
      <c r="CZD106" s="16"/>
      <c r="CZE106" s="16"/>
      <c r="CZF106" s="16"/>
      <c r="CZG106" s="16"/>
      <c r="CZH106" s="16"/>
      <c r="CZI106" s="16"/>
      <c r="CZJ106" s="16"/>
      <c r="CZK106" s="16"/>
      <c r="CZL106" s="16"/>
      <c r="CZM106" s="16"/>
      <c r="CZN106" s="16"/>
      <c r="CZO106" s="16"/>
      <c r="CZP106" s="16"/>
      <c r="CZQ106" s="16"/>
      <c r="CZR106" s="16"/>
      <c r="CZS106" s="16"/>
      <c r="CZT106" s="16"/>
      <c r="CZU106" s="16"/>
      <c r="CZV106" s="16"/>
      <c r="CZW106" s="16"/>
      <c r="CZX106" s="16"/>
      <c r="CZY106" s="16"/>
      <c r="CZZ106" s="16"/>
      <c r="DAA106" s="16"/>
      <c r="DAB106" s="16"/>
      <c r="DAC106" s="16"/>
      <c r="DAD106" s="16"/>
      <c r="DAE106" s="16"/>
      <c r="DAF106" s="16"/>
      <c r="DAG106" s="16"/>
      <c r="DAH106" s="16"/>
      <c r="DAI106" s="16"/>
      <c r="DAJ106" s="16"/>
      <c r="DAK106" s="16"/>
      <c r="DAL106" s="16"/>
      <c r="DAM106" s="16"/>
      <c r="DAN106" s="16"/>
      <c r="DAO106" s="16"/>
      <c r="DAP106" s="16"/>
      <c r="DAQ106" s="16"/>
      <c r="DAR106" s="16"/>
      <c r="DAS106" s="16"/>
      <c r="DAT106" s="16"/>
      <c r="DAU106" s="16"/>
      <c r="DAV106" s="16"/>
      <c r="DAW106" s="16"/>
      <c r="DAX106" s="16"/>
      <c r="DAY106" s="16"/>
      <c r="DAZ106" s="16"/>
      <c r="DBA106" s="16"/>
      <c r="DBB106" s="16"/>
      <c r="DBC106" s="16"/>
      <c r="DBD106" s="16"/>
      <c r="DBE106" s="16"/>
      <c r="DBF106" s="16"/>
      <c r="DBG106" s="16"/>
      <c r="DBH106" s="16"/>
      <c r="DBI106" s="16"/>
      <c r="DBJ106" s="16"/>
      <c r="DBK106" s="16"/>
      <c r="DBL106" s="16"/>
      <c r="DBM106" s="16"/>
      <c r="DBN106" s="16"/>
      <c r="DBO106" s="16"/>
      <c r="DBP106" s="16"/>
      <c r="DBQ106" s="16"/>
      <c r="DBR106" s="16"/>
      <c r="DBS106" s="16"/>
      <c r="DBT106" s="16"/>
      <c r="DBU106" s="16"/>
      <c r="DBV106" s="16"/>
      <c r="DBW106" s="16"/>
      <c r="DBX106" s="16"/>
      <c r="DBY106" s="16"/>
      <c r="DBZ106" s="16"/>
      <c r="DCA106" s="16"/>
      <c r="DCB106" s="16"/>
      <c r="DCC106" s="16"/>
      <c r="DCD106" s="16"/>
      <c r="DCE106" s="16"/>
      <c r="DCF106" s="16"/>
      <c r="DCG106" s="16"/>
      <c r="DCH106" s="16"/>
      <c r="DCI106" s="16"/>
      <c r="DCJ106" s="16"/>
      <c r="DCK106" s="16"/>
      <c r="DCL106" s="16"/>
      <c r="DCM106" s="16"/>
      <c r="DCN106" s="16"/>
      <c r="DCO106" s="16"/>
      <c r="DCP106" s="16"/>
      <c r="DCQ106" s="16"/>
      <c r="DCR106" s="16"/>
      <c r="DCS106" s="16"/>
      <c r="DCT106" s="16"/>
      <c r="DCU106" s="16"/>
      <c r="DCV106" s="16"/>
      <c r="DCW106" s="16"/>
      <c r="DCX106" s="16"/>
      <c r="DCY106" s="16"/>
      <c r="DCZ106" s="16"/>
      <c r="DDA106" s="16"/>
      <c r="DDB106" s="16"/>
      <c r="DDC106" s="16"/>
      <c r="DDD106" s="16"/>
      <c r="DDE106" s="16"/>
      <c r="DDF106" s="16"/>
      <c r="DDG106" s="16"/>
      <c r="DDH106" s="16"/>
      <c r="DDI106" s="16"/>
      <c r="DDJ106" s="16"/>
      <c r="DDK106" s="16"/>
      <c r="DDL106" s="16"/>
      <c r="DDM106" s="16"/>
      <c r="DDN106" s="16"/>
      <c r="DDO106" s="16"/>
      <c r="DDP106" s="16"/>
      <c r="DDQ106" s="16"/>
      <c r="DDR106" s="16"/>
      <c r="DDS106" s="16"/>
      <c r="DDT106" s="16"/>
      <c r="DDU106" s="16"/>
      <c r="DDV106" s="16"/>
      <c r="DDW106" s="16"/>
      <c r="DDX106" s="16"/>
      <c r="DDY106" s="16"/>
      <c r="DDZ106" s="16"/>
      <c r="DEA106" s="16"/>
      <c r="DEB106" s="16"/>
      <c r="DEC106" s="16"/>
      <c r="DED106" s="16"/>
      <c r="DEE106" s="16"/>
      <c r="DEF106" s="16"/>
      <c r="DEG106" s="16"/>
      <c r="DEH106" s="16"/>
      <c r="DEI106" s="16"/>
      <c r="DEJ106" s="16"/>
      <c r="DEK106" s="16"/>
      <c r="DEL106" s="16"/>
      <c r="DEM106" s="16"/>
      <c r="DEN106" s="16"/>
      <c r="DEO106" s="16"/>
      <c r="DEP106" s="16"/>
      <c r="DEQ106" s="16"/>
      <c r="DER106" s="16"/>
      <c r="DES106" s="16"/>
      <c r="DET106" s="16"/>
      <c r="DEU106" s="16"/>
      <c r="DEV106" s="16"/>
      <c r="DEW106" s="16"/>
      <c r="DEX106" s="16"/>
      <c r="DEY106" s="16"/>
      <c r="DEZ106" s="16"/>
      <c r="DFA106" s="16"/>
      <c r="DFB106" s="16"/>
      <c r="DFC106" s="16"/>
      <c r="DFD106" s="16"/>
      <c r="DFE106" s="16"/>
      <c r="DFF106" s="16"/>
      <c r="DFG106" s="16"/>
      <c r="DFH106" s="16"/>
      <c r="DFI106" s="16"/>
      <c r="DFJ106" s="16"/>
      <c r="DFK106" s="16"/>
      <c r="DFL106" s="16"/>
      <c r="DFM106" s="16"/>
      <c r="DFN106" s="16"/>
      <c r="DFO106" s="16"/>
      <c r="DFP106" s="16"/>
      <c r="DFQ106" s="16"/>
      <c r="DFR106" s="16"/>
      <c r="DFS106" s="16"/>
      <c r="DFT106" s="16"/>
      <c r="DFU106" s="16"/>
      <c r="DFV106" s="16"/>
      <c r="DFW106" s="16"/>
      <c r="DFX106" s="16"/>
      <c r="DFY106" s="16"/>
      <c r="DFZ106" s="16"/>
      <c r="DGA106" s="16"/>
      <c r="DGB106" s="16"/>
      <c r="DGC106" s="16"/>
      <c r="DGD106" s="16"/>
      <c r="DGE106" s="16"/>
      <c r="DGF106" s="16"/>
      <c r="DGG106" s="16"/>
      <c r="DGH106" s="16"/>
      <c r="DGI106" s="16"/>
      <c r="DGJ106" s="16"/>
      <c r="DGK106" s="16"/>
      <c r="DGL106" s="16"/>
      <c r="DGM106" s="16"/>
      <c r="DGN106" s="16"/>
      <c r="DGO106" s="16"/>
      <c r="DGP106" s="16"/>
      <c r="DGQ106" s="16"/>
      <c r="DGR106" s="16"/>
      <c r="DGS106" s="16"/>
      <c r="DGT106" s="16"/>
      <c r="DGU106" s="16"/>
      <c r="DGV106" s="16"/>
      <c r="DGW106" s="16"/>
      <c r="DGX106" s="16"/>
      <c r="DGY106" s="16"/>
      <c r="DGZ106" s="16"/>
      <c r="DHA106" s="16"/>
      <c r="DHB106" s="16"/>
      <c r="DHC106" s="16"/>
      <c r="DHD106" s="16"/>
      <c r="DHE106" s="16"/>
      <c r="DHF106" s="16"/>
      <c r="DHG106" s="16"/>
      <c r="DHH106" s="16"/>
      <c r="DHI106" s="16"/>
      <c r="DHJ106" s="16"/>
      <c r="DHK106" s="16"/>
      <c r="DHL106" s="16"/>
      <c r="DHM106" s="16"/>
      <c r="DHN106" s="16"/>
      <c r="DHO106" s="16"/>
      <c r="DHP106" s="16"/>
      <c r="DHQ106" s="16"/>
      <c r="DHR106" s="16"/>
      <c r="DHS106" s="16"/>
      <c r="DHT106" s="16"/>
      <c r="DHU106" s="16"/>
      <c r="DHV106" s="16"/>
      <c r="DHW106" s="16"/>
      <c r="DHX106" s="16"/>
      <c r="DHY106" s="16"/>
      <c r="DHZ106" s="16"/>
      <c r="DIA106" s="16"/>
      <c r="DIB106" s="16"/>
      <c r="DIC106" s="16"/>
      <c r="DID106" s="16"/>
      <c r="DIE106" s="16"/>
      <c r="DIF106" s="16"/>
      <c r="DIG106" s="16"/>
      <c r="DIH106" s="16"/>
      <c r="DII106" s="16"/>
      <c r="DIJ106" s="16"/>
      <c r="DIK106" s="16"/>
      <c r="DIL106" s="16"/>
      <c r="DIM106" s="16"/>
      <c r="DIN106" s="16"/>
      <c r="DIO106" s="16"/>
      <c r="DIP106" s="16"/>
      <c r="DIQ106" s="16"/>
      <c r="DIR106" s="16"/>
      <c r="DIS106" s="16"/>
      <c r="DIT106" s="16"/>
      <c r="DIU106" s="16"/>
      <c r="DIV106" s="16"/>
      <c r="DIW106" s="16"/>
      <c r="DIX106" s="16"/>
      <c r="DIY106" s="16"/>
      <c r="DIZ106" s="16"/>
      <c r="DJA106" s="16"/>
      <c r="DJB106" s="16"/>
      <c r="DJC106" s="16"/>
      <c r="DJD106" s="16"/>
      <c r="DJE106" s="16"/>
      <c r="DJF106" s="16"/>
      <c r="DJG106" s="16"/>
      <c r="DJH106" s="16"/>
      <c r="DJI106" s="16"/>
      <c r="DJJ106" s="16"/>
      <c r="DJK106" s="16"/>
      <c r="DJL106" s="16"/>
      <c r="DJM106" s="16"/>
      <c r="DJN106" s="16"/>
      <c r="DJO106" s="16"/>
      <c r="DJP106" s="16"/>
      <c r="DJQ106" s="16"/>
      <c r="DJR106" s="16"/>
      <c r="DJS106" s="16"/>
      <c r="DJT106" s="16"/>
      <c r="DJU106" s="16"/>
      <c r="DJV106" s="16"/>
      <c r="DJW106" s="16"/>
      <c r="DJX106" s="16"/>
      <c r="DJY106" s="16"/>
      <c r="DJZ106" s="16"/>
      <c r="DKA106" s="16"/>
      <c r="DKB106" s="16"/>
      <c r="DKC106" s="16"/>
      <c r="DKD106" s="16"/>
      <c r="DKE106" s="16"/>
      <c r="DKF106" s="16"/>
      <c r="DKG106" s="16"/>
      <c r="DKH106" s="16"/>
      <c r="DKI106" s="16"/>
      <c r="DKJ106" s="16"/>
      <c r="DKK106" s="16"/>
      <c r="DKL106" s="16"/>
      <c r="DKM106" s="16"/>
      <c r="DKN106" s="16"/>
      <c r="DKO106" s="16"/>
      <c r="DKP106" s="16"/>
      <c r="DKQ106" s="16"/>
      <c r="DKR106" s="16"/>
      <c r="DKS106" s="16"/>
      <c r="DKT106" s="16"/>
      <c r="DKU106" s="16"/>
      <c r="DKV106" s="16"/>
      <c r="DKW106" s="16"/>
      <c r="DKX106" s="16"/>
      <c r="DKY106" s="16"/>
      <c r="DKZ106" s="16"/>
      <c r="DLA106" s="16"/>
      <c r="DLB106" s="16"/>
      <c r="DLC106" s="16"/>
      <c r="DLD106" s="16"/>
      <c r="DLE106" s="16"/>
      <c r="DLF106" s="16"/>
      <c r="DLG106" s="16"/>
      <c r="DLH106" s="16"/>
      <c r="DLI106" s="16"/>
      <c r="DLJ106" s="16"/>
      <c r="DLK106" s="16"/>
      <c r="DLL106" s="16"/>
      <c r="DLM106" s="16"/>
      <c r="DLN106" s="16"/>
      <c r="DLO106" s="16"/>
      <c r="DLP106" s="16"/>
      <c r="DLQ106" s="16"/>
      <c r="DLR106" s="16"/>
      <c r="DLS106" s="16"/>
      <c r="DLT106" s="16"/>
      <c r="DLU106" s="16"/>
      <c r="DLV106" s="16"/>
      <c r="DLW106" s="16"/>
      <c r="DLX106" s="16"/>
      <c r="DLY106" s="16"/>
      <c r="DLZ106" s="16"/>
      <c r="DMA106" s="16"/>
      <c r="DMB106" s="16"/>
      <c r="DMC106" s="16"/>
      <c r="DMD106" s="16"/>
      <c r="DME106" s="16"/>
      <c r="DMF106" s="16"/>
      <c r="DMG106" s="16"/>
      <c r="DMH106" s="16"/>
      <c r="DMI106" s="16"/>
      <c r="DMJ106" s="16"/>
      <c r="DMK106" s="16"/>
      <c r="DML106" s="16"/>
      <c r="DMM106" s="16"/>
      <c r="DMN106" s="16"/>
      <c r="DMO106" s="16"/>
      <c r="DMP106" s="16"/>
      <c r="DMQ106" s="16"/>
      <c r="DMR106" s="16"/>
      <c r="DMS106" s="16"/>
      <c r="DMT106" s="16"/>
      <c r="DMU106" s="16"/>
      <c r="DMV106" s="16"/>
      <c r="DMW106" s="16"/>
      <c r="DMX106" s="16"/>
      <c r="DMY106" s="16"/>
      <c r="DMZ106" s="16"/>
      <c r="DNA106" s="16"/>
      <c r="DNB106" s="16"/>
      <c r="DNC106" s="16"/>
      <c r="DND106" s="16"/>
      <c r="DNE106" s="16"/>
      <c r="DNF106" s="16"/>
      <c r="DNG106" s="16"/>
      <c r="DNH106" s="16"/>
      <c r="DNI106" s="16"/>
      <c r="DNJ106" s="16"/>
      <c r="DNK106" s="16"/>
      <c r="DNL106" s="16"/>
      <c r="DNM106" s="16"/>
      <c r="DNN106" s="16"/>
      <c r="DNO106" s="16"/>
      <c r="DNP106" s="16"/>
      <c r="DNQ106" s="16"/>
      <c r="DNR106" s="16"/>
      <c r="DNS106" s="16"/>
      <c r="DNT106" s="16"/>
      <c r="DNU106" s="16"/>
      <c r="DNV106" s="16"/>
      <c r="DNW106" s="16"/>
      <c r="DNX106" s="16"/>
      <c r="DNY106" s="16"/>
      <c r="DNZ106" s="16"/>
      <c r="DOA106" s="16"/>
      <c r="DOB106" s="16"/>
      <c r="DOC106" s="16"/>
      <c r="DOD106" s="16"/>
      <c r="DOE106" s="16"/>
      <c r="DOF106" s="16"/>
      <c r="DOG106" s="16"/>
      <c r="DOH106" s="16"/>
      <c r="DOI106" s="16"/>
      <c r="DOJ106" s="16"/>
      <c r="DOK106" s="16"/>
      <c r="DOL106" s="16"/>
      <c r="DOM106" s="16"/>
      <c r="DON106" s="16"/>
      <c r="DOO106" s="16"/>
      <c r="DOP106" s="16"/>
      <c r="DOQ106" s="16"/>
      <c r="DOR106" s="16"/>
      <c r="DOS106" s="16"/>
      <c r="DOT106" s="16"/>
      <c r="DOU106" s="16"/>
      <c r="DOV106" s="16"/>
      <c r="DOW106" s="16"/>
      <c r="DOX106" s="16"/>
      <c r="DOY106" s="16"/>
      <c r="DOZ106" s="16"/>
      <c r="DPA106" s="16"/>
      <c r="DPB106" s="16"/>
      <c r="DPC106" s="16"/>
      <c r="DPD106" s="16"/>
      <c r="DPE106" s="16"/>
      <c r="DPF106" s="16"/>
      <c r="DPG106" s="16"/>
      <c r="DPH106" s="16"/>
      <c r="DPI106" s="16"/>
      <c r="DPJ106" s="16"/>
      <c r="DPK106" s="16"/>
      <c r="DPL106" s="16"/>
      <c r="DPM106" s="16"/>
      <c r="DPN106" s="16"/>
      <c r="DPO106" s="16"/>
      <c r="DPP106" s="16"/>
      <c r="DPQ106" s="16"/>
      <c r="DPR106" s="16"/>
      <c r="DPS106" s="16"/>
      <c r="DPT106" s="16"/>
      <c r="DPU106" s="16"/>
      <c r="DPV106" s="16"/>
      <c r="DPW106" s="16"/>
      <c r="DPX106" s="16"/>
      <c r="DPY106" s="16"/>
      <c r="DPZ106" s="16"/>
      <c r="DQA106" s="16"/>
      <c r="DQB106" s="16"/>
      <c r="DQC106" s="16"/>
      <c r="DQD106" s="16"/>
      <c r="DQE106" s="16"/>
      <c r="DQF106" s="16"/>
      <c r="DQG106" s="16"/>
      <c r="DQH106" s="16"/>
      <c r="DQI106" s="16"/>
      <c r="DQJ106" s="16"/>
      <c r="DQK106" s="16"/>
      <c r="DQL106" s="16"/>
      <c r="DQM106" s="16"/>
      <c r="DQN106" s="16"/>
      <c r="DQO106" s="16"/>
      <c r="DQP106" s="16"/>
      <c r="DQQ106" s="16"/>
      <c r="DQR106" s="16"/>
      <c r="DQS106" s="16"/>
      <c r="DQT106" s="16"/>
      <c r="DQU106" s="16"/>
      <c r="DQV106" s="16"/>
      <c r="DQW106" s="16"/>
      <c r="DQX106" s="16"/>
      <c r="DQY106" s="16"/>
      <c r="DQZ106" s="16"/>
      <c r="DRA106" s="16"/>
      <c r="DRB106" s="16"/>
      <c r="DRC106" s="16"/>
      <c r="DRD106" s="16"/>
      <c r="DRE106" s="16"/>
      <c r="DRF106" s="16"/>
      <c r="DRG106" s="16"/>
      <c r="DRH106" s="16"/>
      <c r="DRI106" s="16"/>
      <c r="DRJ106" s="16"/>
      <c r="DRK106" s="16"/>
      <c r="DRL106" s="16"/>
      <c r="DRM106" s="16"/>
      <c r="DRN106" s="16"/>
      <c r="DRO106" s="16"/>
      <c r="DRP106" s="16"/>
      <c r="DRQ106" s="16"/>
      <c r="DRR106" s="16"/>
      <c r="DRS106" s="16"/>
      <c r="DRT106" s="16"/>
      <c r="DRU106" s="16"/>
      <c r="DRV106" s="16"/>
      <c r="DRW106" s="16"/>
      <c r="DRX106" s="16"/>
      <c r="DRY106" s="16"/>
      <c r="DRZ106" s="16"/>
      <c r="DSA106" s="16"/>
      <c r="DSB106" s="16"/>
      <c r="DSC106" s="16"/>
      <c r="DSD106" s="16"/>
      <c r="DSE106" s="16"/>
      <c r="DSF106" s="16"/>
      <c r="DSG106" s="16"/>
      <c r="DSH106" s="16"/>
      <c r="DSI106" s="16"/>
      <c r="DSJ106" s="16"/>
      <c r="DSK106" s="16"/>
      <c r="DSL106" s="16"/>
      <c r="DSM106" s="16"/>
      <c r="DSN106" s="16"/>
      <c r="DSO106" s="16"/>
      <c r="DSP106" s="16"/>
      <c r="DSQ106" s="16"/>
      <c r="DSR106" s="16"/>
      <c r="DSS106" s="16"/>
      <c r="DST106" s="16"/>
      <c r="DSU106" s="16"/>
      <c r="DSV106" s="16"/>
      <c r="DSW106" s="16"/>
      <c r="DSX106" s="16"/>
      <c r="DSY106" s="16"/>
      <c r="DSZ106" s="16"/>
      <c r="DTA106" s="16"/>
      <c r="DTB106" s="16"/>
      <c r="DTC106" s="16"/>
      <c r="DTD106" s="16"/>
      <c r="DTE106" s="16"/>
      <c r="DTF106" s="16"/>
      <c r="DTG106" s="16"/>
      <c r="DTH106" s="16"/>
      <c r="DTI106" s="16"/>
      <c r="DTJ106" s="16"/>
      <c r="DTK106" s="16"/>
      <c r="DTL106" s="16"/>
      <c r="DTM106" s="16"/>
      <c r="DTN106" s="16"/>
      <c r="DTO106" s="16"/>
      <c r="DTP106" s="16"/>
      <c r="DTQ106" s="16"/>
      <c r="DTR106" s="16"/>
      <c r="DTS106" s="16"/>
      <c r="DTT106" s="16"/>
      <c r="DTU106" s="16"/>
      <c r="DTV106" s="16"/>
      <c r="DTW106" s="16"/>
      <c r="DTX106" s="16"/>
      <c r="DTY106" s="16"/>
      <c r="DTZ106" s="16"/>
      <c r="DUA106" s="16"/>
      <c r="DUB106" s="16"/>
      <c r="DUC106" s="16"/>
      <c r="DUD106" s="16"/>
      <c r="DUE106" s="16"/>
      <c r="DUF106" s="16"/>
      <c r="DUG106" s="16"/>
      <c r="DUH106" s="16"/>
      <c r="DUI106" s="16"/>
      <c r="DUJ106" s="16"/>
      <c r="DUK106" s="16"/>
      <c r="DUL106" s="16"/>
      <c r="DUM106" s="16"/>
      <c r="DUN106" s="16"/>
      <c r="DUO106" s="16"/>
      <c r="DUP106" s="16"/>
      <c r="DUQ106" s="16"/>
      <c r="DUR106" s="16"/>
      <c r="DUS106" s="16"/>
      <c r="DUT106" s="16"/>
      <c r="DUU106" s="16"/>
      <c r="DUV106" s="16"/>
      <c r="DUW106" s="16"/>
      <c r="DUX106" s="16"/>
      <c r="DUY106" s="16"/>
      <c r="DUZ106" s="16"/>
      <c r="DVA106" s="16"/>
      <c r="DVB106" s="16"/>
      <c r="DVC106" s="16"/>
      <c r="DVD106" s="16"/>
      <c r="DVE106" s="16"/>
      <c r="DVF106" s="16"/>
      <c r="DVG106" s="16"/>
      <c r="DVH106" s="16"/>
      <c r="DVI106" s="16"/>
      <c r="DVJ106" s="16"/>
      <c r="DVK106" s="16"/>
      <c r="DVL106" s="16"/>
      <c r="DVM106" s="16"/>
      <c r="DVN106" s="16"/>
      <c r="DVO106" s="16"/>
      <c r="DVP106" s="16"/>
      <c r="DVQ106" s="16"/>
      <c r="DVR106" s="16"/>
      <c r="DVS106" s="16"/>
      <c r="DVT106" s="16"/>
      <c r="DVU106" s="16"/>
      <c r="DVV106" s="16"/>
      <c r="DVW106" s="16"/>
      <c r="DVX106" s="16"/>
      <c r="DVY106" s="16"/>
      <c r="DVZ106" s="16"/>
      <c r="DWA106" s="16"/>
      <c r="DWB106" s="16"/>
      <c r="DWC106" s="16"/>
      <c r="DWD106" s="16"/>
      <c r="DWE106" s="16"/>
      <c r="DWF106" s="16"/>
      <c r="DWG106" s="16"/>
      <c r="DWH106" s="16"/>
      <c r="DWI106" s="16"/>
      <c r="DWJ106" s="16"/>
      <c r="DWK106" s="16"/>
      <c r="DWL106" s="16"/>
      <c r="DWM106" s="16"/>
      <c r="DWN106" s="16"/>
      <c r="DWO106" s="16"/>
      <c r="DWP106" s="16"/>
      <c r="DWQ106" s="16"/>
      <c r="DWR106" s="16"/>
      <c r="DWS106" s="16"/>
      <c r="DWT106" s="16"/>
      <c r="DWU106" s="16"/>
      <c r="DWV106" s="16"/>
      <c r="DWW106" s="16"/>
      <c r="DWX106" s="16"/>
      <c r="DWY106" s="16"/>
      <c r="DWZ106" s="16"/>
      <c r="DXA106" s="16"/>
      <c r="DXB106" s="16"/>
      <c r="DXC106" s="16"/>
      <c r="DXD106" s="16"/>
      <c r="DXE106" s="16"/>
      <c r="DXF106" s="16"/>
      <c r="DXG106" s="16"/>
      <c r="DXH106" s="16"/>
      <c r="DXI106" s="16"/>
      <c r="DXJ106" s="16"/>
      <c r="DXK106" s="16"/>
      <c r="DXL106" s="16"/>
      <c r="DXM106" s="16"/>
      <c r="DXN106" s="16"/>
      <c r="DXO106" s="16"/>
      <c r="DXP106" s="16"/>
      <c r="DXQ106" s="16"/>
      <c r="DXR106" s="16"/>
      <c r="DXS106" s="16"/>
      <c r="DXT106" s="16"/>
      <c r="DXU106" s="16"/>
      <c r="DXV106" s="16"/>
      <c r="DXW106" s="16"/>
      <c r="DXX106" s="16"/>
      <c r="DXY106" s="16"/>
      <c r="DXZ106" s="16"/>
      <c r="DYA106" s="16"/>
      <c r="DYB106" s="16"/>
      <c r="DYC106" s="16"/>
      <c r="DYD106" s="16"/>
      <c r="DYE106" s="16"/>
      <c r="DYF106" s="16"/>
      <c r="DYG106" s="16"/>
      <c r="DYH106" s="16"/>
      <c r="DYI106" s="16"/>
      <c r="DYJ106" s="16"/>
      <c r="DYK106" s="16"/>
      <c r="DYL106" s="16"/>
      <c r="DYM106" s="16"/>
      <c r="DYN106" s="16"/>
      <c r="DYO106" s="16"/>
      <c r="DYP106" s="16"/>
      <c r="DYQ106" s="16"/>
      <c r="DYR106" s="16"/>
      <c r="DYS106" s="16"/>
      <c r="DYT106" s="16"/>
      <c r="DYU106" s="16"/>
      <c r="DYV106" s="16"/>
      <c r="DYW106" s="16"/>
      <c r="DYX106" s="16"/>
      <c r="DYY106" s="16"/>
      <c r="DYZ106" s="16"/>
      <c r="DZA106" s="16"/>
      <c r="DZB106" s="16"/>
      <c r="DZC106" s="16"/>
      <c r="DZD106" s="16"/>
      <c r="DZE106" s="16"/>
      <c r="DZF106" s="16"/>
      <c r="DZG106" s="16"/>
      <c r="DZH106" s="16"/>
      <c r="DZI106" s="16"/>
      <c r="DZJ106" s="16"/>
      <c r="DZK106" s="16"/>
      <c r="DZL106" s="16"/>
      <c r="DZM106" s="16"/>
      <c r="DZN106" s="16"/>
      <c r="DZO106" s="16"/>
      <c r="DZP106" s="16"/>
      <c r="DZQ106" s="16"/>
      <c r="DZR106" s="16"/>
      <c r="DZS106" s="16"/>
      <c r="DZT106" s="16"/>
      <c r="DZU106" s="16"/>
      <c r="DZV106" s="16"/>
      <c r="DZW106" s="16"/>
      <c r="DZX106" s="16"/>
      <c r="DZY106" s="16"/>
      <c r="DZZ106" s="16"/>
      <c r="EAA106" s="16"/>
      <c r="EAB106" s="16"/>
      <c r="EAC106" s="16"/>
      <c r="EAD106" s="16"/>
      <c r="EAE106" s="16"/>
      <c r="EAF106" s="16"/>
      <c r="EAG106" s="16"/>
      <c r="EAH106" s="16"/>
      <c r="EAI106" s="16"/>
      <c r="EAJ106" s="16"/>
      <c r="EAK106" s="16"/>
      <c r="EAL106" s="16"/>
      <c r="EAM106" s="16"/>
      <c r="EAN106" s="16"/>
      <c r="EAO106" s="16"/>
      <c r="EAP106" s="16"/>
      <c r="EAQ106" s="16"/>
      <c r="EAR106" s="16"/>
      <c r="EAS106" s="16"/>
      <c r="EAT106" s="16"/>
      <c r="EAU106" s="16"/>
      <c r="EAV106" s="16"/>
      <c r="EAW106" s="16"/>
      <c r="EAX106" s="16"/>
      <c r="EAY106" s="16"/>
      <c r="EAZ106" s="16"/>
      <c r="EBA106" s="16"/>
      <c r="EBB106" s="16"/>
      <c r="EBC106" s="16"/>
      <c r="EBD106" s="16"/>
      <c r="EBE106" s="16"/>
      <c r="EBF106" s="16"/>
      <c r="EBG106" s="16"/>
      <c r="EBH106" s="16"/>
      <c r="EBI106" s="16"/>
      <c r="EBJ106" s="16"/>
      <c r="EBK106" s="16"/>
      <c r="EBL106" s="16"/>
      <c r="EBM106" s="16"/>
      <c r="EBN106" s="16"/>
      <c r="EBO106" s="16"/>
      <c r="EBP106" s="16"/>
      <c r="EBQ106" s="16"/>
      <c r="EBR106" s="16"/>
      <c r="EBS106" s="16"/>
      <c r="EBT106" s="16"/>
      <c r="EBU106" s="16"/>
      <c r="EBV106" s="16"/>
      <c r="EBW106" s="16"/>
      <c r="EBX106" s="16"/>
      <c r="EBY106" s="16"/>
      <c r="EBZ106" s="16"/>
      <c r="ECA106" s="16"/>
      <c r="ECB106" s="16"/>
      <c r="ECC106" s="16"/>
      <c r="ECD106" s="16"/>
      <c r="ECE106" s="16"/>
      <c r="ECF106" s="16"/>
      <c r="ECG106" s="16"/>
      <c r="ECH106" s="16"/>
      <c r="ECI106" s="16"/>
      <c r="ECJ106" s="16"/>
      <c r="ECK106" s="16"/>
      <c r="ECL106" s="16"/>
      <c r="ECM106" s="16"/>
      <c r="ECN106" s="16"/>
      <c r="ECO106" s="16"/>
      <c r="ECP106" s="16"/>
      <c r="ECQ106" s="16"/>
      <c r="ECR106" s="16"/>
      <c r="ECS106" s="16"/>
      <c r="ECT106" s="16"/>
      <c r="ECU106" s="16"/>
      <c r="ECV106" s="16"/>
      <c r="ECW106" s="16"/>
      <c r="ECX106" s="16"/>
      <c r="ECY106" s="16"/>
      <c r="ECZ106" s="16"/>
      <c r="EDA106" s="16"/>
      <c r="EDB106" s="16"/>
      <c r="EDC106" s="16"/>
      <c r="EDD106" s="16"/>
      <c r="EDE106" s="16"/>
      <c r="EDF106" s="16"/>
      <c r="EDG106" s="16"/>
      <c r="EDH106" s="16"/>
      <c r="EDI106" s="16"/>
      <c r="EDJ106" s="16"/>
      <c r="EDK106" s="16"/>
      <c r="EDL106" s="16"/>
      <c r="EDM106" s="16"/>
      <c r="EDN106" s="16"/>
      <c r="EDO106" s="16"/>
      <c r="EDP106" s="16"/>
      <c r="EDQ106" s="16"/>
      <c r="EDR106" s="16"/>
      <c r="EDS106" s="16"/>
      <c r="EDT106" s="16"/>
      <c r="EDU106" s="16"/>
      <c r="EDV106" s="16"/>
      <c r="EDW106" s="16"/>
      <c r="EDX106" s="16"/>
      <c r="EDY106" s="16"/>
      <c r="EDZ106" s="16"/>
      <c r="EEA106" s="16"/>
      <c r="EEB106" s="16"/>
      <c r="EEC106" s="16"/>
      <c r="EED106" s="16"/>
      <c r="EEE106" s="16"/>
      <c r="EEF106" s="16"/>
      <c r="EEG106" s="16"/>
      <c r="EEH106" s="16"/>
      <c r="EEI106" s="16"/>
      <c r="EEJ106" s="16"/>
      <c r="EEK106" s="16"/>
      <c r="EEL106" s="16"/>
      <c r="EEM106" s="16"/>
      <c r="EEN106" s="16"/>
      <c r="EEO106" s="16"/>
      <c r="EEP106" s="16"/>
      <c r="EEQ106" s="16"/>
      <c r="EER106" s="16"/>
      <c r="EES106" s="16"/>
      <c r="EET106" s="16"/>
      <c r="EEU106" s="16"/>
      <c r="EEV106" s="16"/>
      <c r="EEW106" s="16"/>
      <c r="EEX106" s="16"/>
      <c r="EEY106" s="16"/>
      <c r="EEZ106" s="16"/>
      <c r="EFA106" s="16"/>
      <c r="EFB106" s="16"/>
      <c r="EFC106" s="16"/>
      <c r="EFD106" s="16"/>
      <c r="EFE106" s="16"/>
      <c r="EFF106" s="16"/>
      <c r="EFG106" s="16"/>
      <c r="EFH106" s="16"/>
      <c r="EFI106" s="16"/>
      <c r="EFJ106" s="16"/>
      <c r="EFK106" s="16"/>
      <c r="EFL106" s="16"/>
      <c r="EFM106" s="16"/>
      <c r="EFN106" s="16"/>
      <c r="EFO106" s="16"/>
      <c r="EFP106" s="16"/>
      <c r="EFQ106" s="16"/>
      <c r="EFR106" s="16"/>
      <c r="EFS106" s="16"/>
      <c r="EFT106" s="16"/>
      <c r="EFU106" s="16"/>
      <c r="EFV106" s="16"/>
      <c r="EFW106" s="16"/>
      <c r="EFX106" s="16"/>
      <c r="EFY106" s="16"/>
      <c r="EFZ106" s="16"/>
      <c r="EGA106" s="16"/>
      <c r="EGB106" s="16"/>
      <c r="EGC106" s="16"/>
      <c r="EGD106" s="16"/>
      <c r="EGE106" s="16"/>
      <c r="EGF106" s="16"/>
      <c r="EGG106" s="16"/>
      <c r="EGH106" s="16"/>
      <c r="EGI106" s="16"/>
      <c r="EGJ106" s="16"/>
      <c r="EGK106" s="16"/>
      <c r="EGL106" s="16"/>
      <c r="EGM106" s="16"/>
      <c r="EGN106" s="16"/>
      <c r="EGO106" s="16"/>
      <c r="EGP106" s="16"/>
      <c r="EGQ106" s="16"/>
      <c r="EGR106" s="16"/>
      <c r="EGS106" s="16"/>
      <c r="EGT106" s="16"/>
      <c r="EGU106" s="16"/>
      <c r="EGV106" s="16"/>
      <c r="EGW106" s="16"/>
      <c r="EGX106" s="16"/>
      <c r="EGY106" s="16"/>
      <c r="EGZ106" s="16"/>
      <c r="EHA106" s="16"/>
      <c r="EHB106" s="16"/>
      <c r="EHC106" s="16"/>
      <c r="EHD106" s="16"/>
      <c r="EHE106" s="16"/>
      <c r="EHF106" s="16"/>
      <c r="EHG106" s="16"/>
      <c r="EHH106" s="16"/>
      <c r="EHI106" s="16"/>
      <c r="EHJ106" s="16"/>
      <c r="EHK106" s="16"/>
      <c r="EHL106" s="16"/>
      <c r="EHM106" s="16"/>
      <c r="EHN106" s="16"/>
      <c r="EHO106" s="16"/>
      <c r="EHP106" s="16"/>
      <c r="EHQ106" s="16"/>
      <c r="EHR106" s="16"/>
      <c r="EHS106" s="16"/>
      <c r="EHT106" s="16"/>
      <c r="EHU106" s="16"/>
      <c r="EHV106" s="16"/>
      <c r="EHW106" s="16"/>
      <c r="EHX106" s="16"/>
      <c r="EHY106" s="16"/>
      <c r="EHZ106" s="16"/>
      <c r="EIA106" s="16"/>
      <c r="EIB106" s="16"/>
      <c r="EIC106" s="16"/>
      <c r="EID106" s="16"/>
      <c r="EIE106" s="16"/>
      <c r="EIF106" s="16"/>
      <c r="EIG106" s="16"/>
      <c r="EIH106" s="16"/>
      <c r="EII106" s="16"/>
      <c r="EIJ106" s="16"/>
      <c r="EIK106" s="16"/>
      <c r="EIL106" s="16"/>
      <c r="EIM106" s="16"/>
      <c r="EIN106" s="16"/>
      <c r="EIO106" s="16"/>
      <c r="EIP106" s="16"/>
      <c r="EIQ106" s="16"/>
      <c r="EIR106" s="16"/>
      <c r="EIS106" s="16"/>
      <c r="EIT106" s="16"/>
      <c r="EIU106" s="16"/>
      <c r="EIV106" s="16"/>
      <c r="EIW106" s="16"/>
      <c r="EIX106" s="16"/>
      <c r="EIY106" s="16"/>
      <c r="EIZ106" s="16"/>
      <c r="EJA106" s="16"/>
      <c r="EJB106" s="16"/>
      <c r="EJC106" s="16"/>
      <c r="EJD106" s="16"/>
      <c r="EJE106" s="16"/>
      <c r="EJF106" s="16"/>
      <c r="EJG106" s="16"/>
      <c r="EJH106" s="16"/>
      <c r="EJI106" s="16"/>
      <c r="EJJ106" s="16"/>
      <c r="EJK106" s="16"/>
      <c r="EJL106" s="16"/>
      <c r="EJM106" s="16"/>
      <c r="EJN106" s="16"/>
      <c r="EJO106" s="16"/>
      <c r="EJP106" s="16"/>
      <c r="EJQ106" s="16"/>
      <c r="EJR106" s="16"/>
      <c r="EJS106" s="16"/>
      <c r="EJT106" s="16"/>
      <c r="EJU106" s="16"/>
      <c r="EJV106" s="16"/>
      <c r="EJW106" s="16"/>
      <c r="EJX106" s="16"/>
      <c r="EJY106" s="16"/>
      <c r="EJZ106" s="16"/>
      <c r="EKA106" s="16"/>
      <c r="EKB106" s="16"/>
      <c r="EKC106" s="16"/>
      <c r="EKD106" s="16"/>
      <c r="EKE106" s="16"/>
      <c r="EKF106" s="16"/>
      <c r="EKG106" s="16"/>
      <c r="EKH106" s="16"/>
      <c r="EKI106" s="16"/>
      <c r="EKJ106" s="16"/>
      <c r="EKK106" s="16"/>
      <c r="EKL106" s="16"/>
      <c r="EKM106" s="16"/>
      <c r="EKN106" s="16"/>
      <c r="EKO106" s="16"/>
      <c r="EKP106" s="16"/>
      <c r="EKQ106" s="16"/>
      <c r="EKR106" s="16"/>
      <c r="EKS106" s="16"/>
      <c r="EKT106" s="16"/>
      <c r="EKU106" s="16"/>
      <c r="EKV106" s="16"/>
      <c r="EKW106" s="16"/>
      <c r="EKX106" s="16"/>
      <c r="EKY106" s="16"/>
      <c r="EKZ106" s="16"/>
      <c r="ELA106" s="16"/>
      <c r="ELB106" s="16"/>
      <c r="ELC106" s="16"/>
      <c r="ELD106" s="16"/>
      <c r="ELE106" s="16"/>
      <c r="ELF106" s="16"/>
      <c r="ELG106" s="16"/>
      <c r="ELH106" s="16"/>
      <c r="ELI106" s="16"/>
      <c r="ELJ106" s="16"/>
      <c r="ELK106" s="16"/>
      <c r="ELL106" s="16"/>
      <c r="ELM106" s="16"/>
      <c r="ELN106" s="16"/>
      <c r="ELO106" s="16"/>
      <c r="ELP106" s="16"/>
      <c r="ELQ106" s="16"/>
      <c r="ELR106" s="16"/>
      <c r="ELS106" s="16"/>
      <c r="ELT106" s="16"/>
      <c r="ELU106" s="16"/>
      <c r="ELV106" s="16"/>
      <c r="ELW106" s="16"/>
      <c r="ELX106" s="16"/>
      <c r="ELY106" s="16"/>
      <c r="ELZ106" s="16"/>
      <c r="EMA106" s="16"/>
      <c r="EMB106" s="16"/>
      <c r="EMC106" s="16"/>
      <c r="EMD106" s="16"/>
      <c r="EME106" s="16"/>
      <c r="EMF106" s="16"/>
      <c r="EMG106" s="16"/>
      <c r="EMH106" s="16"/>
      <c r="EMI106" s="16"/>
      <c r="EMJ106" s="16"/>
      <c r="EMK106" s="16"/>
      <c r="EML106" s="16"/>
      <c r="EMM106" s="16"/>
      <c r="EMN106" s="16"/>
      <c r="EMO106" s="16"/>
      <c r="EMP106" s="16"/>
      <c r="EMQ106" s="16"/>
      <c r="EMR106" s="16"/>
      <c r="EMS106" s="16"/>
      <c r="EMT106" s="16"/>
      <c r="EMU106" s="16"/>
      <c r="EMV106" s="16"/>
      <c r="EMW106" s="16"/>
      <c r="EMX106" s="16"/>
      <c r="EMY106" s="16"/>
      <c r="EMZ106" s="16"/>
      <c r="ENA106" s="16"/>
      <c r="ENB106" s="16"/>
      <c r="ENC106" s="16"/>
      <c r="END106" s="16"/>
      <c r="ENE106" s="16"/>
      <c r="ENF106" s="16"/>
      <c r="ENG106" s="16"/>
      <c r="ENH106" s="16"/>
      <c r="ENI106" s="16"/>
      <c r="ENJ106" s="16"/>
      <c r="ENK106" s="16"/>
      <c r="ENL106" s="16"/>
      <c r="ENM106" s="16"/>
      <c r="ENN106" s="16"/>
      <c r="ENO106" s="16"/>
      <c r="ENP106" s="16"/>
      <c r="ENQ106" s="16"/>
      <c r="ENR106" s="16"/>
      <c r="ENS106" s="16"/>
      <c r="ENT106" s="16"/>
      <c r="ENU106" s="16"/>
      <c r="ENV106" s="16"/>
      <c r="ENW106" s="16"/>
      <c r="ENX106" s="16"/>
      <c r="ENY106" s="16"/>
      <c r="ENZ106" s="16"/>
      <c r="EOA106" s="16"/>
      <c r="EOB106" s="16"/>
      <c r="EOC106" s="16"/>
      <c r="EOD106" s="16"/>
      <c r="EOE106" s="16"/>
      <c r="EOF106" s="16"/>
      <c r="EOG106" s="16"/>
      <c r="EOH106" s="16"/>
      <c r="EOI106" s="16"/>
      <c r="EOJ106" s="16"/>
      <c r="EOK106" s="16"/>
      <c r="EOL106" s="16"/>
      <c r="EOM106" s="16"/>
      <c r="EON106" s="16"/>
      <c r="EOO106" s="16"/>
      <c r="EOP106" s="16"/>
      <c r="EOQ106" s="16"/>
      <c r="EOR106" s="16"/>
      <c r="EOS106" s="16"/>
      <c r="EOT106" s="16"/>
      <c r="EOU106" s="16"/>
      <c r="EOV106" s="16"/>
      <c r="EOW106" s="16"/>
      <c r="EOX106" s="16"/>
      <c r="EOY106" s="16"/>
      <c r="EOZ106" s="16"/>
      <c r="EPA106" s="16"/>
      <c r="EPB106" s="16"/>
      <c r="EPC106" s="16"/>
      <c r="EPD106" s="16"/>
      <c r="EPE106" s="16"/>
      <c r="EPF106" s="16"/>
      <c r="EPG106" s="16"/>
      <c r="EPH106" s="16"/>
      <c r="EPI106" s="16"/>
      <c r="EPJ106" s="16"/>
      <c r="EPK106" s="16"/>
      <c r="EPL106" s="16"/>
      <c r="EPM106" s="16"/>
      <c r="EPN106" s="16"/>
      <c r="EPO106" s="16"/>
      <c r="EPP106" s="16"/>
      <c r="EPQ106" s="16"/>
      <c r="EPR106" s="16"/>
      <c r="EPS106" s="16"/>
      <c r="EPT106" s="16"/>
      <c r="EPU106" s="16"/>
      <c r="EPV106" s="16"/>
      <c r="EPW106" s="16"/>
      <c r="EPX106" s="16"/>
      <c r="EPY106" s="16"/>
      <c r="EPZ106" s="16"/>
      <c r="EQA106" s="16"/>
      <c r="EQB106" s="16"/>
      <c r="EQC106" s="16"/>
      <c r="EQD106" s="16"/>
      <c r="EQE106" s="16"/>
      <c r="EQF106" s="16"/>
      <c r="EQG106" s="16"/>
      <c r="EQH106" s="16"/>
      <c r="EQI106" s="16"/>
      <c r="EQJ106" s="16"/>
      <c r="EQK106" s="16"/>
      <c r="EQL106" s="16"/>
      <c r="EQM106" s="16"/>
      <c r="EQN106" s="16"/>
      <c r="EQO106" s="16"/>
      <c r="EQP106" s="16"/>
      <c r="EQQ106" s="16"/>
      <c r="EQR106" s="16"/>
      <c r="EQS106" s="16"/>
      <c r="EQT106" s="16"/>
      <c r="EQU106" s="16"/>
      <c r="EQV106" s="16"/>
      <c r="EQW106" s="16"/>
      <c r="EQX106" s="16"/>
      <c r="EQY106" s="16"/>
      <c r="EQZ106" s="16"/>
      <c r="ERA106" s="16"/>
      <c r="ERB106" s="16"/>
      <c r="ERC106" s="16"/>
      <c r="ERD106" s="16"/>
      <c r="ERE106" s="16"/>
      <c r="ERF106" s="16"/>
      <c r="ERG106" s="16"/>
      <c r="ERH106" s="16"/>
      <c r="ERI106" s="16"/>
      <c r="ERJ106" s="16"/>
      <c r="ERK106" s="16"/>
      <c r="ERL106" s="16"/>
      <c r="ERM106" s="16"/>
      <c r="ERN106" s="16"/>
      <c r="ERO106" s="16"/>
      <c r="ERP106" s="16"/>
      <c r="ERQ106" s="16"/>
      <c r="ERR106" s="16"/>
      <c r="ERS106" s="16"/>
      <c r="ERT106" s="16"/>
      <c r="ERU106" s="16"/>
      <c r="ERV106" s="16"/>
      <c r="ERW106" s="16"/>
      <c r="ERX106" s="16"/>
      <c r="ERY106" s="16"/>
      <c r="ERZ106" s="16"/>
      <c r="ESA106" s="16"/>
      <c r="ESB106" s="16"/>
      <c r="ESC106" s="16"/>
      <c r="ESD106" s="16"/>
      <c r="ESE106" s="16"/>
      <c r="ESF106" s="16"/>
      <c r="ESG106" s="16"/>
      <c r="ESH106" s="16"/>
      <c r="ESI106" s="16"/>
      <c r="ESJ106" s="16"/>
      <c r="ESK106" s="16"/>
      <c r="ESL106" s="16"/>
      <c r="ESM106" s="16"/>
      <c r="ESN106" s="16"/>
      <c r="ESO106" s="16"/>
      <c r="ESP106" s="16"/>
      <c r="ESQ106" s="16"/>
      <c r="ESR106" s="16"/>
      <c r="ESS106" s="16"/>
      <c r="EST106" s="16"/>
      <c r="ESU106" s="16"/>
      <c r="ESV106" s="16"/>
      <c r="ESW106" s="16"/>
      <c r="ESX106" s="16"/>
      <c r="ESY106" s="16"/>
      <c r="ESZ106" s="16"/>
      <c r="ETA106" s="16"/>
      <c r="ETB106" s="16"/>
      <c r="ETC106" s="16"/>
      <c r="ETD106" s="16"/>
      <c r="ETE106" s="16"/>
      <c r="ETF106" s="16"/>
      <c r="ETG106" s="16"/>
      <c r="ETH106" s="16"/>
      <c r="ETI106" s="16"/>
      <c r="ETJ106" s="16"/>
      <c r="ETK106" s="16"/>
      <c r="ETL106" s="16"/>
      <c r="ETM106" s="16"/>
      <c r="ETN106" s="16"/>
      <c r="ETO106" s="16"/>
      <c r="ETP106" s="16"/>
      <c r="ETQ106" s="16"/>
      <c r="ETR106" s="16"/>
      <c r="ETS106" s="16"/>
      <c r="ETT106" s="16"/>
      <c r="ETU106" s="16"/>
      <c r="ETV106" s="16"/>
      <c r="ETW106" s="16"/>
      <c r="ETX106" s="16"/>
      <c r="ETY106" s="16"/>
      <c r="ETZ106" s="16"/>
      <c r="EUA106" s="16"/>
      <c r="EUB106" s="16"/>
      <c r="EUC106" s="16"/>
      <c r="EUD106" s="16"/>
      <c r="EUE106" s="16"/>
      <c r="EUF106" s="16"/>
      <c r="EUG106" s="16"/>
      <c r="EUH106" s="16"/>
      <c r="EUI106" s="16"/>
      <c r="EUJ106" s="16"/>
      <c r="EUK106" s="16"/>
      <c r="EUL106" s="16"/>
      <c r="EUM106" s="16"/>
      <c r="EUN106" s="16"/>
      <c r="EUO106" s="16"/>
      <c r="EUP106" s="16"/>
      <c r="EUQ106" s="16"/>
      <c r="EUR106" s="16"/>
      <c r="EUS106" s="16"/>
      <c r="EUT106" s="16"/>
      <c r="EUU106" s="16"/>
      <c r="EUV106" s="16"/>
      <c r="EUW106" s="16"/>
      <c r="EUX106" s="16"/>
      <c r="EUY106" s="16"/>
      <c r="EUZ106" s="16"/>
      <c r="EVA106" s="16"/>
      <c r="EVB106" s="16"/>
      <c r="EVC106" s="16"/>
      <c r="EVD106" s="16"/>
      <c r="EVE106" s="16"/>
      <c r="EVF106" s="16"/>
      <c r="EVG106" s="16"/>
      <c r="EVH106" s="16"/>
      <c r="EVI106" s="16"/>
      <c r="EVJ106" s="16"/>
      <c r="EVK106" s="16"/>
      <c r="EVL106" s="16"/>
      <c r="EVM106" s="16"/>
      <c r="EVN106" s="16"/>
      <c r="EVO106" s="16"/>
      <c r="EVP106" s="16"/>
      <c r="EVQ106" s="16"/>
      <c r="EVR106" s="16"/>
      <c r="EVS106" s="16"/>
      <c r="EVT106" s="16"/>
      <c r="EVU106" s="16"/>
      <c r="EVV106" s="16"/>
      <c r="EVW106" s="16"/>
      <c r="EVX106" s="16"/>
      <c r="EVY106" s="16"/>
      <c r="EVZ106" s="16"/>
      <c r="EWA106" s="16"/>
      <c r="EWB106" s="16"/>
      <c r="EWC106" s="16"/>
      <c r="EWD106" s="16"/>
      <c r="EWE106" s="16"/>
      <c r="EWF106" s="16"/>
      <c r="EWG106" s="16"/>
      <c r="EWH106" s="16"/>
      <c r="EWI106" s="16"/>
      <c r="EWJ106" s="16"/>
      <c r="EWK106" s="16"/>
      <c r="EWL106" s="16"/>
      <c r="EWM106" s="16"/>
      <c r="EWN106" s="16"/>
      <c r="EWO106" s="16"/>
      <c r="EWP106" s="16"/>
      <c r="EWQ106" s="16"/>
      <c r="EWR106" s="16"/>
      <c r="EWS106" s="16"/>
      <c r="EWT106" s="16"/>
      <c r="EWU106" s="16"/>
      <c r="EWV106" s="16"/>
      <c r="EWW106" s="16"/>
      <c r="EWX106" s="16"/>
      <c r="EWY106" s="16"/>
      <c r="EWZ106" s="16"/>
      <c r="EXA106" s="16"/>
      <c r="EXB106" s="16"/>
      <c r="EXC106" s="16"/>
      <c r="EXD106" s="16"/>
      <c r="EXE106" s="16"/>
      <c r="EXF106" s="16"/>
      <c r="EXG106" s="16"/>
      <c r="EXH106" s="16"/>
      <c r="EXI106" s="16"/>
      <c r="EXJ106" s="16"/>
      <c r="EXK106" s="16"/>
      <c r="EXL106" s="16"/>
      <c r="EXM106" s="16"/>
      <c r="EXN106" s="16"/>
      <c r="EXO106" s="16"/>
      <c r="EXP106" s="16"/>
      <c r="EXQ106" s="16"/>
      <c r="EXR106" s="16"/>
      <c r="EXS106" s="16"/>
      <c r="EXT106" s="16"/>
      <c r="EXU106" s="16"/>
      <c r="EXV106" s="16"/>
      <c r="EXW106" s="16"/>
      <c r="EXX106" s="16"/>
      <c r="EXY106" s="16"/>
      <c r="EXZ106" s="16"/>
      <c r="EYA106" s="16"/>
      <c r="EYB106" s="16"/>
      <c r="EYC106" s="16"/>
      <c r="EYD106" s="16"/>
      <c r="EYE106" s="16"/>
      <c r="EYF106" s="16"/>
      <c r="EYG106" s="16"/>
      <c r="EYH106" s="16"/>
      <c r="EYI106" s="16"/>
      <c r="EYJ106" s="16"/>
      <c r="EYK106" s="16"/>
      <c r="EYL106" s="16"/>
      <c r="EYM106" s="16"/>
      <c r="EYN106" s="16"/>
      <c r="EYO106" s="16"/>
      <c r="EYP106" s="16"/>
      <c r="EYQ106" s="16"/>
      <c r="EYR106" s="16"/>
      <c r="EYS106" s="16"/>
      <c r="EYT106" s="16"/>
      <c r="EYU106" s="16"/>
      <c r="EYV106" s="16"/>
      <c r="EYW106" s="16"/>
      <c r="EYX106" s="16"/>
      <c r="EYY106" s="16"/>
      <c r="EYZ106" s="16"/>
      <c r="EZA106" s="16"/>
      <c r="EZB106" s="16"/>
      <c r="EZC106" s="16"/>
      <c r="EZD106" s="16"/>
      <c r="EZE106" s="16"/>
      <c r="EZF106" s="16"/>
      <c r="EZG106" s="16"/>
      <c r="EZH106" s="16"/>
      <c r="EZI106" s="16"/>
      <c r="EZJ106" s="16"/>
      <c r="EZK106" s="16"/>
      <c r="EZL106" s="16"/>
      <c r="EZM106" s="16"/>
      <c r="EZN106" s="16"/>
      <c r="EZO106" s="16"/>
      <c r="EZP106" s="16"/>
      <c r="EZQ106" s="16"/>
      <c r="EZR106" s="16"/>
      <c r="EZS106" s="16"/>
      <c r="EZT106" s="16"/>
      <c r="EZU106" s="16"/>
      <c r="EZV106" s="16"/>
      <c r="EZW106" s="16"/>
      <c r="EZX106" s="16"/>
      <c r="EZY106" s="16"/>
      <c r="EZZ106" s="16"/>
      <c r="FAA106" s="16"/>
      <c r="FAB106" s="16"/>
      <c r="FAC106" s="16"/>
      <c r="FAD106" s="16"/>
      <c r="FAE106" s="16"/>
      <c r="FAF106" s="16"/>
      <c r="FAG106" s="16"/>
      <c r="FAH106" s="16"/>
      <c r="FAI106" s="16"/>
      <c r="FAJ106" s="16"/>
      <c r="FAK106" s="16"/>
      <c r="FAL106" s="16"/>
      <c r="FAM106" s="16"/>
      <c r="FAN106" s="16"/>
      <c r="FAO106" s="16"/>
      <c r="FAP106" s="16"/>
      <c r="FAQ106" s="16"/>
      <c r="FAR106" s="16"/>
      <c r="FAS106" s="16"/>
      <c r="FAT106" s="16"/>
      <c r="FAU106" s="16"/>
      <c r="FAV106" s="16"/>
      <c r="FAW106" s="16"/>
      <c r="FAX106" s="16"/>
      <c r="FAY106" s="16"/>
      <c r="FAZ106" s="16"/>
      <c r="FBA106" s="16"/>
      <c r="FBB106" s="16"/>
      <c r="FBC106" s="16"/>
      <c r="FBD106" s="16"/>
      <c r="FBE106" s="16"/>
      <c r="FBF106" s="16"/>
      <c r="FBG106" s="16"/>
      <c r="FBH106" s="16"/>
      <c r="FBI106" s="16"/>
      <c r="FBJ106" s="16"/>
      <c r="FBK106" s="16"/>
      <c r="FBL106" s="16"/>
      <c r="FBM106" s="16"/>
      <c r="FBN106" s="16"/>
      <c r="FBO106" s="16"/>
      <c r="FBP106" s="16"/>
      <c r="FBQ106" s="16"/>
      <c r="FBR106" s="16"/>
      <c r="FBS106" s="16"/>
      <c r="FBT106" s="16"/>
      <c r="FBU106" s="16"/>
      <c r="FBV106" s="16"/>
      <c r="FBW106" s="16"/>
      <c r="FBX106" s="16"/>
      <c r="FBY106" s="16"/>
      <c r="FBZ106" s="16"/>
      <c r="FCA106" s="16"/>
      <c r="FCB106" s="16"/>
      <c r="FCC106" s="16"/>
      <c r="FCD106" s="16"/>
      <c r="FCE106" s="16"/>
      <c r="FCF106" s="16"/>
      <c r="FCG106" s="16"/>
      <c r="FCH106" s="16"/>
      <c r="FCI106" s="16"/>
      <c r="FCJ106" s="16"/>
      <c r="FCK106" s="16"/>
      <c r="FCL106" s="16"/>
      <c r="FCM106" s="16"/>
      <c r="FCN106" s="16"/>
      <c r="FCO106" s="16"/>
      <c r="FCP106" s="16"/>
      <c r="FCQ106" s="16"/>
      <c r="FCR106" s="16"/>
      <c r="FCS106" s="16"/>
      <c r="FCT106" s="16"/>
      <c r="FCU106" s="16"/>
      <c r="FCV106" s="16"/>
      <c r="FCW106" s="16"/>
      <c r="FCX106" s="16"/>
      <c r="FCY106" s="16"/>
      <c r="FCZ106" s="16"/>
      <c r="FDA106" s="16"/>
      <c r="FDB106" s="16"/>
      <c r="FDC106" s="16"/>
      <c r="FDD106" s="16"/>
      <c r="FDE106" s="16"/>
      <c r="FDF106" s="16"/>
      <c r="FDG106" s="16"/>
      <c r="FDH106" s="16"/>
      <c r="FDI106" s="16"/>
      <c r="FDJ106" s="16"/>
      <c r="FDK106" s="16"/>
      <c r="FDL106" s="16"/>
      <c r="FDM106" s="16"/>
      <c r="FDN106" s="16"/>
      <c r="FDO106" s="16"/>
      <c r="FDP106" s="16"/>
      <c r="FDQ106" s="16"/>
      <c r="FDR106" s="16"/>
      <c r="FDS106" s="16"/>
      <c r="FDT106" s="16"/>
      <c r="FDU106" s="16"/>
      <c r="FDV106" s="16"/>
      <c r="FDW106" s="16"/>
      <c r="FDX106" s="16"/>
      <c r="FDY106" s="16"/>
      <c r="FDZ106" s="16"/>
      <c r="FEA106" s="16"/>
      <c r="FEB106" s="16"/>
      <c r="FEC106" s="16"/>
      <c r="FED106" s="16"/>
      <c r="FEE106" s="16"/>
      <c r="FEF106" s="16"/>
      <c r="FEG106" s="16"/>
      <c r="FEH106" s="16"/>
      <c r="FEI106" s="16"/>
      <c r="FEJ106" s="16"/>
      <c r="FEK106" s="16"/>
      <c r="FEL106" s="16"/>
      <c r="FEM106" s="16"/>
      <c r="FEN106" s="16"/>
      <c r="FEO106" s="16"/>
      <c r="FEP106" s="16"/>
      <c r="FEQ106" s="16"/>
      <c r="FER106" s="16"/>
      <c r="FES106" s="16"/>
      <c r="FET106" s="16"/>
      <c r="FEU106" s="16"/>
      <c r="FEV106" s="16"/>
      <c r="FEW106" s="16"/>
      <c r="FEX106" s="16"/>
      <c r="FEY106" s="16"/>
      <c r="FEZ106" s="16"/>
      <c r="FFA106" s="16"/>
      <c r="FFB106" s="16"/>
      <c r="FFC106" s="16"/>
      <c r="FFD106" s="16"/>
      <c r="FFE106" s="16"/>
      <c r="FFF106" s="16"/>
      <c r="FFG106" s="16"/>
      <c r="FFH106" s="16"/>
      <c r="FFI106" s="16"/>
      <c r="FFJ106" s="16"/>
      <c r="FFK106" s="16"/>
      <c r="FFL106" s="16"/>
      <c r="FFM106" s="16"/>
      <c r="FFN106" s="16"/>
      <c r="FFO106" s="16"/>
      <c r="FFP106" s="16"/>
      <c r="FFQ106" s="16"/>
      <c r="FFR106" s="16"/>
      <c r="FFS106" s="16"/>
      <c r="FFT106" s="16"/>
      <c r="FFU106" s="16"/>
      <c r="FFV106" s="16"/>
      <c r="FFW106" s="16"/>
      <c r="FFX106" s="16"/>
      <c r="FFY106" s="16"/>
      <c r="FFZ106" s="16"/>
      <c r="FGA106" s="16"/>
      <c r="FGB106" s="16"/>
      <c r="FGC106" s="16"/>
      <c r="FGD106" s="16"/>
      <c r="FGE106" s="16"/>
      <c r="FGF106" s="16"/>
      <c r="FGG106" s="16"/>
      <c r="FGH106" s="16"/>
      <c r="FGI106" s="16"/>
      <c r="FGJ106" s="16"/>
      <c r="FGK106" s="16"/>
      <c r="FGL106" s="16"/>
      <c r="FGM106" s="16"/>
      <c r="FGN106" s="16"/>
      <c r="FGO106" s="16"/>
      <c r="FGP106" s="16"/>
      <c r="FGQ106" s="16"/>
      <c r="FGR106" s="16"/>
      <c r="FGS106" s="16"/>
      <c r="FGT106" s="16"/>
      <c r="FGU106" s="16"/>
      <c r="FGV106" s="16"/>
      <c r="FGW106" s="16"/>
      <c r="FGX106" s="16"/>
      <c r="FGY106" s="16"/>
      <c r="FGZ106" s="16"/>
      <c r="FHA106" s="16"/>
      <c r="FHB106" s="16"/>
      <c r="FHC106" s="16"/>
      <c r="FHD106" s="16"/>
      <c r="FHE106" s="16"/>
      <c r="FHF106" s="16"/>
      <c r="FHG106" s="16"/>
      <c r="FHH106" s="16"/>
      <c r="FHI106" s="16"/>
      <c r="FHJ106" s="16"/>
      <c r="FHK106" s="16"/>
      <c r="FHL106" s="16"/>
      <c r="FHM106" s="16"/>
      <c r="FHN106" s="16"/>
      <c r="FHO106" s="16"/>
      <c r="FHP106" s="16"/>
      <c r="FHQ106" s="16"/>
      <c r="FHR106" s="16"/>
      <c r="FHS106" s="16"/>
      <c r="FHT106" s="16"/>
      <c r="FHU106" s="16"/>
      <c r="FHV106" s="16"/>
      <c r="FHW106" s="16"/>
      <c r="FHX106" s="16"/>
      <c r="FHY106" s="16"/>
      <c r="FHZ106" s="16"/>
      <c r="FIA106" s="16"/>
      <c r="FIB106" s="16"/>
      <c r="FIC106" s="16"/>
      <c r="FID106" s="16"/>
      <c r="FIE106" s="16"/>
      <c r="FIF106" s="16"/>
      <c r="FIG106" s="16"/>
      <c r="FIH106" s="16"/>
      <c r="FII106" s="16"/>
      <c r="FIJ106" s="16"/>
      <c r="FIK106" s="16"/>
      <c r="FIL106" s="16"/>
      <c r="FIM106" s="16"/>
      <c r="FIN106" s="16"/>
      <c r="FIO106" s="16"/>
      <c r="FIP106" s="16"/>
      <c r="FIQ106" s="16"/>
      <c r="FIR106" s="16"/>
      <c r="FIS106" s="16"/>
      <c r="FIT106" s="16"/>
      <c r="FIU106" s="16"/>
      <c r="FIV106" s="16"/>
      <c r="FIW106" s="16"/>
      <c r="FIX106" s="16"/>
      <c r="FIY106" s="16"/>
      <c r="FIZ106" s="16"/>
      <c r="FJA106" s="16"/>
      <c r="FJB106" s="16"/>
      <c r="FJC106" s="16"/>
      <c r="FJD106" s="16"/>
      <c r="FJE106" s="16"/>
      <c r="FJF106" s="16"/>
      <c r="FJG106" s="16"/>
      <c r="FJH106" s="16"/>
      <c r="FJI106" s="16"/>
      <c r="FJJ106" s="16"/>
      <c r="FJK106" s="16"/>
      <c r="FJL106" s="16"/>
      <c r="FJM106" s="16"/>
      <c r="FJN106" s="16"/>
      <c r="FJO106" s="16"/>
      <c r="FJP106" s="16"/>
      <c r="FJQ106" s="16"/>
      <c r="FJR106" s="16"/>
      <c r="FJS106" s="16"/>
      <c r="FJT106" s="16"/>
      <c r="FJU106" s="16"/>
      <c r="FJV106" s="16"/>
      <c r="FJW106" s="16"/>
      <c r="FJX106" s="16"/>
      <c r="FJY106" s="16"/>
      <c r="FJZ106" s="16"/>
      <c r="FKA106" s="16"/>
      <c r="FKB106" s="16"/>
      <c r="FKC106" s="16"/>
      <c r="FKD106" s="16"/>
      <c r="FKE106" s="16"/>
      <c r="FKF106" s="16"/>
      <c r="FKG106" s="16"/>
      <c r="FKH106" s="16"/>
      <c r="FKI106" s="16"/>
      <c r="FKJ106" s="16"/>
      <c r="FKK106" s="16"/>
      <c r="FKL106" s="16"/>
      <c r="FKM106" s="16"/>
      <c r="FKN106" s="16"/>
      <c r="FKO106" s="16"/>
      <c r="FKP106" s="16"/>
      <c r="FKQ106" s="16"/>
      <c r="FKR106" s="16"/>
      <c r="FKS106" s="16"/>
      <c r="FKT106" s="16"/>
      <c r="FKU106" s="16"/>
      <c r="FKV106" s="16"/>
      <c r="FKW106" s="16"/>
      <c r="FKX106" s="16"/>
      <c r="FKY106" s="16"/>
      <c r="FKZ106" s="16"/>
      <c r="FLA106" s="16"/>
      <c r="FLB106" s="16"/>
      <c r="FLC106" s="16"/>
      <c r="FLD106" s="16"/>
      <c r="FLE106" s="16"/>
      <c r="FLF106" s="16"/>
      <c r="FLG106" s="16"/>
      <c r="FLH106" s="16"/>
      <c r="FLI106" s="16"/>
      <c r="FLJ106" s="16"/>
      <c r="FLK106" s="16"/>
      <c r="FLL106" s="16"/>
      <c r="FLM106" s="16"/>
      <c r="FLN106" s="16"/>
      <c r="FLO106" s="16"/>
      <c r="FLP106" s="16"/>
      <c r="FLQ106" s="16"/>
      <c r="FLR106" s="16"/>
      <c r="FLS106" s="16"/>
      <c r="FLT106" s="16"/>
      <c r="FLU106" s="16"/>
      <c r="FLV106" s="16"/>
      <c r="FLW106" s="16"/>
      <c r="FLX106" s="16"/>
      <c r="FLY106" s="16"/>
      <c r="FLZ106" s="16"/>
      <c r="FMA106" s="16"/>
      <c r="FMB106" s="16"/>
      <c r="FMC106" s="16"/>
      <c r="FMD106" s="16"/>
      <c r="FME106" s="16"/>
      <c r="FMF106" s="16"/>
      <c r="FMG106" s="16"/>
      <c r="FMH106" s="16"/>
      <c r="FMI106" s="16"/>
      <c r="FMJ106" s="16"/>
      <c r="FMK106" s="16"/>
      <c r="FML106" s="16"/>
      <c r="FMM106" s="16"/>
      <c r="FMN106" s="16"/>
      <c r="FMO106" s="16"/>
      <c r="FMP106" s="16"/>
      <c r="FMQ106" s="16"/>
      <c r="FMR106" s="16"/>
      <c r="FMS106" s="16"/>
      <c r="FMT106" s="16"/>
      <c r="FMU106" s="16"/>
      <c r="FMV106" s="16"/>
      <c r="FMW106" s="16"/>
      <c r="FMX106" s="16"/>
      <c r="FMY106" s="16"/>
      <c r="FMZ106" s="16"/>
      <c r="FNA106" s="16"/>
      <c r="FNB106" s="16"/>
      <c r="FNC106" s="16"/>
      <c r="FND106" s="16"/>
      <c r="FNE106" s="16"/>
      <c r="FNF106" s="16"/>
      <c r="FNG106" s="16"/>
      <c r="FNH106" s="16"/>
      <c r="FNI106" s="16"/>
      <c r="FNJ106" s="16"/>
      <c r="FNK106" s="16"/>
      <c r="FNL106" s="16"/>
      <c r="FNM106" s="16"/>
      <c r="FNN106" s="16"/>
      <c r="FNO106" s="16"/>
      <c r="FNP106" s="16"/>
      <c r="FNQ106" s="16"/>
      <c r="FNR106" s="16"/>
      <c r="FNS106" s="16"/>
      <c r="FNT106" s="16"/>
      <c r="FNU106" s="16"/>
      <c r="FNV106" s="16"/>
      <c r="FNW106" s="16"/>
      <c r="FNX106" s="16"/>
      <c r="FNY106" s="16"/>
      <c r="FNZ106" s="16"/>
      <c r="FOA106" s="16"/>
      <c r="FOB106" s="16"/>
      <c r="FOC106" s="16"/>
      <c r="FOD106" s="16"/>
      <c r="FOE106" s="16"/>
      <c r="FOF106" s="16"/>
      <c r="FOG106" s="16"/>
      <c r="FOH106" s="16"/>
      <c r="FOI106" s="16"/>
      <c r="FOJ106" s="16"/>
      <c r="FOK106" s="16"/>
      <c r="FOL106" s="16"/>
      <c r="FOM106" s="16"/>
      <c r="FON106" s="16"/>
      <c r="FOO106" s="16"/>
      <c r="FOP106" s="16"/>
      <c r="FOQ106" s="16"/>
      <c r="FOR106" s="16"/>
      <c r="FOS106" s="16"/>
      <c r="FOT106" s="16"/>
      <c r="FOU106" s="16"/>
      <c r="FOV106" s="16"/>
      <c r="FOW106" s="16"/>
      <c r="FOX106" s="16"/>
      <c r="FOY106" s="16"/>
      <c r="FOZ106" s="16"/>
      <c r="FPA106" s="16"/>
      <c r="FPB106" s="16"/>
      <c r="FPC106" s="16"/>
      <c r="FPD106" s="16"/>
      <c r="FPE106" s="16"/>
      <c r="FPF106" s="16"/>
      <c r="FPG106" s="16"/>
      <c r="FPH106" s="16"/>
      <c r="FPI106" s="16"/>
      <c r="FPJ106" s="16"/>
      <c r="FPK106" s="16"/>
      <c r="FPL106" s="16"/>
      <c r="FPM106" s="16"/>
      <c r="FPN106" s="16"/>
      <c r="FPO106" s="16"/>
      <c r="FPP106" s="16"/>
      <c r="FPQ106" s="16"/>
      <c r="FPR106" s="16"/>
      <c r="FPS106" s="16"/>
      <c r="FPT106" s="16"/>
      <c r="FPU106" s="16"/>
      <c r="FPV106" s="16"/>
      <c r="FPW106" s="16"/>
      <c r="FPX106" s="16"/>
      <c r="FPY106" s="16"/>
      <c r="FPZ106" s="16"/>
      <c r="FQA106" s="16"/>
      <c r="FQB106" s="16"/>
      <c r="FQC106" s="16"/>
      <c r="FQD106" s="16"/>
      <c r="FQE106" s="16"/>
      <c r="FQF106" s="16"/>
      <c r="FQG106" s="16"/>
      <c r="FQH106" s="16"/>
      <c r="FQI106" s="16"/>
      <c r="FQJ106" s="16"/>
      <c r="FQK106" s="16"/>
      <c r="FQL106" s="16"/>
      <c r="FQM106" s="16"/>
      <c r="FQN106" s="16"/>
      <c r="FQO106" s="16"/>
      <c r="FQP106" s="16"/>
      <c r="FQQ106" s="16"/>
      <c r="FQR106" s="16"/>
      <c r="FQS106" s="16"/>
      <c r="FQT106" s="16"/>
      <c r="FQU106" s="16"/>
      <c r="FQV106" s="16"/>
      <c r="FQW106" s="16"/>
      <c r="FQX106" s="16"/>
      <c r="FQY106" s="16"/>
      <c r="FQZ106" s="16"/>
      <c r="FRA106" s="16"/>
      <c r="FRB106" s="16"/>
      <c r="FRC106" s="16"/>
      <c r="FRD106" s="16"/>
      <c r="FRE106" s="16"/>
      <c r="FRF106" s="16"/>
      <c r="FRG106" s="16"/>
      <c r="FRH106" s="16"/>
      <c r="FRI106" s="16"/>
      <c r="FRJ106" s="16"/>
      <c r="FRK106" s="16"/>
      <c r="FRL106" s="16"/>
      <c r="FRM106" s="16"/>
      <c r="FRN106" s="16"/>
      <c r="FRO106" s="16"/>
      <c r="FRP106" s="16"/>
      <c r="FRQ106" s="16"/>
      <c r="FRR106" s="16"/>
      <c r="FRS106" s="16"/>
      <c r="FRT106" s="16"/>
      <c r="FRU106" s="16"/>
      <c r="FRV106" s="16"/>
      <c r="FRW106" s="16"/>
      <c r="FRX106" s="16"/>
      <c r="FRY106" s="16"/>
      <c r="FRZ106" s="16"/>
      <c r="FSA106" s="16"/>
      <c r="FSB106" s="16"/>
      <c r="FSC106" s="16"/>
      <c r="FSD106" s="16"/>
      <c r="FSE106" s="16"/>
      <c r="FSF106" s="16"/>
      <c r="FSG106" s="16"/>
      <c r="FSH106" s="16"/>
      <c r="FSI106" s="16"/>
      <c r="FSJ106" s="16"/>
      <c r="FSK106" s="16"/>
      <c r="FSL106" s="16"/>
      <c r="FSM106" s="16"/>
      <c r="FSN106" s="16"/>
      <c r="FSO106" s="16"/>
      <c r="FSP106" s="16"/>
      <c r="FSQ106" s="16"/>
      <c r="FSR106" s="16"/>
      <c r="FSS106" s="16"/>
      <c r="FST106" s="16"/>
      <c r="FSU106" s="16"/>
      <c r="FSV106" s="16"/>
      <c r="FSW106" s="16"/>
      <c r="FSX106" s="16"/>
      <c r="FSY106" s="16"/>
      <c r="FSZ106" s="16"/>
      <c r="FTA106" s="16"/>
      <c r="FTB106" s="16"/>
      <c r="FTC106" s="16"/>
      <c r="FTD106" s="16"/>
      <c r="FTE106" s="16"/>
      <c r="FTF106" s="16"/>
      <c r="FTG106" s="16"/>
      <c r="FTH106" s="16"/>
      <c r="FTI106" s="16"/>
      <c r="FTJ106" s="16"/>
      <c r="FTK106" s="16"/>
      <c r="FTL106" s="16"/>
      <c r="FTM106" s="16"/>
      <c r="FTN106" s="16"/>
      <c r="FTO106" s="16"/>
      <c r="FTP106" s="16"/>
      <c r="FTQ106" s="16"/>
      <c r="FTR106" s="16"/>
      <c r="FTS106" s="16"/>
      <c r="FTT106" s="16"/>
      <c r="FTU106" s="16"/>
      <c r="FTV106" s="16"/>
      <c r="FTW106" s="16"/>
      <c r="FTX106" s="16"/>
      <c r="FTY106" s="16"/>
      <c r="FTZ106" s="16"/>
      <c r="FUA106" s="16"/>
      <c r="FUB106" s="16"/>
      <c r="FUC106" s="16"/>
      <c r="FUD106" s="16"/>
      <c r="FUE106" s="16"/>
      <c r="FUF106" s="16"/>
      <c r="FUG106" s="16"/>
      <c r="FUH106" s="16"/>
      <c r="FUI106" s="16"/>
      <c r="FUJ106" s="16"/>
      <c r="FUK106" s="16"/>
      <c r="FUL106" s="16"/>
      <c r="FUM106" s="16"/>
      <c r="FUN106" s="16"/>
      <c r="FUO106" s="16"/>
      <c r="FUP106" s="16"/>
      <c r="FUQ106" s="16"/>
      <c r="FUR106" s="16"/>
      <c r="FUS106" s="16"/>
      <c r="FUT106" s="16"/>
      <c r="FUU106" s="16"/>
      <c r="FUV106" s="16"/>
      <c r="FUW106" s="16"/>
      <c r="FUX106" s="16"/>
      <c r="FUY106" s="16"/>
      <c r="FUZ106" s="16"/>
      <c r="FVA106" s="16"/>
      <c r="FVB106" s="16"/>
      <c r="FVC106" s="16"/>
      <c r="FVD106" s="16"/>
      <c r="FVE106" s="16"/>
      <c r="FVF106" s="16"/>
      <c r="FVG106" s="16"/>
      <c r="FVH106" s="16"/>
      <c r="FVI106" s="16"/>
      <c r="FVJ106" s="16"/>
      <c r="FVK106" s="16"/>
      <c r="FVL106" s="16"/>
      <c r="FVM106" s="16"/>
      <c r="FVN106" s="16"/>
      <c r="FVO106" s="16"/>
      <c r="FVP106" s="16"/>
      <c r="FVQ106" s="16"/>
      <c r="FVR106" s="16"/>
      <c r="FVS106" s="16"/>
      <c r="FVT106" s="16"/>
      <c r="FVU106" s="16"/>
      <c r="FVV106" s="16"/>
      <c r="FVW106" s="16"/>
      <c r="FVX106" s="16"/>
      <c r="FVY106" s="16"/>
      <c r="FVZ106" s="16"/>
      <c r="FWA106" s="16"/>
      <c r="FWB106" s="16"/>
      <c r="FWC106" s="16"/>
      <c r="FWD106" s="16"/>
      <c r="FWE106" s="16"/>
      <c r="FWF106" s="16"/>
      <c r="FWG106" s="16"/>
      <c r="FWH106" s="16"/>
      <c r="FWI106" s="16"/>
      <c r="FWJ106" s="16"/>
      <c r="FWK106" s="16"/>
      <c r="FWL106" s="16"/>
      <c r="FWM106" s="16"/>
      <c r="FWN106" s="16"/>
      <c r="FWO106" s="16"/>
      <c r="FWP106" s="16"/>
      <c r="FWQ106" s="16"/>
      <c r="FWR106" s="16"/>
      <c r="FWS106" s="16"/>
      <c r="FWT106" s="16"/>
      <c r="FWU106" s="16"/>
      <c r="FWV106" s="16"/>
      <c r="FWW106" s="16"/>
      <c r="FWX106" s="16"/>
      <c r="FWY106" s="16"/>
      <c r="FWZ106" s="16"/>
      <c r="FXA106" s="16"/>
      <c r="FXB106" s="16"/>
      <c r="FXC106" s="16"/>
      <c r="FXD106" s="16"/>
      <c r="FXE106" s="16"/>
      <c r="FXF106" s="16"/>
      <c r="FXG106" s="16"/>
      <c r="FXH106" s="16"/>
      <c r="FXI106" s="16"/>
      <c r="FXJ106" s="16"/>
      <c r="FXK106" s="16"/>
      <c r="FXL106" s="16"/>
      <c r="FXM106" s="16"/>
      <c r="FXN106" s="16"/>
      <c r="FXO106" s="16"/>
      <c r="FXP106" s="16"/>
      <c r="FXQ106" s="16"/>
      <c r="FXR106" s="16"/>
      <c r="FXS106" s="16"/>
      <c r="FXT106" s="16"/>
      <c r="FXU106" s="16"/>
      <c r="FXV106" s="16"/>
      <c r="FXW106" s="16"/>
      <c r="FXX106" s="16"/>
      <c r="FXY106" s="16"/>
      <c r="FXZ106" s="16"/>
      <c r="FYA106" s="16"/>
      <c r="FYB106" s="16"/>
      <c r="FYC106" s="16"/>
      <c r="FYD106" s="16"/>
      <c r="FYE106" s="16"/>
      <c r="FYF106" s="16"/>
      <c r="FYG106" s="16"/>
      <c r="FYH106" s="16"/>
      <c r="FYI106" s="16"/>
      <c r="FYJ106" s="16"/>
      <c r="FYK106" s="16"/>
      <c r="FYL106" s="16"/>
      <c r="FYM106" s="16"/>
      <c r="FYN106" s="16"/>
      <c r="FYO106" s="16"/>
      <c r="FYP106" s="16"/>
      <c r="FYQ106" s="16"/>
      <c r="FYR106" s="16"/>
      <c r="FYS106" s="16"/>
      <c r="FYT106" s="16"/>
      <c r="FYU106" s="16"/>
      <c r="FYV106" s="16"/>
      <c r="FYW106" s="16"/>
      <c r="FYX106" s="16"/>
      <c r="FYY106" s="16"/>
      <c r="FYZ106" s="16"/>
      <c r="FZA106" s="16"/>
      <c r="FZB106" s="16"/>
      <c r="FZC106" s="16"/>
      <c r="FZD106" s="16"/>
      <c r="FZE106" s="16"/>
      <c r="FZF106" s="16"/>
      <c r="FZG106" s="16"/>
      <c r="FZH106" s="16"/>
      <c r="FZI106" s="16"/>
      <c r="FZJ106" s="16"/>
      <c r="FZK106" s="16"/>
      <c r="FZL106" s="16"/>
      <c r="FZM106" s="16"/>
      <c r="FZN106" s="16"/>
      <c r="FZO106" s="16"/>
      <c r="FZP106" s="16"/>
      <c r="FZQ106" s="16"/>
      <c r="FZR106" s="16"/>
      <c r="FZS106" s="16"/>
      <c r="FZT106" s="16"/>
      <c r="FZU106" s="16"/>
      <c r="FZV106" s="16"/>
      <c r="FZW106" s="16"/>
      <c r="FZX106" s="16"/>
      <c r="FZY106" s="16"/>
      <c r="FZZ106" s="16"/>
      <c r="GAA106" s="16"/>
      <c r="GAB106" s="16"/>
      <c r="GAC106" s="16"/>
      <c r="GAD106" s="16"/>
      <c r="GAE106" s="16"/>
      <c r="GAF106" s="16"/>
      <c r="GAG106" s="16"/>
      <c r="GAH106" s="16"/>
      <c r="GAI106" s="16"/>
      <c r="GAJ106" s="16"/>
      <c r="GAK106" s="16"/>
      <c r="GAL106" s="16"/>
      <c r="GAM106" s="16"/>
      <c r="GAN106" s="16"/>
      <c r="GAO106" s="16"/>
      <c r="GAP106" s="16"/>
      <c r="GAQ106" s="16"/>
      <c r="GAR106" s="16"/>
      <c r="GAS106" s="16"/>
      <c r="GAT106" s="16"/>
      <c r="GAU106" s="16"/>
      <c r="GAV106" s="16"/>
      <c r="GAW106" s="16"/>
      <c r="GAX106" s="16"/>
      <c r="GAY106" s="16"/>
      <c r="GAZ106" s="16"/>
      <c r="GBA106" s="16"/>
      <c r="GBB106" s="16"/>
      <c r="GBC106" s="16"/>
      <c r="GBD106" s="16"/>
      <c r="GBE106" s="16"/>
      <c r="GBF106" s="16"/>
      <c r="GBG106" s="16"/>
      <c r="GBH106" s="16"/>
      <c r="GBI106" s="16"/>
      <c r="GBJ106" s="16"/>
      <c r="GBK106" s="16"/>
      <c r="GBL106" s="16"/>
      <c r="GBM106" s="16"/>
      <c r="GBN106" s="16"/>
      <c r="GBO106" s="16"/>
      <c r="GBP106" s="16"/>
      <c r="GBQ106" s="16"/>
      <c r="GBR106" s="16"/>
      <c r="GBS106" s="16"/>
      <c r="GBT106" s="16"/>
      <c r="GBU106" s="16"/>
      <c r="GBV106" s="16"/>
      <c r="GBW106" s="16"/>
      <c r="GBX106" s="16"/>
      <c r="GBY106" s="16"/>
      <c r="GBZ106" s="16"/>
      <c r="GCA106" s="16"/>
      <c r="GCB106" s="16"/>
      <c r="GCC106" s="16"/>
      <c r="GCD106" s="16"/>
      <c r="GCE106" s="16"/>
      <c r="GCF106" s="16"/>
      <c r="GCG106" s="16"/>
      <c r="GCH106" s="16"/>
      <c r="GCI106" s="16"/>
      <c r="GCJ106" s="16"/>
      <c r="GCK106" s="16"/>
      <c r="GCL106" s="16"/>
      <c r="GCM106" s="16"/>
      <c r="GCN106" s="16"/>
      <c r="GCO106" s="16"/>
      <c r="GCP106" s="16"/>
      <c r="GCQ106" s="16"/>
      <c r="GCR106" s="16"/>
      <c r="GCS106" s="16"/>
      <c r="GCT106" s="16"/>
      <c r="GCU106" s="16"/>
      <c r="GCV106" s="16"/>
      <c r="GCW106" s="16"/>
      <c r="GCX106" s="16"/>
      <c r="GCY106" s="16"/>
      <c r="GCZ106" s="16"/>
      <c r="GDA106" s="16"/>
      <c r="GDB106" s="16"/>
      <c r="GDC106" s="16"/>
      <c r="GDD106" s="16"/>
      <c r="GDE106" s="16"/>
      <c r="GDF106" s="16"/>
      <c r="GDG106" s="16"/>
      <c r="GDH106" s="16"/>
      <c r="GDI106" s="16"/>
      <c r="GDJ106" s="16"/>
      <c r="GDK106" s="16"/>
      <c r="GDL106" s="16"/>
      <c r="GDM106" s="16"/>
      <c r="GDN106" s="16"/>
      <c r="GDO106" s="16"/>
      <c r="GDP106" s="16"/>
      <c r="GDQ106" s="16"/>
      <c r="GDR106" s="16"/>
      <c r="GDS106" s="16"/>
      <c r="GDT106" s="16"/>
      <c r="GDU106" s="16"/>
      <c r="GDV106" s="16"/>
      <c r="GDW106" s="16"/>
      <c r="GDX106" s="16"/>
      <c r="GDY106" s="16"/>
      <c r="GDZ106" s="16"/>
      <c r="GEA106" s="16"/>
      <c r="GEB106" s="16"/>
      <c r="GEC106" s="16"/>
      <c r="GED106" s="16"/>
      <c r="GEE106" s="16"/>
      <c r="GEF106" s="16"/>
      <c r="GEG106" s="16"/>
      <c r="GEH106" s="16"/>
      <c r="GEI106" s="16"/>
      <c r="GEJ106" s="16"/>
      <c r="GEK106" s="16"/>
      <c r="GEL106" s="16"/>
      <c r="GEM106" s="16"/>
      <c r="GEN106" s="16"/>
      <c r="GEO106" s="16"/>
      <c r="GEP106" s="16"/>
      <c r="GEQ106" s="16"/>
      <c r="GER106" s="16"/>
      <c r="GES106" s="16"/>
      <c r="GET106" s="16"/>
      <c r="GEU106" s="16"/>
      <c r="GEV106" s="16"/>
      <c r="GEW106" s="16"/>
      <c r="GEX106" s="16"/>
      <c r="GEY106" s="16"/>
      <c r="GEZ106" s="16"/>
      <c r="GFA106" s="16"/>
      <c r="GFB106" s="16"/>
      <c r="GFC106" s="16"/>
      <c r="GFD106" s="16"/>
      <c r="GFE106" s="16"/>
      <c r="GFF106" s="16"/>
      <c r="GFG106" s="16"/>
      <c r="GFH106" s="16"/>
      <c r="GFI106" s="16"/>
      <c r="GFJ106" s="16"/>
      <c r="GFK106" s="16"/>
      <c r="GFL106" s="16"/>
      <c r="GFM106" s="16"/>
      <c r="GFN106" s="16"/>
      <c r="GFO106" s="16"/>
      <c r="GFP106" s="16"/>
      <c r="GFQ106" s="16"/>
      <c r="GFR106" s="16"/>
      <c r="GFS106" s="16"/>
      <c r="GFT106" s="16"/>
      <c r="GFU106" s="16"/>
      <c r="GFV106" s="16"/>
      <c r="GFW106" s="16"/>
      <c r="GFX106" s="16"/>
      <c r="GFY106" s="16"/>
      <c r="GFZ106" s="16"/>
      <c r="GGA106" s="16"/>
      <c r="GGB106" s="16"/>
      <c r="GGC106" s="16"/>
      <c r="GGD106" s="16"/>
      <c r="GGE106" s="16"/>
      <c r="GGF106" s="16"/>
      <c r="GGG106" s="16"/>
      <c r="GGH106" s="16"/>
      <c r="GGI106" s="16"/>
      <c r="GGJ106" s="16"/>
      <c r="GGK106" s="16"/>
      <c r="GGL106" s="16"/>
      <c r="GGM106" s="16"/>
      <c r="GGN106" s="16"/>
      <c r="GGO106" s="16"/>
      <c r="GGP106" s="16"/>
      <c r="GGQ106" s="16"/>
      <c r="GGR106" s="16"/>
      <c r="GGS106" s="16"/>
      <c r="GGT106" s="16"/>
      <c r="GGU106" s="16"/>
      <c r="GGV106" s="16"/>
      <c r="GGW106" s="16"/>
      <c r="GGX106" s="16"/>
      <c r="GGY106" s="16"/>
      <c r="GGZ106" s="16"/>
      <c r="GHA106" s="16"/>
      <c r="GHB106" s="16"/>
      <c r="GHC106" s="16"/>
      <c r="GHD106" s="16"/>
      <c r="GHE106" s="16"/>
      <c r="GHF106" s="16"/>
      <c r="GHG106" s="16"/>
      <c r="GHH106" s="16"/>
      <c r="GHI106" s="16"/>
      <c r="GHJ106" s="16"/>
      <c r="GHK106" s="16"/>
      <c r="GHL106" s="16"/>
      <c r="GHM106" s="16"/>
      <c r="GHN106" s="16"/>
      <c r="GHO106" s="16"/>
      <c r="GHP106" s="16"/>
      <c r="GHQ106" s="16"/>
      <c r="GHR106" s="16"/>
      <c r="GHS106" s="16"/>
      <c r="GHT106" s="16"/>
      <c r="GHU106" s="16"/>
      <c r="GHV106" s="16"/>
      <c r="GHW106" s="16"/>
      <c r="GHX106" s="16"/>
      <c r="GHY106" s="16"/>
      <c r="GHZ106" s="16"/>
      <c r="GIA106" s="16"/>
      <c r="GIB106" s="16"/>
      <c r="GIC106" s="16"/>
      <c r="GID106" s="16"/>
      <c r="GIE106" s="16"/>
      <c r="GIF106" s="16"/>
      <c r="GIG106" s="16"/>
      <c r="GIH106" s="16"/>
      <c r="GII106" s="16"/>
      <c r="GIJ106" s="16"/>
      <c r="GIK106" s="16"/>
      <c r="GIL106" s="16"/>
      <c r="GIM106" s="16"/>
      <c r="GIN106" s="16"/>
      <c r="GIO106" s="16"/>
      <c r="GIP106" s="16"/>
      <c r="GIQ106" s="16"/>
      <c r="GIR106" s="16"/>
      <c r="GIS106" s="16"/>
      <c r="GIT106" s="16"/>
      <c r="GIU106" s="16"/>
      <c r="GIV106" s="16"/>
      <c r="GIW106" s="16"/>
      <c r="GIX106" s="16"/>
      <c r="GIY106" s="16"/>
      <c r="GIZ106" s="16"/>
      <c r="GJA106" s="16"/>
      <c r="GJB106" s="16"/>
      <c r="GJC106" s="16"/>
      <c r="GJD106" s="16"/>
      <c r="GJE106" s="16"/>
      <c r="GJF106" s="16"/>
      <c r="GJG106" s="16"/>
      <c r="GJH106" s="16"/>
      <c r="GJI106" s="16"/>
      <c r="GJJ106" s="16"/>
      <c r="GJK106" s="16"/>
      <c r="GJL106" s="16"/>
      <c r="GJM106" s="16"/>
      <c r="GJN106" s="16"/>
      <c r="GJO106" s="16"/>
      <c r="GJP106" s="16"/>
      <c r="GJQ106" s="16"/>
      <c r="GJR106" s="16"/>
      <c r="GJS106" s="16"/>
      <c r="GJT106" s="16"/>
      <c r="GJU106" s="16"/>
      <c r="GJV106" s="16"/>
      <c r="GJW106" s="16"/>
      <c r="GJX106" s="16"/>
      <c r="GJY106" s="16"/>
      <c r="GJZ106" s="16"/>
      <c r="GKA106" s="16"/>
      <c r="GKB106" s="16"/>
      <c r="GKC106" s="16"/>
      <c r="GKD106" s="16"/>
      <c r="GKE106" s="16"/>
      <c r="GKF106" s="16"/>
      <c r="GKG106" s="16"/>
      <c r="GKH106" s="16"/>
      <c r="GKI106" s="16"/>
      <c r="GKJ106" s="16"/>
      <c r="GKK106" s="16"/>
      <c r="GKL106" s="16"/>
      <c r="GKM106" s="16"/>
      <c r="GKN106" s="16"/>
      <c r="GKO106" s="16"/>
      <c r="GKP106" s="16"/>
      <c r="GKQ106" s="16"/>
      <c r="GKR106" s="16"/>
      <c r="GKS106" s="16"/>
      <c r="GKT106" s="16"/>
      <c r="GKU106" s="16"/>
      <c r="GKV106" s="16"/>
      <c r="GKW106" s="16"/>
      <c r="GKX106" s="16"/>
      <c r="GKY106" s="16"/>
      <c r="GKZ106" s="16"/>
      <c r="GLA106" s="16"/>
      <c r="GLB106" s="16"/>
      <c r="GLC106" s="16"/>
      <c r="GLD106" s="16"/>
      <c r="GLE106" s="16"/>
      <c r="GLF106" s="16"/>
      <c r="GLG106" s="16"/>
      <c r="GLH106" s="16"/>
      <c r="GLI106" s="16"/>
      <c r="GLJ106" s="16"/>
      <c r="GLK106" s="16"/>
      <c r="GLL106" s="16"/>
      <c r="GLM106" s="16"/>
      <c r="GLN106" s="16"/>
      <c r="GLO106" s="16"/>
      <c r="GLP106" s="16"/>
      <c r="GLQ106" s="16"/>
      <c r="GLR106" s="16"/>
      <c r="GLS106" s="16"/>
      <c r="GLT106" s="16"/>
      <c r="GLU106" s="16"/>
      <c r="GLV106" s="16"/>
      <c r="GLW106" s="16"/>
      <c r="GLX106" s="16"/>
      <c r="GLY106" s="16"/>
      <c r="GLZ106" s="16"/>
      <c r="GMA106" s="16"/>
      <c r="GMB106" s="16"/>
      <c r="GMC106" s="16"/>
      <c r="GMD106" s="16"/>
      <c r="GME106" s="16"/>
      <c r="GMF106" s="16"/>
      <c r="GMG106" s="16"/>
      <c r="GMH106" s="16"/>
      <c r="GMI106" s="16"/>
      <c r="GMJ106" s="16"/>
      <c r="GMK106" s="16"/>
      <c r="GML106" s="16"/>
      <c r="GMM106" s="16"/>
      <c r="GMN106" s="16"/>
      <c r="GMO106" s="16"/>
      <c r="GMP106" s="16"/>
      <c r="GMQ106" s="16"/>
      <c r="GMR106" s="16"/>
      <c r="GMS106" s="16"/>
      <c r="GMT106" s="16"/>
      <c r="GMU106" s="16"/>
      <c r="GMV106" s="16"/>
      <c r="GMW106" s="16"/>
      <c r="GMX106" s="16"/>
      <c r="GMY106" s="16"/>
      <c r="GMZ106" s="16"/>
      <c r="GNA106" s="16"/>
      <c r="GNB106" s="16"/>
      <c r="GNC106" s="16"/>
      <c r="GND106" s="16"/>
      <c r="GNE106" s="16"/>
      <c r="GNF106" s="16"/>
      <c r="GNG106" s="16"/>
      <c r="GNH106" s="16"/>
      <c r="GNI106" s="16"/>
      <c r="GNJ106" s="16"/>
      <c r="GNK106" s="16"/>
      <c r="GNL106" s="16"/>
      <c r="GNM106" s="16"/>
      <c r="GNN106" s="16"/>
      <c r="GNO106" s="16"/>
      <c r="GNP106" s="16"/>
      <c r="GNQ106" s="16"/>
      <c r="GNR106" s="16"/>
      <c r="GNS106" s="16"/>
      <c r="GNT106" s="16"/>
      <c r="GNU106" s="16"/>
      <c r="GNV106" s="16"/>
      <c r="GNW106" s="16"/>
      <c r="GNX106" s="16"/>
      <c r="GNY106" s="16"/>
      <c r="GNZ106" s="16"/>
      <c r="GOA106" s="16"/>
      <c r="GOB106" s="16"/>
      <c r="GOC106" s="16"/>
      <c r="GOD106" s="16"/>
      <c r="GOE106" s="16"/>
      <c r="GOF106" s="16"/>
      <c r="GOG106" s="16"/>
      <c r="GOH106" s="16"/>
      <c r="GOI106" s="16"/>
      <c r="GOJ106" s="16"/>
      <c r="GOK106" s="16"/>
      <c r="GOL106" s="16"/>
      <c r="GOM106" s="16"/>
      <c r="GON106" s="16"/>
      <c r="GOO106" s="16"/>
      <c r="GOP106" s="16"/>
      <c r="GOQ106" s="16"/>
      <c r="GOR106" s="16"/>
      <c r="GOS106" s="16"/>
      <c r="GOT106" s="16"/>
      <c r="GOU106" s="16"/>
      <c r="GOV106" s="16"/>
      <c r="GOW106" s="16"/>
      <c r="GOX106" s="16"/>
      <c r="GOY106" s="16"/>
      <c r="GOZ106" s="16"/>
      <c r="GPA106" s="16"/>
      <c r="GPB106" s="16"/>
      <c r="GPC106" s="16"/>
      <c r="GPD106" s="16"/>
      <c r="GPE106" s="16"/>
      <c r="GPF106" s="16"/>
      <c r="GPG106" s="16"/>
      <c r="GPH106" s="16"/>
      <c r="GPI106" s="16"/>
      <c r="GPJ106" s="16"/>
      <c r="GPK106" s="16"/>
      <c r="GPL106" s="16"/>
      <c r="GPM106" s="16"/>
      <c r="GPN106" s="16"/>
      <c r="GPO106" s="16"/>
      <c r="GPP106" s="16"/>
      <c r="GPQ106" s="16"/>
      <c r="GPR106" s="16"/>
      <c r="GPS106" s="16"/>
      <c r="GPT106" s="16"/>
      <c r="GPU106" s="16"/>
      <c r="GPV106" s="16"/>
      <c r="GPW106" s="16"/>
      <c r="GPX106" s="16"/>
      <c r="GPY106" s="16"/>
      <c r="GPZ106" s="16"/>
      <c r="GQA106" s="16"/>
      <c r="GQB106" s="16"/>
      <c r="GQC106" s="16"/>
      <c r="GQD106" s="16"/>
      <c r="GQE106" s="16"/>
      <c r="GQF106" s="16"/>
      <c r="GQG106" s="16"/>
      <c r="GQH106" s="16"/>
      <c r="GQI106" s="16"/>
      <c r="GQJ106" s="16"/>
      <c r="GQK106" s="16"/>
      <c r="GQL106" s="16"/>
      <c r="GQM106" s="16"/>
      <c r="GQN106" s="16"/>
      <c r="GQO106" s="16"/>
      <c r="GQP106" s="16"/>
      <c r="GQQ106" s="16"/>
      <c r="GQR106" s="16"/>
      <c r="GQS106" s="16"/>
      <c r="GQT106" s="16"/>
      <c r="GQU106" s="16"/>
      <c r="GQV106" s="16"/>
      <c r="GQW106" s="16"/>
      <c r="GQX106" s="16"/>
      <c r="GQY106" s="16"/>
      <c r="GQZ106" s="16"/>
      <c r="GRA106" s="16"/>
      <c r="GRB106" s="16"/>
      <c r="GRC106" s="16"/>
      <c r="GRD106" s="16"/>
      <c r="GRE106" s="16"/>
      <c r="GRF106" s="16"/>
      <c r="GRG106" s="16"/>
      <c r="GRH106" s="16"/>
      <c r="GRI106" s="16"/>
      <c r="GRJ106" s="16"/>
      <c r="GRK106" s="16"/>
      <c r="GRL106" s="16"/>
      <c r="GRM106" s="16"/>
      <c r="GRN106" s="16"/>
      <c r="GRO106" s="16"/>
      <c r="GRP106" s="16"/>
      <c r="GRQ106" s="16"/>
      <c r="GRR106" s="16"/>
      <c r="GRS106" s="16"/>
      <c r="GRT106" s="16"/>
      <c r="GRU106" s="16"/>
      <c r="GRV106" s="16"/>
      <c r="GRW106" s="16"/>
      <c r="GRX106" s="16"/>
      <c r="GRY106" s="16"/>
      <c r="GRZ106" s="16"/>
      <c r="GSA106" s="16"/>
      <c r="GSB106" s="16"/>
      <c r="GSC106" s="16"/>
      <c r="GSD106" s="16"/>
      <c r="GSE106" s="16"/>
      <c r="GSF106" s="16"/>
      <c r="GSG106" s="16"/>
      <c r="GSH106" s="16"/>
      <c r="GSI106" s="16"/>
      <c r="GSJ106" s="16"/>
      <c r="GSK106" s="16"/>
      <c r="GSL106" s="16"/>
      <c r="GSM106" s="16"/>
      <c r="GSN106" s="16"/>
      <c r="GSO106" s="16"/>
      <c r="GSP106" s="16"/>
      <c r="GSQ106" s="16"/>
      <c r="GSR106" s="16"/>
      <c r="GSS106" s="16"/>
      <c r="GST106" s="16"/>
      <c r="GSU106" s="16"/>
      <c r="GSV106" s="16"/>
      <c r="GSW106" s="16"/>
      <c r="GSX106" s="16"/>
      <c r="GSY106" s="16"/>
      <c r="GSZ106" s="16"/>
      <c r="GTA106" s="16"/>
      <c r="GTB106" s="16"/>
      <c r="GTC106" s="16"/>
      <c r="GTD106" s="16"/>
      <c r="GTE106" s="16"/>
      <c r="GTF106" s="16"/>
      <c r="GTG106" s="16"/>
      <c r="GTH106" s="16"/>
      <c r="GTI106" s="16"/>
      <c r="GTJ106" s="16"/>
      <c r="GTK106" s="16"/>
      <c r="GTL106" s="16"/>
      <c r="GTM106" s="16"/>
      <c r="GTN106" s="16"/>
      <c r="GTO106" s="16"/>
      <c r="GTP106" s="16"/>
      <c r="GTQ106" s="16"/>
      <c r="GTR106" s="16"/>
      <c r="GTS106" s="16"/>
      <c r="GTT106" s="16"/>
      <c r="GTU106" s="16"/>
      <c r="GTV106" s="16"/>
      <c r="GTW106" s="16"/>
      <c r="GTX106" s="16"/>
      <c r="GTY106" s="16"/>
      <c r="GTZ106" s="16"/>
      <c r="GUA106" s="16"/>
      <c r="GUB106" s="16"/>
      <c r="GUC106" s="16"/>
      <c r="GUD106" s="16"/>
      <c r="GUE106" s="16"/>
      <c r="GUF106" s="16"/>
      <c r="GUG106" s="16"/>
      <c r="GUH106" s="16"/>
      <c r="GUI106" s="16"/>
      <c r="GUJ106" s="16"/>
      <c r="GUK106" s="16"/>
      <c r="GUL106" s="16"/>
      <c r="GUM106" s="16"/>
      <c r="GUN106" s="16"/>
      <c r="GUO106" s="16"/>
      <c r="GUP106" s="16"/>
      <c r="GUQ106" s="16"/>
      <c r="GUR106" s="16"/>
      <c r="GUS106" s="16"/>
      <c r="GUT106" s="16"/>
      <c r="GUU106" s="16"/>
      <c r="GUV106" s="16"/>
      <c r="GUW106" s="16"/>
      <c r="GUX106" s="16"/>
      <c r="GUY106" s="16"/>
      <c r="GUZ106" s="16"/>
      <c r="GVA106" s="16"/>
      <c r="GVB106" s="16"/>
      <c r="GVC106" s="16"/>
      <c r="GVD106" s="16"/>
      <c r="GVE106" s="16"/>
      <c r="GVF106" s="16"/>
      <c r="GVG106" s="16"/>
      <c r="GVH106" s="16"/>
      <c r="GVI106" s="16"/>
      <c r="GVJ106" s="16"/>
      <c r="GVK106" s="16"/>
      <c r="GVL106" s="16"/>
      <c r="GVM106" s="16"/>
      <c r="GVN106" s="16"/>
      <c r="GVO106" s="16"/>
      <c r="GVP106" s="16"/>
      <c r="GVQ106" s="16"/>
      <c r="GVR106" s="16"/>
      <c r="GVS106" s="16"/>
      <c r="GVT106" s="16"/>
      <c r="GVU106" s="16"/>
      <c r="GVV106" s="16"/>
      <c r="GVW106" s="16"/>
      <c r="GVX106" s="16"/>
      <c r="GVY106" s="16"/>
      <c r="GVZ106" s="16"/>
      <c r="GWA106" s="16"/>
      <c r="GWB106" s="16"/>
      <c r="GWC106" s="16"/>
      <c r="GWD106" s="16"/>
      <c r="GWE106" s="16"/>
      <c r="GWF106" s="16"/>
      <c r="GWG106" s="16"/>
      <c r="GWH106" s="16"/>
      <c r="GWI106" s="16"/>
      <c r="GWJ106" s="16"/>
      <c r="GWK106" s="16"/>
      <c r="GWL106" s="16"/>
      <c r="GWM106" s="16"/>
      <c r="GWN106" s="16"/>
      <c r="GWO106" s="16"/>
      <c r="GWP106" s="16"/>
      <c r="GWQ106" s="16"/>
      <c r="GWR106" s="16"/>
      <c r="GWS106" s="16"/>
      <c r="GWT106" s="16"/>
      <c r="GWU106" s="16"/>
      <c r="GWV106" s="16"/>
      <c r="GWW106" s="16"/>
      <c r="GWX106" s="16"/>
      <c r="GWY106" s="16"/>
      <c r="GWZ106" s="16"/>
      <c r="GXA106" s="16"/>
      <c r="GXB106" s="16"/>
      <c r="GXC106" s="16"/>
      <c r="GXD106" s="16"/>
      <c r="GXE106" s="16"/>
      <c r="GXF106" s="16"/>
      <c r="GXG106" s="16"/>
      <c r="GXH106" s="16"/>
      <c r="GXI106" s="16"/>
      <c r="GXJ106" s="16"/>
      <c r="GXK106" s="16"/>
      <c r="GXL106" s="16"/>
      <c r="GXM106" s="16"/>
      <c r="GXN106" s="16"/>
      <c r="GXO106" s="16"/>
      <c r="GXP106" s="16"/>
      <c r="GXQ106" s="16"/>
      <c r="GXR106" s="16"/>
      <c r="GXS106" s="16"/>
      <c r="GXT106" s="16"/>
      <c r="GXU106" s="16"/>
      <c r="GXV106" s="16"/>
      <c r="GXW106" s="16"/>
      <c r="GXX106" s="16"/>
      <c r="GXY106" s="16"/>
      <c r="GXZ106" s="16"/>
      <c r="GYA106" s="16"/>
      <c r="GYB106" s="16"/>
      <c r="GYC106" s="16"/>
      <c r="GYD106" s="16"/>
      <c r="GYE106" s="16"/>
      <c r="GYF106" s="16"/>
      <c r="GYG106" s="16"/>
      <c r="GYH106" s="16"/>
      <c r="GYI106" s="16"/>
      <c r="GYJ106" s="16"/>
      <c r="GYK106" s="16"/>
      <c r="GYL106" s="16"/>
      <c r="GYM106" s="16"/>
      <c r="GYN106" s="16"/>
      <c r="GYO106" s="16"/>
      <c r="GYP106" s="16"/>
      <c r="GYQ106" s="16"/>
      <c r="GYR106" s="16"/>
      <c r="GYS106" s="16"/>
      <c r="GYT106" s="16"/>
      <c r="GYU106" s="16"/>
      <c r="GYV106" s="16"/>
      <c r="GYW106" s="16"/>
      <c r="GYX106" s="16"/>
      <c r="GYY106" s="16"/>
      <c r="GYZ106" s="16"/>
      <c r="GZA106" s="16"/>
      <c r="GZB106" s="16"/>
      <c r="GZC106" s="16"/>
      <c r="GZD106" s="16"/>
      <c r="GZE106" s="16"/>
      <c r="GZF106" s="16"/>
      <c r="GZG106" s="16"/>
      <c r="GZH106" s="16"/>
      <c r="GZI106" s="16"/>
      <c r="GZJ106" s="16"/>
      <c r="GZK106" s="16"/>
      <c r="GZL106" s="16"/>
      <c r="GZM106" s="16"/>
      <c r="GZN106" s="16"/>
      <c r="GZO106" s="16"/>
      <c r="GZP106" s="16"/>
      <c r="GZQ106" s="16"/>
      <c r="GZR106" s="16"/>
      <c r="GZS106" s="16"/>
      <c r="GZT106" s="16"/>
      <c r="GZU106" s="16"/>
      <c r="GZV106" s="16"/>
      <c r="GZW106" s="16"/>
      <c r="GZX106" s="16"/>
      <c r="GZY106" s="16"/>
      <c r="GZZ106" s="16"/>
      <c r="HAA106" s="16"/>
      <c r="HAB106" s="16"/>
      <c r="HAC106" s="16"/>
      <c r="HAD106" s="16"/>
      <c r="HAE106" s="16"/>
      <c r="HAF106" s="16"/>
      <c r="HAG106" s="16"/>
      <c r="HAH106" s="16"/>
      <c r="HAI106" s="16"/>
      <c r="HAJ106" s="16"/>
      <c r="HAK106" s="16"/>
      <c r="HAL106" s="16"/>
      <c r="HAM106" s="16"/>
      <c r="HAN106" s="16"/>
      <c r="HAO106" s="16"/>
      <c r="HAP106" s="16"/>
      <c r="HAQ106" s="16"/>
      <c r="HAR106" s="16"/>
      <c r="HAS106" s="16"/>
      <c r="HAT106" s="16"/>
      <c r="HAU106" s="16"/>
      <c r="HAV106" s="16"/>
      <c r="HAW106" s="16"/>
      <c r="HAX106" s="16"/>
      <c r="HAY106" s="16"/>
      <c r="HAZ106" s="16"/>
      <c r="HBA106" s="16"/>
      <c r="HBB106" s="16"/>
      <c r="HBC106" s="16"/>
      <c r="HBD106" s="16"/>
      <c r="HBE106" s="16"/>
      <c r="HBF106" s="16"/>
      <c r="HBG106" s="16"/>
      <c r="HBH106" s="16"/>
      <c r="HBI106" s="16"/>
      <c r="HBJ106" s="16"/>
      <c r="HBK106" s="16"/>
      <c r="HBL106" s="16"/>
      <c r="HBM106" s="16"/>
      <c r="HBN106" s="16"/>
      <c r="HBO106" s="16"/>
      <c r="HBP106" s="16"/>
      <c r="HBQ106" s="16"/>
      <c r="HBR106" s="16"/>
      <c r="HBS106" s="16"/>
      <c r="HBT106" s="16"/>
      <c r="HBU106" s="16"/>
      <c r="HBV106" s="16"/>
      <c r="HBW106" s="16"/>
      <c r="HBX106" s="16"/>
      <c r="HBY106" s="16"/>
      <c r="HBZ106" s="16"/>
      <c r="HCA106" s="16"/>
      <c r="HCB106" s="16"/>
      <c r="HCC106" s="16"/>
      <c r="HCD106" s="16"/>
      <c r="HCE106" s="16"/>
      <c r="HCF106" s="16"/>
      <c r="HCG106" s="16"/>
      <c r="HCH106" s="16"/>
      <c r="HCI106" s="16"/>
      <c r="HCJ106" s="16"/>
      <c r="HCK106" s="16"/>
      <c r="HCL106" s="16"/>
      <c r="HCM106" s="16"/>
      <c r="HCN106" s="16"/>
      <c r="HCO106" s="16"/>
      <c r="HCP106" s="16"/>
      <c r="HCQ106" s="16"/>
      <c r="HCR106" s="16"/>
      <c r="HCS106" s="16"/>
      <c r="HCT106" s="16"/>
      <c r="HCU106" s="16"/>
      <c r="HCV106" s="16"/>
      <c r="HCW106" s="16"/>
      <c r="HCX106" s="16"/>
      <c r="HCY106" s="16"/>
      <c r="HCZ106" s="16"/>
      <c r="HDA106" s="16"/>
      <c r="HDB106" s="16"/>
      <c r="HDC106" s="16"/>
      <c r="HDD106" s="16"/>
      <c r="HDE106" s="16"/>
      <c r="HDF106" s="16"/>
      <c r="HDG106" s="16"/>
      <c r="HDH106" s="16"/>
      <c r="HDI106" s="16"/>
      <c r="HDJ106" s="16"/>
      <c r="HDK106" s="16"/>
      <c r="HDL106" s="16"/>
      <c r="HDM106" s="16"/>
      <c r="HDN106" s="16"/>
      <c r="HDO106" s="16"/>
      <c r="HDP106" s="16"/>
      <c r="HDQ106" s="16"/>
      <c r="HDR106" s="16"/>
      <c r="HDS106" s="16"/>
      <c r="HDT106" s="16"/>
      <c r="HDU106" s="16"/>
      <c r="HDV106" s="16"/>
      <c r="HDW106" s="16"/>
      <c r="HDX106" s="16"/>
      <c r="HDY106" s="16"/>
      <c r="HDZ106" s="16"/>
      <c r="HEA106" s="16"/>
      <c r="HEB106" s="16"/>
      <c r="HEC106" s="16"/>
      <c r="HED106" s="16"/>
      <c r="HEE106" s="16"/>
      <c r="HEF106" s="16"/>
      <c r="HEG106" s="16"/>
      <c r="HEH106" s="16"/>
      <c r="HEI106" s="16"/>
      <c r="HEJ106" s="16"/>
      <c r="HEK106" s="16"/>
      <c r="HEL106" s="16"/>
      <c r="HEM106" s="16"/>
      <c r="HEN106" s="16"/>
      <c r="HEO106" s="16"/>
      <c r="HEP106" s="16"/>
      <c r="HEQ106" s="16"/>
      <c r="HER106" s="16"/>
      <c r="HES106" s="16"/>
      <c r="HET106" s="16"/>
      <c r="HEU106" s="16"/>
      <c r="HEV106" s="16"/>
      <c r="HEW106" s="16"/>
      <c r="HEX106" s="16"/>
      <c r="HEY106" s="16"/>
      <c r="HEZ106" s="16"/>
      <c r="HFA106" s="16"/>
      <c r="HFB106" s="16"/>
      <c r="HFC106" s="16"/>
      <c r="HFD106" s="16"/>
      <c r="HFE106" s="16"/>
      <c r="HFF106" s="16"/>
      <c r="HFG106" s="16"/>
      <c r="HFH106" s="16"/>
      <c r="HFI106" s="16"/>
      <c r="HFJ106" s="16"/>
      <c r="HFK106" s="16"/>
      <c r="HFL106" s="16"/>
      <c r="HFM106" s="16"/>
      <c r="HFN106" s="16"/>
      <c r="HFO106" s="16"/>
      <c r="HFP106" s="16"/>
      <c r="HFQ106" s="16"/>
      <c r="HFR106" s="16"/>
      <c r="HFS106" s="16"/>
      <c r="HFT106" s="16"/>
      <c r="HFU106" s="16"/>
      <c r="HFV106" s="16"/>
      <c r="HFW106" s="16"/>
      <c r="HFX106" s="16"/>
      <c r="HFY106" s="16"/>
      <c r="HFZ106" s="16"/>
      <c r="HGA106" s="16"/>
      <c r="HGB106" s="16"/>
      <c r="HGC106" s="16"/>
      <c r="HGD106" s="16"/>
      <c r="HGE106" s="16"/>
      <c r="HGF106" s="16"/>
      <c r="HGG106" s="16"/>
      <c r="HGH106" s="16"/>
      <c r="HGI106" s="16"/>
      <c r="HGJ106" s="16"/>
      <c r="HGK106" s="16"/>
      <c r="HGL106" s="16"/>
      <c r="HGM106" s="16"/>
      <c r="HGN106" s="16"/>
      <c r="HGO106" s="16"/>
      <c r="HGP106" s="16"/>
      <c r="HGQ106" s="16"/>
      <c r="HGR106" s="16"/>
      <c r="HGS106" s="16"/>
      <c r="HGT106" s="16"/>
      <c r="HGU106" s="16"/>
      <c r="HGV106" s="16"/>
      <c r="HGW106" s="16"/>
      <c r="HGX106" s="16"/>
      <c r="HGY106" s="16"/>
      <c r="HGZ106" s="16"/>
      <c r="HHA106" s="16"/>
      <c r="HHB106" s="16"/>
      <c r="HHC106" s="16"/>
      <c r="HHD106" s="16"/>
      <c r="HHE106" s="16"/>
      <c r="HHF106" s="16"/>
      <c r="HHG106" s="16"/>
      <c r="HHH106" s="16"/>
      <c r="HHI106" s="16"/>
      <c r="HHJ106" s="16"/>
      <c r="HHK106" s="16"/>
      <c r="HHL106" s="16"/>
      <c r="HHM106" s="16"/>
      <c r="HHN106" s="16"/>
      <c r="HHO106" s="16"/>
      <c r="HHP106" s="16"/>
      <c r="HHQ106" s="16"/>
      <c r="HHR106" s="16"/>
      <c r="HHS106" s="16"/>
      <c r="HHT106" s="16"/>
      <c r="HHU106" s="16"/>
      <c r="HHV106" s="16"/>
      <c r="HHW106" s="16"/>
      <c r="HHX106" s="16"/>
      <c r="HHY106" s="16"/>
      <c r="HHZ106" s="16"/>
      <c r="HIA106" s="16"/>
      <c r="HIB106" s="16"/>
      <c r="HIC106" s="16"/>
      <c r="HID106" s="16"/>
      <c r="HIE106" s="16"/>
      <c r="HIF106" s="16"/>
      <c r="HIG106" s="16"/>
      <c r="HIH106" s="16"/>
      <c r="HII106" s="16"/>
      <c r="HIJ106" s="16"/>
      <c r="HIK106" s="16"/>
      <c r="HIL106" s="16"/>
      <c r="HIM106" s="16"/>
      <c r="HIN106" s="16"/>
      <c r="HIO106" s="16"/>
      <c r="HIP106" s="16"/>
      <c r="HIQ106" s="16"/>
      <c r="HIR106" s="16"/>
      <c r="HIS106" s="16"/>
      <c r="HIT106" s="16"/>
      <c r="HIU106" s="16"/>
      <c r="HIV106" s="16"/>
      <c r="HIW106" s="16"/>
      <c r="HIX106" s="16"/>
      <c r="HIY106" s="16"/>
      <c r="HIZ106" s="16"/>
      <c r="HJA106" s="16"/>
      <c r="HJB106" s="16"/>
      <c r="HJC106" s="16"/>
      <c r="HJD106" s="16"/>
      <c r="HJE106" s="16"/>
      <c r="HJF106" s="16"/>
      <c r="HJG106" s="16"/>
      <c r="HJH106" s="16"/>
      <c r="HJI106" s="16"/>
      <c r="HJJ106" s="16"/>
      <c r="HJK106" s="16"/>
      <c r="HJL106" s="16"/>
      <c r="HJM106" s="16"/>
      <c r="HJN106" s="16"/>
      <c r="HJO106" s="16"/>
      <c r="HJP106" s="16"/>
      <c r="HJQ106" s="16"/>
      <c r="HJR106" s="16"/>
      <c r="HJS106" s="16"/>
      <c r="HJT106" s="16"/>
      <c r="HJU106" s="16"/>
      <c r="HJV106" s="16"/>
      <c r="HJW106" s="16"/>
      <c r="HJX106" s="16"/>
      <c r="HJY106" s="16"/>
      <c r="HJZ106" s="16"/>
      <c r="HKA106" s="16"/>
      <c r="HKB106" s="16"/>
      <c r="HKC106" s="16"/>
      <c r="HKD106" s="16"/>
      <c r="HKE106" s="16"/>
      <c r="HKF106" s="16"/>
      <c r="HKG106" s="16"/>
      <c r="HKH106" s="16"/>
      <c r="HKI106" s="16"/>
      <c r="HKJ106" s="16"/>
      <c r="HKK106" s="16"/>
      <c r="HKL106" s="16"/>
      <c r="HKM106" s="16"/>
      <c r="HKN106" s="16"/>
      <c r="HKO106" s="16"/>
      <c r="HKP106" s="16"/>
      <c r="HKQ106" s="16"/>
      <c r="HKR106" s="16"/>
      <c r="HKS106" s="16"/>
      <c r="HKT106" s="16"/>
      <c r="HKU106" s="16"/>
      <c r="HKV106" s="16"/>
      <c r="HKW106" s="16"/>
      <c r="HKX106" s="16"/>
      <c r="HKY106" s="16"/>
      <c r="HKZ106" s="16"/>
      <c r="HLA106" s="16"/>
      <c r="HLB106" s="16"/>
      <c r="HLC106" s="16"/>
      <c r="HLD106" s="16"/>
      <c r="HLE106" s="16"/>
      <c r="HLF106" s="16"/>
      <c r="HLG106" s="16"/>
      <c r="HLH106" s="16"/>
      <c r="HLI106" s="16"/>
      <c r="HLJ106" s="16"/>
      <c r="HLK106" s="16"/>
      <c r="HLL106" s="16"/>
      <c r="HLM106" s="16"/>
      <c r="HLN106" s="16"/>
      <c r="HLO106" s="16"/>
      <c r="HLP106" s="16"/>
      <c r="HLQ106" s="16"/>
      <c r="HLR106" s="16"/>
      <c r="HLS106" s="16"/>
      <c r="HLT106" s="16"/>
      <c r="HLU106" s="16"/>
      <c r="HLV106" s="16"/>
      <c r="HLW106" s="16"/>
      <c r="HLX106" s="16"/>
      <c r="HLY106" s="16"/>
      <c r="HLZ106" s="16"/>
      <c r="HMA106" s="16"/>
      <c r="HMB106" s="16"/>
      <c r="HMC106" s="16"/>
      <c r="HMD106" s="16"/>
      <c r="HME106" s="16"/>
      <c r="HMF106" s="16"/>
      <c r="HMG106" s="16"/>
      <c r="HMH106" s="16"/>
      <c r="HMI106" s="16"/>
      <c r="HMJ106" s="16"/>
      <c r="HMK106" s="16"/>
      <c r="HML106" s="16"/>
      <c r="HMM106" s="16"/>
      <c r="HMN106" s="16"/>
      <c r="HMO106" s="16"/>
      <c r="HMP106" s="16"/>
      <c r="HMQ106" s="16"/>
      <c r="HMR106" s="16"/>
      <c r="HMS106" s="16"/>
      <c r="HMT106" s="16"/>
      <c r="HMU106" s="16"/>
      <c r="HMV106" s="16"/>
      <c r="HMW106" s="16"/>
      <c r="HMX106" s="16"/>
      <c r="HMY106" s="16"/>
      <c r="HMZ106" s="16"/>
      <c r="HNA106" s="16"/>
      <c r="HNB106" s="16"/>
      <c r="HNC106" s="16"/>
      <c r="HND106" s="16"/>
      <c r="HNE106" s="16"/>
      <c r="HNF106" s="16"/>
      <c r="HNG106" s="16"/>
      <c r="HNH106" s="16"/>
      <c r="HNI106" s="16"/>
      <c r="HNJ106" s="16"/>
      <c r="HNK106" s="16"/>
      <c r="HNL106" s="16"/>
      <c r="HNM106" s="16"/>
      <c r="HNN106" s="16"/>
      <c r="HNO106" s="16"/>
      <c r="HNP106" s="16"/>
      <c r="HNQ106" s="16"/>
      <c r="HNR106" s="16"/>
      <c r="HNS106" s="16"/>
      <c r="HNT106" s="16"/>
      <c r="HNU106" s="16"/>
      <c r="HNV106" s="16"/>
      <c r="HNW106" s="16"/>
      <c r="HNX106" s="16"/>
      <c r="HNY106" s="16"/>
      <c r="HNZ106" s="16"/>
      <c r="HOA106" s="16"/>
      <c r="HOB106" s="16"/>
      <c r="HOC106" s="16"/>
      <c r="HOD106" s="16"/>
      <c r="HOE106" s="16"/>
      <c r="HOF106" s="16"/>
      <c r="HOG106" s="16"/>
      <c r="HOH106" s="16"/>
      <c r="HOI106" s="16"/>
      <c r="HOJ106" s="16"/>
      <c r="HOK106" s="16"/>
      <c r="HOL106" s="16"/>
      <c r="HOM106" s="16"/>
      <c r="HON106" s="16"/>
      <c r="HOO106" s="16"/>
      <c r="HOP106" s="16"/>
      <c r="HOQ106" s="16"/>
      <c r="HOR106" s="16"/>
      <c r="HOS106" s="16"/>
      <c r="HOT106" s="16"/>
      <c r="HOU106" s="16"/>
      <c r="HOV106" s="16"/>
      <c r="HOW106" s="16"/>
      <c r="HOX106" s="16"/>
      <c r="HOY106" s="16"/>
      <c r="HOZ106" s="16"/>
      <c r="HPA106" s="16"/>
      <c r="HPB106" s="16"/>
      <c r="HPC106" s="16"/>
      <c r="HPD106" s="16"/>
      <c r="HPE106" s="16"/>
      <c r="HPF106" s="16"/>
      <c r="HPG106" s="16"/>
      <c r="HPH106" s="16"/>
      <c r="HPI106" s="16"/>
      <c r="HPJ106" s="16"/>
      <c r="HPK106" s="16"/>
      <c r="HPL106" s="16"/>
      <c r="HPM106" s="16"/>
      <c r="HPN106" s="16"/>
      <c r="HPO106" s="16"/>
      <c r="HPP106" s="16"/>
      <c r="HPQ106" s="16"/>
      <c r="HPR106" s="16"/>
      <c r="HPS106" s="16"/>
      <c r="HPT106" s="16"/>
      <c r="HPU106" s="16"/>
      <c r="HPV106" s="16"/>
      <c r="HPW106" s="16"/>
      <c r="HPX106" s="16"/>
      <c r="HPY106" s="16"/>
      <c r="HPZ106" s="16"/>
      <c r="HQA106" s="16"/>
      <c r="HQB106" s="16"/>
      <c r="HQC106" s="16"/>
      <c r="HQD106" s="16"/>
      <c r="HQE106" s="16"/>
      <c r="HQF106" s="16"/>
      <c r="HQG106" s="16"/>
      <c r="HQH106" s="16"/>
      <c r="HQI106" s="16"/>
      <c r="HQJ106" s="16"/>
      <c r="HQK106" s="16"/>
      <c r="HQL106" s="16"/>
      <c r="HQM106" s="16"/>
      <c r="HQN106" s="16"/>
      <c r="HQO106" s="16"/>
      <c r="HQP106" s="16"/>
      <c r="HQQ106" s="16"/>
      <c r="HQR106" s="16"/>
      <c r="HQS106" s="16"/>
      <c r="HQT106" s="16"/>
      <c r="HQU106" s="16"/>
      <c r="HQV106" s="16"/>
      <c r="HQW106" s="16"/>
      <c r="HQX106" s="16"/>
      <c r="HQY106" s="16"/>
      <c r="HQZ106" s="16"/>
      <c r="HRA106" s="16"/>
      <c r="HRB106" s="16"/>
      <c r="HRC106" s="16"/>
      <c r="HRD106" s="16"/>
      <c r="HRE106" s="16"/>
      <c r="HRF106" s="16"/>
      <c r="HRG106" s="16"/>
      <c r="HRH106" s="16"/>
      <c r="HRI106" s="16"/>
      <c r="HRJ106" s="16"/>
      <c r="HRK106" s="16"/>
      <c r="HRL106" s="16"/>
      <c r="HRM106" s="16"/>
      <c r="HRN106" s="16"/>
      <c r="HRO106" s="16"/>
      <c r="HRP106" s="16"/>
      <c r="HRQ106" s="16"/>
      <c r="HRR106" s="16"/>
      <c r="HRS106" s="16"/>
      <c r="HRT106" s="16"/>
      <c r="HRU106" s="16"/>
      <c r="HRV106" s="16"/>
      <c r="HRW106" s="16"/>
      <c r="HRX106" s="16"/>
      <c r="HRY106" s="16"/>
      <c r="HRZ106" s="16"/>
      <c r="HSA106" s="16"/>
      <c r="HSB106" s="16"/>
      <c r="HSC106" s="16"/>
      <c r="HSD106" s="16"/>
      <c r="HSE106" s="16"/>
      <c r="HSF106" s="16"/>
      <c r="HSG106" s="16"/>
      <c r="HSH106" s="16"/>
      <c r="HSI106" s="16"/>
      <c r="HSJ106" s="16"/>
      <c r="HSK106" s="16"/>
      <c r="HSL106" s="16"/>
      <c r="HSM106" s="16"/>
      <c r="HSN106" s="16"/>
      <c r="HSO106" s="16"/>
      <c r="HSP106" s="16"/>
      <c r="HSQ106" s="16"/>
      <c r="HSR106" s="16"/>
      <c r="HSS106" s="16"/>
      <c r="HST106" s="16"/>
      <c r="HSU106" s="16"/>
      <c r="HSV106" s="16"/>
      <c r="HSW106" s="16"/>
      <c r="HSX106" s="16"/>
      <c r="HSY106" s="16"/>
      <c r="HSZ106" s="16"/>
      <c r="HTA106" s="16"/>
      <c r="HTB106" s="16"/>
      <c r="HTC106" s="16"/>
      <c r="HTD106" s="16"/>
      <c r="HTE106" s="16"/>
      <c r="HTF106" s="16"/>
      <c r="HTG106" s="16"/>
      <c r="HTH106" s="16"/>
      <c r="HTI106" s="16"/>
      <c r="HTJ106" s="16"/>
      <c r="HTK106" s="16"/>
      <c r="HTL106" s="16"/>
      <c r="HTM106" s="16"/>
      <c r="HTN106" s="16"/>
      <c r="HTO106" s="16"/>
      <c r="HTP106" s="16"/>
      <c r="HTQ106" s="16"/>
      <c r="HTR106" s="16"/>
      <c r="HTS106" s="16"/>
      <c r="HTT106" s="16"/>
      <c r="HTU106" s="16"/>
      <c r="HTV106" s="16"/>
      <c r="HTW106" s="16"/>
      <c r="HTX106" s="16"/>
      <c r="HTY106" s="16"/>
      <c r="HTZ106" s="16"/>
      <c r="HUA106" s="16"/>
      <c r="HUB106" s="16"/>
      <c r="HUC106" s="16"/>
      <c r="HUD106" s="16"/>
      <c r="HUE106" s="16"/>
      <c r="HUF106" s="16"/>
      <c r="HUG106" s="16"/>
      <c r="HUH106" s="16"/>
      <c r="HUI106" s="16"/>
      <c r="HUJ106" s="16"/>
      <c r="HUK106" s="16"/>
      <c r="HUL106" s="16"/>
      <c r="HUM106" s="16"/>
      <c r="HUN106" s="16"/>
      <c r="HUO106" s="16"/>
      <c r="HUP106" s="16"/>
      <c r="HUQ106" s="16"/>
      <c r="HUR106" s="16"/>
      <c r="HUS106" s="16"/>
      <c r="HUT106" s="16"/>
      <c r="HUU106" s="16"/>
      <c r="HUV106" s="16"/>
      <c r="HUW106" s="16"/>
      <c r="HUX106" s="16"/>
      <c r="HUY106" s="16"/>
      <c r="HUZ106" s="16"/>
      <c r="HVA106" s="16"/>
      <c r="HVB106" s="16"/>
      <c r="HVC106" s="16"/>
      <c r="HVD106" s="16"/>
      <c r="HVE106" s="16"/>
      <c r="HVF106" s="16"/>
      <c r="HVG106" s="16"/>
      <c r="HVH106" s="16"/>
      <c r="HVI106" s="16"/>
      <c r="HVJ106" s="16"/>
      <c r="HVK106" s="16"/>
      <c r="HVL106" s="16"/>
      <c r="HVM106" s="16"/>
      <c r="HVN106" s="16"/>
      <c r="HVO106" s="16"/>
      <c r="HVP106" s="16"/>
      <c r="HVQ106" s="16"/>
      <c r="HVR106" s="16"/>
      <c r="HVS106" s="16"/>
      <c r="HVT106" s="16"/>
      <c r="HVU106" s="16"/>
      <c r="HVV106" s="16"/>
      <c r="HVW106" s="16"/>
      <c r="HVX106" s="16"/>
      <c r="HVY106" s="16"/>
      <c r="HVZ106" s="16"/>
      <c r="HWA106" s="16"/>
      <c r="HWB106" s="16"/>
      <c r="HWC106" s="16"/>
      <c r="HWD106" s="16"/>
      <c r="HWE106" s="16"/>
      <c r="HWF106" s="16"/>
      <c r="HWG106" s="16"/>
      <c r="HWH106" s="16"/>
      <c r="HWI106" s="16"/>
      <c r="HWJ106" s="16"/>
      <c r="HWK106" s="16"/>
      <c r="HWL106" s="16"/>
      <c r="HWM106" s="16"/>
      <c r="HWN106" s="16"/>
      <c r="HWO106" s="16"/>
      <c r="HWP106" s="16"/>
      <c r="HWQ106" s="16"/>
      <c r="HWR106" s="16"/>
      <c r="HWS106" s="16"/>
      <c r="HWT106" s="16"/>
      <c r="HWU106" s="16"/>
      <c r="HWV106" s="16"/>
      <c r="HWW106" s="16"/>
      <c r="HWX106" s="16"/>
      <c r="HWY106" s="16"/>
      <c r="HWZ106" s="16"/>
      <c r="HXA106" s="16"/>
      <c r="HXB106" s="16"/>
      <c r="HXC106" s="16"/>
      <c r="HXD106" s="16"/>
      <c r="HXE106" s="16"/>
      <c r="HXF106" s="16"/>
      <c r="HXG106" s="16"/>
      <c r="HXH106" s="16"/>
      <c r="HXI106" s="16"/>
      <c r="HXJ106" s="16"/>
      <c r="HXK106" s="16"/>
      <c r="HXL106" s="16"/>
      <c r="HXM106" s="16"/>
      <c r="HXN106" s="16"/>
      <c r="HXO106" s="16"/>
      <c r="HXP106" s="16"/>
      <c r="HXQ106" s="16"/>
      <c r="HXR106" s="16"/>
      <c r="HXS106" s="16"/>
      <c r="HXT106" s="16"/>
      <c r="HXU106" s="16"/>
      <c r="HXV106" s="16"/>
      <c r="HXW106" s="16"/>
      <c r="HXX106" s="16"/>
      <c r="HXY106" s="16"/>
      <c r="HXZ106" s="16"/>
      <c r="HYA106" s="16"/>
      <c r="HYB106" s="16"/>
      <c r="HYC106" s="16"/>
      <c r="HYD106" s="16"/>
      <c r="HYE106" s="16"/>
      <c r="HYF106" s="16"/>
      <c r="HYG106" s="16"/>
      <c r="HYH106" s="16"/>
      <c r="HYI106" s="16"/>
      <c r="HYJ106" s="16"/>
      <c r="HYK106" s="16"/>
      <c r="HYL106" s="16"/>
      <c r="HYM106" s="16"/>
      <c r="HYN106" s="16"/>
      <c r="HYO106" s="16"/>
      <c r="HYP106" s="16"/>
      <c r="HYQ106" s="16"/>
      <c r="HYR106" s="16"/>
      <c r="HYS106" s="16"/>
      <c r="HYT106" s="16"/>
      <c r="HYU106" s="16"/>
      <c r="HYV106" s="16"/>
      <c r="HYW106" s="16"/>
      <c r="HYX106" s="16"/>
      <c r="HYY106" s="16"/>
      <c r="HYZ106" s="16"/>
      <c r="HZA106" s="16"/>
      <c r="HZB106" s="16"/>
      <c r="HZC106" s="16"/>
      <c r="HZD106" s="16"/>
      <c r="HZE106" s="16"/>
      <c r="HZF106" s="16"/>
      <c r="HZG106" s="16"/>
      <c r="HZH106" s="16"/>
      <c r="HZI106" s="16"/>
      <c r="HZJ106" s="16"/>
      <c r="HZK106" s="16"/>
      <c r="HZL106" s="16"/>
      <c r="HZM106" s="16"/>
      <c r="HZN106" s="16"/>
      <c r="HZO106" s="16"/>
      <c r="HZP106" s="16"/>
      <c r="HZQ106" s="16"/>
      <c r="HZR106" s="16"/>
      <c r="HZS106" s="16"/>
      <c r="HZT106" s="16"/>
      <c r="HZU106" s="16"/>
      <c r="HZV106" s="16"/>
      <c r="HZW106" s="16"/>
      <c r="HZX106" s="16"/>
      <c r="HZY106" s="16"/>
      <c r="HZZ106" s="16"/>
      <c r="IAA106" s="16"/>
      <c r="IAB106" s="16"/>
      <c r="IAC106" s="16"/>
      <c r="IAD106" s="16"/>
      <c r="IAE106" s="16"/>
      <c r="IAF106" s="16"/>
      <c r="IAG106" s="16"/>
      <c r="IAH106" s="16"/>
      <c r="IAI106" s="16"/>
      <c r="IAJ106" s="16"/>
      <c r="IAK106" s="16"/>
      <c r="IAL106" s="16"/>
      <c r="IAM106" s="16"/>
      <c r="IAN106" s="16"/>
      <c r="IAO106" s="16"/>
      <c r="IAP106" s="16"/>
      <c r="IAQ106" s="16"/>
      <c r="IAR106" s="16"/>
      <c r="IAS106" s="16"/>
      <c r="IAT106" s="16"/>
      <c r="IAU106" s="16"/>
      <c r="IAV106" s="16"/>
      <c r="IAW106" s="16"/>
      <c r="IAX106" s="16"/>
      <c r="IAY106" s="16"/>
      <c r="IAZ106" s="16"/>
      <c r="IBA106" s="16"/>
      <c r="IBB106" s="16"/>
      <c r="IBC106" s="16"/>
      <c r="IBD106" s="16"/>
      <c r="IBE106" s="16"/>
      <c r="IBF106" s="16"/>
      <c r="IBG106" s="16"/>
      <c r="IBH106" s="16"/>
      <c r="IBI106" s="16"/>
      <c r="IBJ106" s="16"/>
      <c r="IBK106" s="16"/>
      <c r="IBL106" s="16"/>
      <c r="IBM106" s="16"/>
      <c r="IBN106" s="16"/>
      <c r="IBO106" s="16"/>
      <c r="IBP106" s="16"/>
      <c r="IBQ106" s="16"/>
      <c r="IBR106" s="16"/>
      <c r="IBS106" s="16"/>
      <c r="IBT106" s="16"/>
      <c r="IBU106" s="16"/>
      <c r="IBV106" s="16"/>
      <c r="IBW106" s="16"/>
      <c r="IBX106" s="16"/>
      <c r="IBY106" s="16"/>
      <c r="IBZ106" s="16"/>
      <c r="ICA106" s="16"/>
      <c r="ICB106" s="16"/>
      <c r="ICC106" s="16"/>
      <c r="ICD106" s="16"/>
      <c r="ICE106" s="16"/>
      <c r="ICF106" s="16"/>
      <c r="ICG106" s="16"/>
      <c r="ICH106" s="16"/>
      <c r="ICI106" s="16"/>
      <c r="ICJ106" s="16"/>
      <c r="ICK106" s="16"/>
      <c r="ICL106" s="16"/>
      <c r="ICM106" s="16"/>
      <c r="ICN106" s="16"/>
      <c r="ICO106" s="16"/>
      <c r="ICP106" s="16"/>
      <c r="ICQ106" s="16"/>
      <c r="ICR106" s="16"/>
      <c r="ICS106" s="16"/>
      <c r="ICT106" s="16"/>
      <c r="ICU106" s="16"/>
      <c r="ICV106" s="16"/>
      <c r="ICW106" s="16"/>
      <c r="ICX106" s="16"/>
      <c r="ICY106" s="16"/>
      <c r="ICZ106" s="16"/>
      <c r="IDA106" s="16"/>
      <c r="IDB106" s="16"/>
      <c r="IDC106" s="16"/>
      <c r="IDD106" s="16"/>
      <c r="IDE106" s="16"/>
      <c r="IDF106" s="16"/>
      <c r="IDG106" s="16"/>
      <c r="IDH106" s="16"/>
      <c r="IDI106" s="16"/>
      <c r="IDJ106" s="16"/>
      <c r="IDK106" s="16"/>
      <c r="IDL106" s="16"/>
      <c r="IDM106" s="16"/>
      <c r="IDN106" s="16"/>
      <c r="IDO106" s="16"/>
      <c r="IDP106" s="16"/>
      <c r="IDQ106" s="16"/>
      <c r="IDR106" s="16"/>
      <c r="IDS106" s="16"/>
      <c r="IDT106" s="16"/>
      <c r="IDU106" s="16"/>
      <c r="IDV106" s="16"/>
      <c r="IDW106" s="16"/>
      <c r="IDX106" s="16"/>
      <c r="IDY106" s="16"/>
      <c r="IDZ106" s="16"/>
      <c r="IEA106" s="16"/>
      <c r="IEB106" s="16"/>
      <c r="IEC106" s="16"/>
      <c r="IED106" s="16"/>
      <c r="IEE106" s="16"/>
      <c r="IEF106" s="16"/>
      <c r="IEG106" s="16"/>
      <c r="IEH106" s="16"/>
      <c r="IEI106" s="16"/>
      <c r="IEJ106" s="16"/>
      <c r="IEK106" s="16"/>
      <c r="IEL106" s="16"/>
      <c r="IEM106" s="16"/>
      <c r="IEN106" s="16"/>
      <c r="IEO106" s="16"/>
      <c r="IEP106" s="16"/>
      <c r="IEQ106" s="16"/>
      <c r="IER106" s="16"/>
      <c r="IES106" s="16"/>
      <c r="IET106" s="16"/>
      <c r="IEU106" s="16"/>
      <c r="IEV106" s="16"/>
      <c r="IEW106" s="16"/>
      <c r="IEX106" s="16"/>
      <c r="IEY106" s="16"/>
      <c r="IEZ106" s="16"/>
      <c r="IFA106" s="16"/>
      <c r="IFB106" s="16"/>
      <c r="IFC106" s="16"/>
      <c r="IFD106" s="16"/>
      <c r="IFE106" s="16"/>
      <c r="IFF106" s="16"/>
      <c r="IFG106" s="16"/>
      <c r="IFH106" s="16"/>
      <c r="IFI106" s="16"/>
      <c r="IFJ106" s="16"/>
      <c r="IFK106" s="16"/>
      <c r="IFL106" s="16"/>
      <c r="IFM106" s="16"/>
      <c r="IFN106" s="16"/>
      <c r="IFO106" s="16"/>
      <c r="IFP106" s="16"/>
      <c r="IFQ106" s="16"/>
      <c r="IFR106" s="16"/>
      <c r="IFS106" s="16"/>
      <c r="IFT106" s="16"/>
      <c r="IFU106" s="16"/>
      <c r="IFV106" s="16"/>
      <c r="IFW106" s="16"/>
      <c r="IFX106" s="16"/>
      <c r="IFY106" s="16"/>
      <c r="IFZ106" s="16"/>
      <c r="IGA106" s="16"/>
      <c r="IGB106" s="16"/>
      <c r="IGC106" s="16"/>
      <c r="IGD106" s="16"/>
      <c r="IGE106" s="16"/>
      <c r="IGF106" s="16"/>
      <c r="IGG106" s="16"/>
      <c r="IGH106" s="16"/>
      <c r="IGI106" s="16"/>
      <c r="IGJ106" s="16"/>
      <c r="IGK106" s="16"/>
      <c r="IGL106" s="16"/>
      <c r="IGM106" s="16"/>
      <c r="IGN106" s="16"/>
      <c r="IGO106" s="16"/>
      <c r="IGP106" s="16"/>
      <c r="IGQ106" s="16"/>
      <c r="IGR106" s="16"/>
      <c r="IGS106" s="16"/>
      <c r="IGT106" s="16"/>
      <c r="IGU106" s="16"/>
      <c r="IGV106" s="16"/>
      <c r="IGW106" s="16"/>
      <c r="IGX106" s="16"/>
      <c r="IGY106" s="16"/>
      <c r="IGZ106" s="16"/>
      <c r="IHA106" s="16"/>
      <c r="IHB106" s="16"/>
      <c r="IHC106" s="16"/>
      <c r="IHD106" s="16"/>
      <c r="IHE106" s="16"/>
      <c r="IHF106" s="16"/>
      <c r="IHG106" s="16"/>
      <c r="IHH106" s="16"/>
      <c r="IHI106" s="16"/>
      <c r="IHJ106" s="16"/>
      <c r="IHK106" s="16"/>
      <c r="IHL106" s="16"/>
      <c r="IHM106" s="16"/>
      <c r="IHN106" s="16"/>
      <c r="IHO106" s="16"/>
      <c r="IHP106" s="16"/>
      <c r="IHQ106" s="16"/>
      <c r="IHR106" s="16"/>
      <c r="IHS106" s="16"/>
      <c r="IHT106" s="16"/>
      <c r="IHU106" s="16"/>
      <c r="IHV106" s="16"/>
      <c r="IHW106" s="16"/>
      <c r="IHX106" s="16"/>
      <c r="IHY106" s="16"/>
      <c r="IHZ106" s="16"/>
      <c r="IIA106" s="16"/>
      <c r="IIB106" s="16"/>
      <c r="IIC106" s="16"/>
      <c r="IID106" s="16"/>
      <c r="IIE106" s="16"/>
      <c r="IIF106" s="16"/>
      <c r="IIG106" s="16"/>
      <c r="IIH106" s="16"/>
      <c r="III106" s="16"/>
      <c r="IIJ106" s="16"/>
      <c r="IIK106" s="16"/>
      <c r="IIL106" s="16"/>
      <c r="IIM106" s="16"/>
      <c r="IIN106" s="16"/>
      <c r="IIO106" s="16"/>
      <c r="IIP106" s="16"/>
      <c r="IIQ106" s="16"/>
      <c r="IIR106" s="16"/>
      <c r="IIS106" s="16"/>
      <c r="IIT106" s="16"/>
      <c r="IIU106" s="16"/>
      <c r="IIV106" s="16"/>
      <c r="IIW106" s="16"/>
      <c r="IIX106" s="16"/>
      <c r="IIY106" s="16"/>
      <c r="IIZ106" s="16"/>
      <c r="IJA106" s="16"/>
      <c r="IJB106" s="16"/>
      <c r="IJC106" s="16"/>
      <c r="IJD106" s="16"/>
      <c r="IJE106" s="16"/>
      <c r="IJF106" s="16"/>
      <c r="IJG106" s="16"/>
      <c r="IJH106" s="16"/>
      <c r="IJI106" s="16"/>
      <c r="IJJ106" s="16"/>
      <c r="IJK106" s="16"/>
      <c r="IJL106" s="16"/>
      <c r="IJM106" s="16"/>
      <c r="IJN106" s="16"/>
      <c r="IJO106" s="16"/>
      <c r="IJP106" s="16"/>
      <c r="IJQ106" s="16"/>
      <c r="IJR106" s="16"/>
      <c r="IJS106" s="16"/>
      <c r="IJT106" s="16"/>
      <c r="IJU106" s="16"/>
      <c r="IJV106" s="16"/>
      <c r="IJW106" s="16"/>
      <c r="IJX106" s="16"/>
      <c r="IJY106" s="16"/>
      <c r="IJZ106" s="16"/>
      <c r="IKA106" s="16"/>
      <c r="IKB106" s="16"/>
      <c r="IKC106" s="16"/>
      <c r="IKD106" s="16"/>
      <c r="IKE106" s="16"/>
      <c r="IKF106" s="16"/>
      <c r="IKG106" s="16"/>
      <c r="IKH106" s="16"/>
      <c r="IKI106" s="16"/>
      <c r="IKJ106" s="16"/>
      <c r="IKK106" s="16"/>
      <c r="IKL106" s="16"/>
      <c r="IKM106" s="16"/>
      <c r="IKN106" s="16"/>
      <c r="IKO106" s="16"/>
      <c r="IKP106" s="16"/>
      <c r="IKQ106" s="16"/>
      <c r="IKR106" s="16"/>
      <c r="IKS106" s="16"/>
      <c r="IKT106" s="16"/>
      <c r="IKU106" s="16"/>
      <c r="IKV106" s="16"/>
      <c r="IKW106" s="16"/>
      <c r="IKX106" s="16"/>
      <c r="IKY106" s="16"/>
      <c r="IKZ106" s="16"/>
      <c r="ILA106" s="16"/>
      <c r="ILB106" s="16"/>
      <c r="ILC106" s="16"/>
      <c r="ILD106" s="16"/>
      <c r="ILE106" s="16"/>
      <c r="ILF106" s="16"/>
      <c r="ILG106" s="16"/>
      <c r="ILH106" s="16"/>
      <c r="ILI106" s="16"/>
      <c r="ILJ106" s="16"/>
      <c r="ILK106" s="16"/>
      <c r="ILL106" s="16"/>
      <c r="ILM106" s="16"/>
      <c r="ILN106" s="16"/>
      <c r="ILO106" s="16"/>
      <c r="ILP106" s="16"/>
      <c r="ILQ106" s="16"/>
      <c r="ILR106" s="16"/>
      <c r="ILS106" s="16"/>
      <c r="ILT106" s="16"/>
      <c r="ILU106" s="16"/>
      <c r="ILV106" s="16"/>
      <c r="ILW106" s="16"/>
      <c r="ILX106" s="16"/>
      <c r="ILY106" s="16"/>
      <c r="ILZ106" s="16"/>
      <c r="IMA106" s="16"/>
      <c r="IMB106" s="16"/>
      <c r="IMC106" s="16"/>
      <c r="IMD106" s="16"/>
      <c r="IME106" s="16"/>
      <c r="IMF106" s="16"/>
      <c r="IMG106" s="16"/>
      <c r="IMH106" s="16"/>
      <c r="IMI106" s="16"/>
      <c r="IMJ106" s="16"/>
      <c r="IMK106" s="16"/>
      <c r="IML106" s="16"/>
      <c r="IMM106" s="16"/>
      <c r="IMN106" s="16"/>
      <c r="IMO106" s="16"/>
      <c r="IMP106" s="16"/>
      <c r="IMQ106" s="16"/>
      <c r="IMR106" s="16"/>
      <c r="IMS106" s="16"/>
      <c r="IMT106" s="16"/>
      <c r="IMU106" s="16"/>
      <c r="IMV106" s="16"/>
      <c r="IMW106" s="16"/>
      <c r="IMX106" s="16"/>
      <c r="IMY106" s="16"/>
      <c r="IMZ106" s="16"/>
      <c r="INA106" s="16"/>
      <c r="INB106" s="16"/>
      <c r="INC106" s="16"/>
      <c r="IND106" s="16"/>
      <c r="INE106" s="16"/>
      <c r="INF106" s="16"/>
      <c r="ING106" s="16"/>
      <c r="INH106" s="16"/>
      <c r="INI106" s="16"/>
      <c r="INJ106" s="16"/>
      <c r="INK106" s="16"/>
      <c r="INL106" s="16"/>
      <c r="INM106" s="16"/>
      <c r="INN106" s="16"/>
      <c r="INO106" s="16"/>
      <c r="INP106" s="16"/>
      <c r="INQ106" s="16"/>
      <c r="INR106" s="16"/>
      <c r="INS106" s="16"/>
      <c r="INT106" s="16"/>
      <c r="INU106" s="16"/>
      <c r="INV106" s="16"/>
      <c r="INW106" s="16"/>
      <c r="INX106" s="16"/>
      <c r="INY106" s="16"/>
      <c r="INZ106" s="16"/>
      <c r="IOA106" s="16"/>
      <c r="IOB106" s="16"/>
      <c r="IOC106" s="16"/>
      <c r="IOD106" s="16"/>
      <c r="IOE106" s="16"/>
      <c r="IOF106" s="16"/>
      <c r="IOG106" s="16"/>
      <c r="IOH106" s="16"/>
      <c r="IOI106" s="16"/>
      <c r="IOJ106" s="16"/>
      <c r="IOK106" s="16"/>
      <c r="IOL106" s="16"/>
      <c r="IOM106" s="16"/>
      <c r="ION106" s="16"/>
      <c r="IOO106" s="16"/>
      <c r="IOP106" s="16"/>
      <c r="IOQ106" s="16"/>
      <c r="IOR106" s="16"/>
      <c r="IOS106" s="16"/>
      <c r="IOT106" s="16"/>
      <c r="IOU106" s="16"/>
      <c r="IOV106" s="16"/>
      <c r="IOW106" s="16"/>
      <c r="IOX106" s="16"/>
      <c r="IOY106" s="16"/>
      <c r="IOZ106" s="16"/>
      <c r="IPA106" s="16"/>
      <c r="IPB106" s="16"/>
      <c r="IPC106" s="16"/>
      <c r="IPD106" s="16"/>
      <c r="IPE106" s="16"/>
      <c r="IPF106" s="16"/>
      <c r="IPG106" s="16"/>
      <c r="IPH106" s="16"/>
      <c r="IPI106" s="16"/>
      <c r="IPJ106" s="16"/>
      <c r="IPK106" s="16"/>
      <c r="IPL106" s="16"/>
      <c r="IPM106" s="16"/>
      <c r="IPN106" s="16"/>
      <c r="IPO106" s="16"/>
      <c r="IPP106" s="16"/>
      <c r="IPQ106" s="16"/>
      <c r="IPR106" s="16"/>
      <c r="IPS106" s="16"/>
      <c r="IPT106" s="16"/>
      <c r="IPU106" s="16"/>
      <c r="IPV106" s="16"/>
      <c r="IPW106" s="16"/>
      <c r="IPX106" s="16"/>
      <c r="IPY106" s="16"/>
      <c r="IPZ106" s="16"/>
      <c r="IQA106" s="16"/>
      <c r="IQB106" s="16"/>
      <c r="IQC106" s="16"/>
      <c r="IQD106" s="16"/>
      <c r="IQE106" s="16"/>
      <c r="IQF106" s="16"/>
      <c r="IQG106" s="16"/>
      <c r="IQH106" s="16"/>
      <c r="IQI106" s="16"/>
      <c r="IQJ106" s="16"/>
      <c r="IQK106" s="16"/>
      <c r="IQL106" s="16"/>
      <c r="IQM106" s="16"/>
      <c r="IQN106" s="16"/>
      <c r="IQO106" s="16"/>
      <c r="IQP106" s="16"/>
      <c r="IQQ106" s="16"/>
      <c r="IQR106" s="16"/>
      <c r="IQS106" s="16"/>
      <c r="IQT106" s="16"/>
      <c r="IQU106" s="16"/>
      <c r="IQV106" s="16"/>
      <c r="IQW106" s="16"/>
      <c r="IQX106" s="16"/>
      <c r="IQY106" s="16"/>
      <c r="IQZ106" s="16"/>
      <c r="IRA106" s="16"/>
      <c r="IRB106" s="16"/>
      <c r="IRC106" s="16"/>
      <c r="IRD106" s="16"/>
      <c r="IRE106" s="16"/>
      <c r="IRF106" s="16"/>
      <c r="IRG106" s="16"/>
      <c r="IRH106" s="16"/>
      <c r="IRI106" s="16"/>
      <c r="IRJ106" s="16"/>
      <c r="IRK106" s="16"/>
      <c r="IRL106" s="16"/>
      <c r="IRM106" s="16"/>
      <c r="IRN106" s="16"/>
      <c r="IRO106" s="16"/>
      <c r="IRP106" s="16"/>
      <c r="IRQ106" s="16"/>
      <c r="IRR106" s="16"/>
      <c r="IRS106" s="16"/>
      <c r="IRT106" s="16"/>
      <c r="IRU106" s="16"/>
      <c r="IRV106" s="16"/>
      <c r="IRW106" s="16"/>
      <c r="IRX106" s="16"/>
      <c r="IRY106" s="16"/>
      <c r="IRZ106" s="16"/>
      <c r="ISA106" s="16"/>
      <c r="ISB106" s="16"/>
      <c r="ISC106" s="16"/>
      <c r="ISD106" s="16"/>
      <c r="ISE106" s="16"/>
      <c r="ISF106" s="16"/>
      <c r="ISG106" s="16"/>
      <c r="ISH106" s="16"/>
      <c r="ISI106" s="16"/>
      <c r="ISJ106" s="16"/>
      <c r="ISK106" s="16"/>
      <c r="ISL106" s="16"/>
      <c r="ISM106" s="16"/>
      <c r="ISN106" s="16"/>
      <c r="ISO106" s="16"/>
      <c r="ISP106" s="16"/>
      <c r="ISQ106" s="16"/>
      <c r="ISR106" s="16"/>
      <c r="ISS106" s="16"/>
      <c r="IST106" s="16"/>
      <c r="ISU106" s="16"/>
      <c r="ISV106" s="16"/>
      <c r="ISW106" s="16"/>
      <c r="ISX106" s="16"/>
      <c r="ISY106" s="16"/>
      <c r="ISZ106" s="16"/>
      <c r="ITA106" s="16"/>
      <c r="ITB106" s="16"/>
      <c r="ITC106" s="16"/>
      <c r="ITD106" s="16"/>
      <c r="ITE106" s="16"/>
      <c r="ITF106" s="16"/>
      <c r="ITG106" s="16"/>
      <c r="ITH106" s="16"/>
      <c r="ITI106" s="16"/>
      <c r="ITJ106" s="16"/>
      <c r="ITK106" s="16"/>
      <c r="ITL106" s="16"/>
      <c r="ITM106" s="16"/>
      <c r="ITN106" s="16"/>
      <c r="ITO106" s="16"/>
      <c r="ITP106" s="16"/>
      <c r="ITQ106" s="16"/>
      <c r="ITR106" s="16"/>
      <c r="ITS106" s="16"/>
      <c r="ITT106" s="16"/>
      <c r="ITU106" s="16"/>
      <c r="ITV106" s="16"/>
      <c r="ITW106" s="16"/>
      <c r="ITX106" s="16"/>
      <c r="ITY106" s="16"/>
      <c r="ITZ106" s="16"/>
      <c r="IUA106" s="16"/>
      <c r="IUB106" s="16"/>
      <c r="IUC106" s="16"/>
      <c r="IUD106" s="16"/>
      <c r="IUE106" s="16"/>
      <c r="IUF106" s="16"/>
      <c r="IUG106" s="16"/>
      <c r="IUH106" s="16"/>
      <c r="IUI106" s="16"/>
      <c r="IUJ106" s="16"/>
      <c r="IUK106" s="16"/>
      <c r="IUL106" s="16"/>
      <c r="IUM106" s="16"/>
      <c r="IUN106" s="16"/>
      <c r="IUO106" s="16"/>
      <c r="IUP106" s="16"/>
      <c r="IUQ106" s="16"/>
      <c r="IUR106" s="16"/>
      <c r="IUS106" s="16"/>
      <c r="IUT106" s="16"/>
      <c r="IUU106" s="16"/>
      <c r="IUV106" s="16"/>
      <c r="IUW106" s="16"/>
      <c r="IUX106" s="16"/>
      <c r="IUY106" s="16"/>
      <c r="IUZ106" s="16"/>
      <c r="IVA106" s="16"/>
      <c r="IVB106" s="16"/>
      <c r="IVC106" s="16"/>
      <c r="IVD106" s="16"/>
      <c r="IVE106" s="16"/>
      <c r="IVF106" s="16"/>
      <c r="IVG106" s="16"/>
      <c r="IVH106" s="16"/>
      <c r="IVI106" s="16"/>
      <c r="IVJ106" s="16"/>
      <c r="IVK106" s="16"/>
      <c r="IVL106" s="16"/>
      <c r="IVM106" s="16"/>
      <c r="IVN106" s="16"/>
      <c r="IVO106" s="16"/>
      <c r="IVP106" s="16"/>
      <c r="IVQ106" s="16"/>
      <c r="IVR106" s="16"/>
      <c r="IVS106" s="16"/>
      <c r="IVT106" s="16"/>
      <c r="IVU106" s="16"/>
      <c r="IVV106" s="16"/>
      <c r="IVW106" s="16"/>
      <c r="IVX106" s="16"/>
      <c r="IVY106" s="16"/>
      <c r="IVZ106" s="16"/>
      <c r="IWA106" s="16"/>
      <c r="IWB106" s="16"/>
      <c r="IWC106" s="16"/>
      <c r="IWD106" s="16"/>
      <c r="IWE106" s="16"/>
      <c r="IWF106" s="16"/>
      <c r="IWG106" s="16"/>
      <c r="IWH106" s="16"/>
      <c r="IWI106" s="16"/>
      <c r="IWJ106" s="16"/>
      <c r="IWK106" s="16"/>
      <c r="IWL106" s="16"/>
      <c r="IWM106" s="16"/>
      <c r="IWN106" s="16"/>
      <c r="IWO106" s="16"/>
      <c r="IWP106" s="16"/>
      <c r="IWQ106" s="16"/>
      <c r="IWR106" s="16"/>
      <c r="IWS106" s="16"/>
      <c r="IWT106" s="16"/>
      <c r="IWU106" s="16"/>
      <c r="IWV106" s="16"/>
      <c r="IWW106" s="16"/>
      <c r="IWX106" s="16"/>
      <c r="IWY106" s="16"/>
      <c r="IWZ106" s="16"/>
      <c r="IXA106" s="16"/>
      <c r="IXB106" s="16"/>
      <c r="IXC106" s="16"/>
      <c r="IXD106" s="16"/>
      <c r="IXE106" s="16"/>
      <c r="IXF106" s="16"/>
      <c r="IXG106" s="16"/>
      <c r="IXH106" s="16"/>
      <c r="IXI106" s="16"/>
      <c r="IXJ106" s="16"/>
      <c r="IXK106" s="16"/>
      <c r="IXL106" s="16"/>
      <c r="IXM106" s="16"/>
      <c r="IXN106" s="16"/>
      <c r="IXO106" s="16"/>
      <c r="IXP106" s="16"/>
      <c r="IXQ106" s="16"/>
      <c r="IXR106" s="16"/>
      <c r="IXS106" s="16"/>
      <c r="IXT106" s="16"/>
      <c r="IXU106" s="16"/>
      <c r="IXV106" s="16"/>
      <c r="IXW106" s="16"/>
      <c r="IXX106" s="16"/>
      <c r="IXY106" s="16"/>
      <c r="IXZ106" s="16"/>
      <c r="IYA106" s="16"/>
      <c r="IYB106" s="16"/>
      <c r="IYC106" s="16"/>
      <c r="IYD106" s="16"/>
      <c r="IYE106" s="16"/>
      <c r="IYF106" s="16"/>
      <c r="IYG106" s="16"/>
      <c r="IYH106" s="16"/>
      <c r="IYI106" s="16"/>
      <c r="IYJ106" s="16"/>
      <c r="IYK106" s="16"/>
      <c r="IYL106" s="16"/>
      <c r="IYM106" s="16"/>
      <c r="IYN106" s="16"/>
      <c r="IYO106" s="16"/>
      <c r="IYP106" s="16"/>
      <c r="IYQ106" s="16"/>
      <c r="IYR106" s="16"/>
      <c r="IYS106" s="16"/>
      <c r="IYT106" s="16"/>
      <c r="IYU106" s="16"/>
      <c r="IYV106" s="16"/>
      <c r="IYW106" s="16"/>
      <c r="IYX106" s="16"/>
      <c r="IYY106" s="16"/>
      <c r="IYZ106" s="16"/>
      <c r="IZA106" s="16"/>
      <c r="IZB106" s="16"/>
      <c r="IZC106" s="16"/>
      <c r="IZD106" s="16"/>
      <c r="IZE106" s="16"/>
      <c r="IZF106" s="16"/>
      <c r="IZG106" s="16"/>
      <c r="IZH106" s="16"/>
      <c r="IZI106" s="16"/>
      <c r="IZJ106" s="16"/>
      <c r="IZK106" s="16"/>
      <c r="IZL106" s="16"/>
      <c r="IZM106" s="16"/>
      <c r="IZN106" s="16"/>
      <c r="IZO106" s="16"/>
      <c r="IZP106" s="16"/>
      <c r="IZQ106" s="16"/>
      <c r="IZR106" s="16"/>
      <c r="IZS106" s="16"/>
      <c r="IZT106" s="16"/>
      <c r="IZU106" s="16"/>
      <c r="IZV106" s="16"/>
      <c r="IZW106" s="16"/>
      <c r="IZX106" s="16"/>
      <c r="IZY106" s="16"/>
      <c r="IZZ106" s="16"/>
      <c r="JAA106" s="16"/>
      <c r="JAB106" s="16"/>
      <c r="JAC106" s="16"/>
      <c r="JAD106" s="16"/>
      <c r="JAE106" s="16"/>
      <c r="JAF106" s="16"/>
      <c r="JAG106" s="16"/>
      <c r="JAH106" s="16"/>
      <c r="JAI106" s="16"/>
      <c r="JAJ106" s="16"/>
      <c r="JAK106" s="16"/>
      <c r="JAL106" s="16"/>
      <c r="JAM106" s="16"/>
      <c r="JAN106" s="16"/>
      <c r="JAO106" s="16"/>
      <c r="JAP106" s="16"/>
      <c r="JAQ106" s="16"/>
      <c r="JAR106" s="16"/>
      <c r="JAS106" s="16"/>
      <c r="JAT106" s="16"/>
      <c r="JAU106" s="16"/>
      <c r="JAV106" s="16"/>
      <c r="JAW106" s="16"/>
      <c r="JAX106" s="16"/>
      <c r="JAY106" s="16"/>
      <c r="JAZ106" s="16"/>
      <c r="JBA106" s="16"/>
      <c r="JBB106" s="16"/>
      <c r="JBC106" s="16"/>
      <c r="JBD106" s="16"/>
      <c r="JBE106" s="16"/>
      <c r="JBF106" s="16"/>
      <c r="JBG106" s="16"/>
      <c r="JBH106" s="16"/>
      <c r="JBI106" s="16"/>
      <c r="JBJ106" s="16"/>
      <c r="JBK106" s="16"/>
      <c r="JBL106" s="16"/>
      <c r="JBM106" s="16"/>
      <c r="JBN106" s="16"/>
      <c r="JBO106" s="16"/>
      <c r="JBP106" s="16"/>
      <c r="JBQ106" s="16"/>
      <c r="JBR106" s="16"/>
      <c r="JBS106" s="16"/>
      <c r="JBT106" s="16"/>
      <c r="JBU106" s="16"/>
      <c r="JBV106" s="16"/>
      <c r="JBW106" s="16"/>
      <c r="JBX106" s="16"/>
      <c r="JBY106" s="16"/>
      <c r="JBZ106" s="16"/>
      <c r="JCA106" s="16"/>
      <c r="JCB106" s="16"/>
      <c r="JCC106" s="16"/>
      <c r="JCD106" s="16"/>
      <c r="JCE106" s="16"/>
      <c r="JCF106" s="16"/>
      <c r="JCG106" s="16"/>
      <c r="JCH106" s="16"/>
      <c r="JCI106" s="16"/>
      <c r="JCJ106" s="16"/>
      <c r="JCK106" s="16"/>
      <c r="JCL106" s="16"/>
      <c r="JCM106" s="16"/>
      <c r="JCN106" s="16"/>
      <c r="JCO106" s="16"/>
      <c r="JCP106" s="16"/>
      <c r="JCQ106" s="16"/>
      <c r="JCR106" s="16"/>
      <c r="JCS106" s="16"/>
      <c r="JCT106" s="16"/>
      <c r="JCU106" s="16"/>
      <c r="JCV106" s="16"/>
      <c r="JCW106" s="16"/>
      <c r="JCX106" s="16"/>
      <c r="JCY106" s="16"/>
      <c r="JCZ106" s="16"/>
      <c r="JDA106" s="16"/>
      <c r="JDB106" s="16"/>
      <c r="JDC106" s="16"/>
      <c r="JDD106" s="16"/>
      <c r="JDE106" s="16"/>
      <c r="JDF106" s="16"/>
      <c r="JDG106" s="16"/>
      <c r="JDH106" s="16"/>
      <c r="JDI106" s="16"/>
      <c r="JDJ106" s="16"/>
      <c r="JDK106" s="16"/>
      <c r="JDL106" s="16"/>
      <c r="JDM106" s="16"/>
      <c r="JDN106" s="16"/>
      <c r="JDO106" s="16"/>
      <c r="JDP106" s="16"/>
      <c r="JDQ106" s="16"/>
      <c r="JDR106" s="16"/>
      <c r="JDS106" s="16"/>
      <c r="JDT106" s="16"/>
      <c r="JDU106" s="16"/>
      <c r="JDV106" s="16"/>
      <c r="JDW106" s="16"/>
      <c r="JDX106" s="16"/>
      <c r="JDY106" s="16"/>
      <c r="JDZ106" s="16"/>
      <c r="JEA106" s="16"/>
      <c r="JEB106" s="16"/>
      <c r="JEC106" s="16"/>
      <c r="JED106" s="16"/>
      <c r="JEE106" s="16"/>
      <c r="JEF106" s="16"/>
      <c r="JEG106" s="16"/>
      <c r="JEH106" s="16"/>
      <c r="JEI106" s="16"/>
      <c r="JEJ106" s="16"/>
      <c r="JEK106" s="16"/>
      <c r="JEL106" s="16"/>
      <c r="JEM106" s="16"/>
      <c r="JEN106" s="16"/>
      <c r="JEO106" s="16"/>
      <c r="JEP106" s="16"/>
      <c r="JEQ106" s="16"/>
      <c r="JER106" s="16"/>
      <c r="JES106" s="16"/>
      <c r="JET106" s="16"/>
      <c r="JEU106" s="16"/>
      <c r="JEV106" s="16"/>
      <c r="JEW106" s="16"/>
      <c r="JEX106" s="16"/>
      <c r="JEY106" s="16"/>
      <c r="JEZ106" s="16"/>
      <c r="JFA106" s="16"/>
      <c r="JFB106" s="16"/>
      <c r="JFC106" s="16"/>
      <c r="JFD106" s="16"/>
      <c r="JFE106" s="16"/>
      <c r="JFF106" s="16"/>
      <c r="JFG106" s="16"/>
      <c r="JFH106" s="16"/>
      <c r="JFI106" s="16"/>
      <c r="JFJ106" s="16"/>
      <c r="JFK106" s="16"/>
      <c r="JFL106" s="16"/>
      <c r="JFM106" s="16"/>
      <c r="JFN106" s="16"/>
      <c r="JFO106" s="16"/>
      <c r="JFP106" s="16"/>
      <c r="JFQ106" s="16"/>
      <c r="JFR106" s="16"/>
      <c r="JFS106" s="16"/>
      <c r="JFT106" s="16"/>
      <c r="JFU106" s="16"/>
      <c r="JFV106" s="16"/>
      <c r="JFW106" s="16"/>
      <c r="JFX106" s="16"/>
      <c r="JFY106" s="16"/>
      <c r="JFZ106" s="16"/>
      <c r="JGA106" s="16"/>
      <c r="JGB106" s="16"/>
      <c r="JGC106" s="16"/>
      <c r="JGD106" s="16"/>
      <c r="JGE106" s="16"/>
      <c r="JGF106" s="16"/>
      <c r="JGG106" s="16"/>
      <c r="JGH106" s="16"/>
      <c r="JGI106" s="16"/>
      <c r="JGJ106" s="16"/>
      <c r="JGK106" s="16"/>
      <c r="JGL106" s="16"/>
      <c r="JGM106" s="16"/>
      <c r="JGN106" s="16"/>
      <c r="JGO106" s="16"/>
      <c r="JGP106" s="16"/>
      <c r="JGQ106" s="16"/>
      <c r="JGR106" s="16"/>
      <c r="JGS106" s="16"/>
      <c r="JGT106" s="16"/>
      <c r="JGU106" s="16"/>
      <c r="JGV106" s="16"/>
      <c r="JGW106" s="16"/>
      <c r="JGX106" s="16"/>
      <c r="JGY106" s="16"/>
      <c r="JGZ106" s="16"/>
      <c r="JHA106" s="16"/>
      <c r="JHB106" s="16"/>
      <c r="JHC106" s="16"/>
      <c r="JHD106" s="16"/>
      <c r="JHE106" s="16"/>
      <c r="JHF106" s="16"/>
      <c r="JHG106" s="16"/>
      <c r="JHH106" s="16"/>
      <c r="JHI106" s="16"/>
      <c r="JHJ106" s="16"/>
      <c r="JHK106" s="16"/>
      <c r="JHL106" s="16"/>
      <c r="JHM106" s="16"/>
      <c r="JHN106" s="16"/>
      <c r="JHO106" s="16"/>
      <c r="JHP106" s="16"/>
      <c r="JHQ106" s="16"/>
      <c r="JHR106" s="16"/>
      <c r="JHS106" s="16"/>
      <c r="JHT106" s="16"/>
      <c r="JHU106" s="16"/>
      <c r="JHV106" s="16"/>
      <c r="JHW106" s="16"/>
      <c r="JHX106" s="16"/>
      <c r="JHY106" s="16"/>
      <c r="JHZ106" s="16"/>
      <c r="JIA106" s="16"/>
      <c r="JIB106" s="16"/>
      <c r="JIC106" s="16"/>
      <c r="JID106" s="16"/>
      <c r="JIE106" s="16"/>
      <c r="JIF106" s="16"/>
      <c r="JIG106" s="16"/>
      <c r="JIH106" s="16"/>
      <c r="JII106" s="16"/>
      <c r="JIJ106" s="16"/>
      <c r="JIK106" s="16"/>
      <c r="JIL106" s="16"/>
      <c r="JIM106" s="16"/>
      <c r="JIN106" s="16"/>
      <c r="JIO106" s="16"/>
      <c r="JIP106" s="16"/>
      <c r="JIQ106" s="16"/>
      <c r="JIR106" s="16"/>
      <c r="JIS106" s="16"/>
      <c r="JIT106" s="16"/>
      <c r="JIU106" s="16"/>
      <c r="JIV106" s="16"/>
      <c r="JIW106" s="16"/>
      <c r="JIX106" s="16"/>
      <c r="JIY106" s="16"/>
      <c r="JIZ106" s="16"/>
      <c r="JJA106" s="16"/>
      <c r="JJB106" s="16"/>
      <c r="JJC106" s="16"/>
      <c r="JJD106" s="16"/>
      <c r="JJE106" s="16"/>
      <c r="JJF106" s="16"/>
      <c r="JJG106" s="16"/>
      <c r="JJH106" s="16"/>
      <c r="JJI106" s="16"/>
      <c r="JJJ106" s="16"/>
      <c r="JJK106" s="16"/>
      <c r="JJL106" s="16"/>
      <c r="JJM106" s="16"/>
      <c r="JJN106" s="16"/>
      <c r="JJO106" s="16"/>
      <c r="JJP106" s="16"/>
      <c r="JJQ106" s="16"/>
      <c r="JJR106" s="16"/>
      <c r="JJS106" s="16"/>
      <c r="JJT106" s="16"/>
      <c r="JJU106" s="16"/>
      <c r="JJV106" s="16"/>
      <c r="JJW106" s="16"/>
      <c r="JJX106" s="16"/>
      <c r="JJY106" s="16"/>
      <c r="JJZ106" s="16"/>
      <c r="JKA106" s="16"/>
      <c r="JKB106" s="16"/>
      <c r="JKC106" s="16"/>
      <c r="JKD106" s="16"/>
      <c r="JKE106" s="16"/>
      <c r="JKF106" s="16"/>
      <c r="JKG106" s="16"/>
      <c r="JKH106" s="16"/>
      <c r="JKI106" s="16"/>
      <c r="JKJ106" s="16"/>
      <c r="JKK106" s="16"/>
      <c r="JKL106" s="16"/>
      <c r="JKM106" s="16"/>
      <c r="JKN106" s="16"/>
      <c r="JKO106" s="16"/>
      <c r="JKP106" s="16"/>
      <c r="JKQ106" s="16"/>
      <c r="JKR106" s="16"/>
      <c r="JKS106" s="16"/>
      <c r="JKT106" s="16"/>
      <c r="JKU106" s="16"/>
      <c r="JKV106" s="16"/>
      <c r="JKW106" s="16"/>
      <c r="JKX106" s="16"/>
      <c r="JKY106" s="16"/>
      <c r="JKZ106" s="16"/>
      <c r="JLA106" s="16"/>
      <c r="JLB106" s="16"/>
      <c r="JLC106" s="16"/>
      <c r="JLD106" s="16"/>
      <c r="JLE106" s="16"/>
      <c r="JLF106" s="16"/>
      <c r="JLG106" s="16"/>
      <c r="JLH106" s="16"/>
      <c r="JLI106" s="16"/>
      <c r="JLJ106" s="16"/>
      <c r="JLK106" s="16"/>
      <c r="JLL106" s="16"/>
      <c r="JLM106" s="16"/>
      <c r="JLN106" s="16"/>
      <c r="JLO106" s="16"/>
      <c r="JLP106" s="16"/>
      <c r="JLQ106" s="16"/>
      <c r="JLR106" s="16"/>
      <c r="JLS106" s="16"/>
      <c r="JLT106" s="16"/>
      <c r="JLU106" s="16"/>
      <c r="JLV106" s="16"/>
      <c r="JLW106" s="16"/>
      <c r="JLX106" s="16"/>
      <c r="JLY106" s="16"/>
      <c r="JLZ106" s="16"/>
      <c r="JMA106" s="16"/>
      <c r="JMB106" s="16"/>
      <c r="JMC106" s="16"/>
      <c r="JMD106" s="16"/>
      <c r="JME106" s="16"/>
      <c r="JMF106" s="16"/>
      <c r="JMG106" s="16"/>
      <c r="JMH106" s="16"/>
      <c r="JMI106" s="16"/>
      <c r="JMJ106" s="16"/>
      <c r="JMK106" s="16"/>
      <c r="JML106" s="16"/>
      <c r="JMM106" s="16"/>
      <c r="JMN106" s="16"/>
      <c r="JMO106" s="16"/>
      <c r="JMP106" s="16"/>
      <c r="JMQ106" s="16"/>
      <c r="JMR106" s="16"/>
      <c r="JMS106" s="16"/>
      <c r="JMT106" s="16"/>
      <c r="JMU106" s="16"/>
      <c r="JMV106" s="16"/>
      <c r="JMW106" s="16"/>
      <c r="JMX106" s="16"/>
      <c r="JMY106" s="16"/>
      <c r="JMZ106" s="16"/>
      <c r="JNA106" s="16"/>
      <c r="JNB106" s="16"/>
      <c r="JNC106" s="16"/>
      <c r="JND106" s="16"/>
      <c r="JNE106" s="16"/>
      <c r="JNF106" s="16"/>
      <c r="JNG106" s="16"/>
      <c r="JNH106" s="16"/>
      <c r="JNI106" s="16"/>
      <c r="JNJ106" s="16"/>
      <c r="JNK106" s="16"/>
      <c r="JNL106" s="16"/>
      <c r="JNM106" s="16"/>
      <c r="JNN106" s="16"/>
      <c r="JNO106" s="16"/>
      <c r="JNP106" s="16"/>
      <c r="JNQ106" s="16"/>
      <c r="JNR106" s="16"/>
      <c r="JNS106" s="16"/>
      <c r="JNT106" s="16"/>
      <c r="JNU106" s="16"/>
      <c r="JNV106" s="16"/>
      <c r="JNW106" s="16"/>
      <c r="JNX106" s="16"/>
      <c r="JNY106" s="16"/>
      <c r="JNZ106" s="16"/>
      <c r="JOA106" s="16"/>
      <c r="JOB106" s="16"/>
      <c r="JOC106" s="16"/>
      <c r="JOD106" s="16"/>
      <c r="JOE106" s="16"/>
      <c r="JOF106" s="16"/>
      <c r="JOG106" s="16"/>
      <c r="JOH106" s="16"/>
      <c r="JOI106" s="16"/>
      <c r="JOJ106" s="16"/>
      <c r="JOK106" s="16"/>
      <c r="JOL106" s="16"/>
      <c r="JOM106" s="16"/>
      <c r="JON106" s="16"/>
      <c r="JOO106" s="16"/>
      <c r="JOP106" s="16"/>
      <c r="JOQ106" s="16"/>
      <c r="JOR106" s="16"/>
      <c r="JOS106" s="16"/>
      <c r="JOT106" s="16"/>
      <c r="JOU106" s="16"/>
      <c r="JOV106" s="16"/>
      <c r="JOW106" s="16"/>
      <c r="JOX106" s="16"/>
      <c r="JOY106" s="16"/>
      <c r="JOZ106" s="16"/>
      <c r="JPA106" s="16"/>
      <c r="JPB106" s="16"/>
      <c r="JPC106" s="16"/>
      <c r="JPD106" s="16"/>
      <c r="JPE106" s="16"/>
      <c r="JPF106" s="16"/>
      <c r="JPG106" s="16"/>
      <c r="JPH106" s="16"/>
      <c r="JPI106" s="16"/>
      <c r="JPJ106" s="16"/>
      <c r="JPK106" s="16"/>
      <c r="JPL106" s="16"/>
      <c r="JPM106" s="16"/>
      <c r="JPN106" s="16"/>
      <c r="JPO106" s="16"/>
      <c r="JPP106" s="16"/>
      <c r="JPQ106" s="16"/>
      <c r="JPR106" s="16"/>
      <c r="JPS106" s="16"/>
      <c r="JPT106" s="16"/>
      <c r="JPU106" s="16"/>
      <c r="JPV106" s="16"/>
      <c r="JPW106" s="16"/>
      <c r="JPX106" s="16"/>
      <c r="JPY106" s="16"/>
      <c r="JPZ106" s="16"/>
      <c r="JQA106" s="16"/>
      <c r="JQB106" s="16"/>
      <c r="JQC106" s="16"/>
      <c r="JQD106" s="16"/>
      <c r="JQE106" s="16"/>
      <c r="JQF106" s="16"/>
      <c r="JQG106" s="16"/>
      <c r="JQH106" s="16"/>
      <c r="JQI106" s="16"/>
      <c r="JQJ106" s="16"/>
      <c r="JQK106" s="16"/>
      <c r="JQL106" s="16"/>
      <c r="JQM106" s="16"/>
      <c r="JQN106" s="16"/>
      <c r="JQO106" s="16"/>
      <c r="JQP106" s="16"/>
      <c r="JQQ106" s="16"/>
      <c r="JQR106" s="16"/>
      <c r="JQS106" s="16"/>
      <c r="JQT106" s="16"/>
      <c r="JQU106" s="16"/>
      <c r="JQV106" s="16"/>
      <c r="JQW106" s="16"/>
      <c r="JQX106" s="16"/>
      <c r="JQY106" s="16"/>
      <c r="JQZ106" s="16"/>
      <c r="JRA106" s="16"/>
      <c r="JRB106" s="16"/>
      <c r="JRC106" s="16"/>
      <c r="JRD106" s="16"/>
      <c r="JRE106" s="16"/>
      <c r="JRF106" s="16"/>
      <c r="JRG106" s="16"/>
      <c r="JRH106" s="16"/>
      <c r="JRI106" s="16"/>
      <c r="JRJ106" s="16"/>
      <c r="JRK106" s="16"/>
      <c r="JRL106" s="16"/>
      <c r="JRM106" s="16"/>
      <c r="JRN106" s="16"/>
      <c r="JRO106" s="16"/>
      <c r="JRP106" s="16"/>
      <c r="JRQ106" s="16"/>
      <c r="JRR106" s="16"/>
      <c r="JRS106" s="16"/>
      <c r="JRT106" s="16"/>
      <c r="JRU106" s="16"/>
      <c r="JRV106" s="16"/>
      <c r="JRW106" s="16"/>
      <c r="JRX106" s="16"/>
      <c r="JRY106" s="16"/>
      <c r="JRZ106" s="16"/>
      <c r="JSA106" s="16"/>
      <c r="JSB106" s="16"/>
      <c r="JSC106" s="16"/>
      <c r="JSD106" s="16"/>
      <c r="JSE106" s="16"/>
      <c r="JSF106" s="16"/>
      <c r="JSG106" s="16"/>
      <c r="JSH106" s="16"/>
      <c r="JSI106" s="16"/>
      <c r="JSJ106" s="16"/>
      <c r="JSK106" s="16"/>
      <c r="JSL106" s="16"/>
      <c r="JSM106" s="16"/>
      <c r="JSN106" s="16"/>
      <c r="JSO106" s="16"/>
      <c r="JSP106" s="16"/>
      <c r="JSQ106" s="16"/>
      <c r="JSR106" s="16"/>
      <c r="JSS106" s="16"/>
      <c r="JST106" s="16"/>
      <c r="JSU106" s="16"/>
      <c r="JSV106" s="16"/>
      <c r="JSW106" s="16"/>
      <c r="JSX106" s="16"/>
      <c r="JSY106" s="16"/>
      <c r="JSZ106" s="16"/>
      <c r="JTA106" s="16"/>
      <c r="JTB106" s="16"/>
      <c r="JTC106" s="16"/>
      <c r="JTD106" s="16"/>
      <c r="JTE106" s="16"/>
      <c r="JTF106" s="16"/>
      <c r="JTG106" s="16"/>
      <c r="JTH106" s="16"/>
      <c r="JTI106" s="16"/>
      <c r="JTJ106" s="16"/>
      <c r="JTK106" s="16"/>
      <c r="JTL106" s="16"/>
      <c r="JTM106" s="16"/>
      <c r="JTN106" s="16"/>
      <c r="JTO106" s="16"/>
      <c r="JTP106" s="16"/>
      <c r="JTQ106" s="16"/>
      <c r="JTR106" s="16"/>
      <c r="JTS106" s="16"/>
      <c r="JTT106" s="16"/>
      <c r="JTU106" s="16"/>
      <c r="JTV106" s="16"/>
      <c r="JTW106" s="16"/>
      <c r="JTX106" s="16"/>
      <c r="JTY106" s="16"/>
      <c r="JTZ106" s="16"/>
      <c r="JUA106" s="16"/>
      <c r="JUB106" s="16"/>
      <c r="JUC106" s="16"/>
      <c r="JUD106" s="16"/>
      <c r="JUE106" s="16"/>
      <c r="JUF106" s="16"/>
      <c r="JUG106" s="16"/>
      <c r="JUH106" s="16"/>
      <c r="JUI106" s="16"/>
      <c r="JUJ106" s="16"/>
      <c r="JUK106" s="16"/>
      <c r="JUL106" s="16"/>
      <c r="JUM106" s="16"/>
      <c r="JUN106" s="16"/>
      <c r="JUO106" s="16"/>
      <c r="JUP106" s="16"/>
      <c r="JUQ106" s="16"/>
      <c r="JUR106" s="16"/>
      <c r="JUS106" s="16"/>
      <c r="JUT106" s="16"/>
      <c r="JUU106" s="16"/>
      <c r="JUV106" s="16"/>
      <c r="JUW106" s="16"/>
      <c r="JUX106" s="16"/>
      <c r="JUY106" s="16"/>
      <c r="JUZ106" s="16"/>
      <c r="JVA106" s="16"/>
      <c r="JVB106" s="16"/>
      <c r="JVC106" s="16"/>
      <c r="JVD106" s="16"/>
      <c r="JVE106" s="16"/>
      <c r="JVF106" s="16"/>
      <c r="JVG106" s="16"/>
      <c r="JVH106" s="16"/>
      <c r="JVI106" s="16"/>
      <c r="JVJ106" s="16"/>
      <c r="JVK106" s="16"/>
      <c r="JVL106" s="16"/>
      <c r="JVM106" s="16"/>
      <c r="JVN106" s="16"/>
      <c r="JVO106" s="16"/>
      <c r="JVP106" s="16"/>
      <c r="JVQ106" s="16"/>
      <c r="JVR106" s="16"/>
      <c r="JVS106" s="16"/>
      <c r="JVT106" s="16"/>
      <c r="JVU106" s="16"/>
      <c r="JVV106" s="16"/>
      <c r="JVW106" s="16"/>
      <c r="JVX106" s="16"/>
      <c r="JVY106" s="16"/>
      <c r="JVZ106" s="16"/>
      <c r="JWA106" s="16"/>
      <c r="JWB106" s="16"/>
      <c r="JWC106" s="16"/>
      <c r="JWD106" s="16"/>
      <c r="JWE106" s="16"/>
      <c r="JWF106" s="16"/>
      <c r="JWG106" s="16"/>
      <c r="JWH106" s="16"/>
      <c r="JWI106" s="16"/>
      <c r="JWJ106" s="16"/>
      <c r="JWK106" s="16"/>
      <c r="JWL106" s="16"/>
      <c r="JWM106" s="16"/>
      <c r="JWN106" s="16"/>
      <c r="JWO106" s="16"/>
      <c r="JWP106" s="16"/>
      <c r="JWQ106" s="16"/>
      <c r="JWR106" s="16"/>
      <c r="JWS106" s="16"/>
      <c r="JWT106" s="16"/>
      <c r="JWU106" s="16"/>
      <c r="JWV106" s="16"/>
      <c r="JWW106" s="16"/>
      <c r="JWX106" s="16"/>
      <c r="JWY106" s="16"/>
      <c r="JWZ106" s="16"/>
      <c r="JXA106" s="16"/>
      <c r="JXB106" s="16"/>
      <c r="JXC106" s="16"/>
      <c r="JXD106" s="16"/>
      <c r="JXE106" s="16"/>
      <c r="JXF106" s="16"/>
      <c r="JXG106" s="16"/>
      <c r="JXH106" s="16"/>
      <c r="JXI106" s="16"/>
      <c r="JXJ106" s="16"/>
      <c r="JXK106" s="16"/>
      <c r="JXL106" s="16"/>
      <c r="JXM106" s="16"/>
      <c r="JXN106" s="16"/>
      <c r="JXO106" s="16"/>
      <c r="JXP106" s="16"/>
      <c r="JXQ106" s="16"/>
      <c r="JXR106" s="16"/>
      <c r="JXS106" s="16"/>
      <c r="JXT106" s="16"/>
      <c r="JXU106" s="16"/>
      <c r="JXV106" s="16"/>
      <c r="JXW106" s="16"/>
      <c r="JXX106" s="16"/>
      <c r="JXY106" s="16"/>
      <c r="JXZ106" s="16"/>
      <c r="JYA106" s="16"/>
      <c r="JYB106" s="16"/>
      <c r="JYC106" s="16"/>
      <c r="JYD106" s="16"/>
      <c r="JYE106" s="16"/>
      <c r="JYF106" s="16"/>
      <c r="JYG106" s="16"/>
      <c r="JYH106" s="16"/>
      <c r="JYI106" s="16"/>
      <c r="JYJ106" s="16"/>
      <c r="JYK106" s="16"/>
      <c r="JYL106" s="16"/>
      <c r="JYM106" s="16"/>
      <c r="JYN106" s="16"/>
      <c r="JYO106" s="16"/>
      <c r="JYP106" s="16"/>
      <c r="JYQ106" s="16"/>
      <c r="JYR106" s="16"/>
      <c r="JYS106" s="16"/>
      <c r="JYT106" s="16"/>
      <c r="JYU106" s="16"/>
      <c r="JYV106" s="16"/>
      <c r="JYW106" s="16"/>
      <c r="JYX106" s="16"/>
      <c r="JYY106" s="16"/>
      <c r="JYZ106" s="16"/>
      <c r="JZA106" s="16"/>
      <c r="JZB106" s="16"/>
      <c r="JZC106" s="16"/>
      <c r="JZD106" s="16"/>
      <c r="JZE106" s="16"/>
      <c r="JZF106" s="16"/>
      <c r="JZG106" s="16"/>
      <c r="JZH106" s="16"/>
      <c r="JZI106" s="16"/>
      <c r="JZJ106" s="16"/>
      <c r="JZK106" s="16"/>
      <c r="JZL106" s="16"/>
      <c r="JZM106" s="16"/>
      <c r="JZN106" s="16"/>
      <c r="JZO106" s="16"/>
      <c r="JZP106" s="16"/>
      <c r="JZQ106" s="16"/>
      <c r="JZR106" s="16"/>
      <c r="JZS106" s="16"/>
      <c r="JZT106" s="16"/>
      <c r="JZU106" s="16"/>
      <c r="JZV106" s="16"/>
      <c r="JZW106" s="16"/>
      <c r="JZX106" s="16"/>
      <c r="JZY106" s="16"/>
      <c r="JZZ106" s="16"/>
      <c r="KAA106" s="16"/>
      <c r="KAB106" s="16"/>
      <c r="KAC106" s="16"/>
      <c r="KAD106" s="16"/>
      <c r="KAE106" s="16"/>
      <c r="KAF106" s="16"/>
      <c r="KAG106" s="16"/>
      <c r="KAH106" s="16"/>
      <c r="KAI106" s="16"/>
      <c r="KAJ106" s="16"/>
      <c r="KAK106" s="16"/>
      <c r="KAL106" s="16"/>
      <c r="KAM106" s="16"/>
      <c r="KAN106" s="16"/>
      <c r="KAO106" s="16"/>
      <c r="KAP106" s="16"/>
      <c r="KAQ106" s="16"/>
      <c r="KAR106" s="16"/>
      <c r="KAS106" s="16"/>
      <c r="KAT106" s="16"/>
      <c r="KAU106" s="16"/>
      <c r="KAV106" s="16"/>
      <c r="KAW106" s="16"/>
      <c r="KAX106" s="16"/>
      <c r="KAY106" s="16"/>
      <c r="KAZ106" s="16"/>
      <c r="KBA106" s="16"/>
      <c r="KBB106" s="16"/>
      <c r="KBC106" s="16"/>
      <c r="KBD106" s="16"/>
      <c r="KBE106" s="16"/>
      <c r="KBF106" s="16"/>
      <c r="KBG106" s="16"/>
      <c r="KBH106" s="16"/>
      <c r="KBI106" s="16"/>
      <c r="KBJ106" s="16"/>
      <c r="KBK106" s="16"/>
      <c r="KBL106" s="16"/>
      <c r="KBM106" s="16"/>
      <c r="KBN106" s="16"/>
      <c r="KBO106" s="16"/>
      <c r="KBP106" s="16"/>
      <c r="KBQ106" s="16"/>
      <c r="KBR106" s="16"/>
      <c r="KBS106" s="16"/>
      <c r="KBT106" s="16"/>
      <c r="KBU106" s="16"/>
      <c r="KBV106" s="16"/>
      <c r="KBW106" s="16"/>
      <c r="KBX106" s="16"/>
      <c r="KBY106" s="16"/>
      <c r="KBZ106" s="16"/>
      <c r="KCA106" s="16"/>
      <c r="KCB106" s="16"/>
      <c r="KCC106" s="16"/>
      <c r="KCD106" s="16"/>
      <c r="KCE106" s="16"/>
      <c r="KCF106" s="16"/>
      <c r="KCG106" s="16"/>
      <c r="KCH106" s="16"/>
      <c r="KCI106" s="16"/>
      <c r="KCJ106" s="16"/>
      <c r="KCK106" s="16"/>
      <c r="KCL106" s="16"/>
      <c r="KCM106" s="16"/>
      <c r="KCN106" s="16"/>
      <c r="KCO106" s="16"/>
      <c r="KCP106" s="16"/>
      <c r="KCQ106" s="16"/>
      <c r="KCR106" s="16"/>
      <c r="KCS106" s="16"/>
      <c r="KCT106" s="16"/>
      <c r="KCU106" s="16"/>
      <c r="KCV106" s="16"/>
      <c r="KCW106" s="16"/>
      <c r="KCX106" s="16"/>
      <c r="KCY106" s="16"/>
      <c r="KCZ106" s="16"/>
      <c r="KDA106" s="16"/>
      <c r="KDB106" s="16"/>
      <c r="KDC106" s="16"/>
      <c r="KDD106" s="16"/>
      <c r="KDE106" s="16"/>
      <c r="KDF106" s="16"/>
      <c r="KDG106" s="16"/>
      <c r="KDH106" s="16"/>
      <c r="KDI106" s="16"/>
      <c r="KDJ106" s="16"/>
      <c r="KDK106" s="16"/>
      <c r="KDL106" s="16"/>
      <c r="KDM106" s="16"/>
      <c r="KDN106" s="16"/>
      <c r="KDO106" s="16"/>
      <c r="KDP106" s="16"/>
      <c r="KDQ106" s="16"/>
      <c r="KDR106" s="16"/>
      <c r="KDS106" s="16"/>
      <c r="KDT106" s="16"/>
      <c r="KDU106" s="16"/>
      <c r="KDV106" s="16"/>
      <c r="KDW106" s="16"/>
      <c r="KDX106" s="16"/>
      <c r="KDY106" s="16"/>
      <c r="KDZ106" s="16"/>
      <c r="KEA106" s="16"/>
      <c r="KEB106" s="16"/>
      <c r="KEC106" s="16"/>
      <c r="KED106" s="16"/>
      <c r="KEE106" s="16"/>
      <c r="KEF106" s="16"/>
      <c r="KEG106" s="16"/>
      <c r="KEH106" s="16"/>
      <c r="KEI106" s="16"/>
      <c r="KEJ106" s="16"/>
      <c r="KEK106" s="16"/>
      <c r="KEL106" s="16"/>
      <c r="KEM106" s="16"/>
      <c r="KEN106" s="16"/>
      <c r="KEO106" s="16"/>
      <c r="KEP106" s="16"/>
      <c r="KEQ106" s="16"/>
      <c r="KER106" s="16"/>
      <c r="KES106" s="16"/>
      <c r="KET106" s="16"/>
      <c r="KEU106" s="16"/>
      <c r="KEV106" s="16"/>
      <c r="KEW106" s="16"/>
      <c r="KEX106" s="16"/>
      <c r="KEY106" s="16"/>
      <c r="KEZ106" s="16"/>
      <c r="KFA106" s="16"/>
      <c r="KFB106" s="16"/>
      <c r="KFC106" s="16"/>
      <c r="KFD106" s="16"/>
      <c r="KFE106" s="16"/>
      <c r="KFF106" s="16"/>
      <c r="KFG106" s="16"/>
      <c r="KFH106" s="16"/>
      <c r="KFI106" s="16"/>
      <c r="KFJ106" s="16"/>
      <c r="KFK106" s="16"/>
      <c r="KFL106" s="16"/>
      <c r="KFM106" s="16"/>
      <c r="KFN106" s="16"/>
      <c r="KFO106" s="16"/>
      <c r="KFP106" s="16"/>
      <c r="KFQ106" s="16"/>
      <c r="KFR106" s="16"/>
      <c r="KFS106" s="16"/>
      <c r="KFT106" s="16"/>
      <c r="KFU106" s="16"/>
      <c r="KFV106" s="16"/>
      <c r="KFW106" s="16"/>
      <c r="KFX106" s="16"/>
      <c r="KFY106" s="16"/>
      <c r="KFZ106" s="16"/>
      <c r="KGA106" s="16"/>
      <c r="KGB106" s="16"/>
      <c r="KGC106" s="16"/>
      <c r="KGD106" s="16"/>
      <c r="KGE106" s="16"/>
      <c r="KGF106" s="16"/>
      <c r="KGG106" s="16"/>
      <c r="KGH106" s="16"/>
      <c r="KGI106" s="16"/>
      <c r="KGJ106" s="16"/>
      <c r="KGK106" s="16"/>
      <c r="KGL106" s="16"/>
      <c r="KGM106" s="16"/>
      <c r="KGN106" s="16"/>
      <c r="KGO106" s="16"/>
      <c r="KGP106" s="16"/>
      <c r="KGQ106" s="16"/>
      <c r="KGR106" s="16"/>
      <c r="KGS106" s="16"/>
      <c r="KGT106" s="16"/>
      <c r="KGU106" s="16"/>
      <c r="KGV106" s="16"/>
      <c r="KGW106" s="16"/>
      <c r="KGX106" s="16"/>
      <c r="KGY106" s="16"/>
      <c r="KGZ106" s="16"/>
      <c r="KHA106" s="16"/>
      <c r="KHB106" s="16"/>
      <c r="KHC106" s="16"/>
      <c r="KHD106" s="16"/>
      <c r="KHE106" s="16"/>
      <c r="KHF106" s="16"/>
      <c r="KHG106" s="16"/>
      <c r="KHH106" s="16"/>
      <c r="KHI106" s="16"/>
      <c r="KHJ106" s="16"/>
      <c r="KHK106" s="16"/>
      <c r="KHL106" s="16"/>
      <c r="KHM106" s="16"/>
      <c r="KHN106" s="16"/>
      <c r="KHO106" s="16"/>
      <c r="KHP106" s="16"/>
      <c r="KHQ106" s="16"/>
      <c r="KHR106" s="16"/>
      <c r="KHS106" s="16"/>
      <c r="KHT106" s="16"/>
      <c r="KHU106" s="16"/>
      <c r="KHV106" s="16"/>
      <c r="KHW106" s="16"/>
      <c r="KHX106" s="16"/>
      <c r="KHY106" s="16"/>
      <c r="KHZ106" s="16"/>
      <c r="KIA106" s="16"/>
      <c r="KIB106" s="16"/>
      <c r="KIC106" s="16"/>
      <c r="KID106" s="16"/>
      <c r="KIE106" s="16"/>
      <c r="KIF106" s="16"/>
      <c r="KIG106" s="16"/>
      <c r="KIH106" s="16"/>
      <c r="KII106" s="16"/>
      <c r="KIJ106" s="16"/>
      <c r="KIK106" s="16"/>
      <c r="KIL106" s="16"/>
      <c r="KIM106" s="16"/>
      <c r="KIN106" s="16"/>
      <c r="KIO106" s="16"/>
      <c r="KIP106" s="16"/>
      <c r="KIQ106" s="16"/>
      <c r="KIR106" s="16"/>
      <c r="KIS106" s="16"/>
      <c r="KIT106" s="16"/>
      <c r="KIU106" s="16"/>
      <c r="KIV106" s="16"/>
      <c r="KIW106" s="16"/>
      <c r="KIX106" s="16"/>
      <c r="KIY106" s="16"/>
      <c r="KIZ106" s="16"/>
      <c r="KJA106" s="16"/>
      <c r="KJB106" s="16"/>
      <c r="KJC106" s="16"/>
      <c r="KJD106" s="16"/>
      <c r="KJE106" s="16"/>
      <c r="KJF106" s="16"/>
      <c r="KJG106" s="16"/>
      <c r="KJH106" s="16"/>
      <c r="KJI106" s="16"/>
      <c r="KJJ106" s="16"/>
      <c r="KJK106" s="16"/>
      <c r="KJL106" s="16"/>
      <c r="KJM106" s="16"/>
      <c r="KJN106" s="16"/>
      <c r="KJO106" s="16"/>
      <c r="KJP106" s="16"/>
      <c r="KJQ106" s="16"/>
      <c r="KJR106" s="16"/>
      <c r="KJS106" s="16"/>
      <c r="KJT106" s="16"/>
      <c r="KJU106" s="16"/>
      <c r="KJV106" s="16"/>
      <c r="KJW106" s="16"/>
      <c r="KJX106" s="16"/>
      <c r="KJY106" s="16"/>
      <c r="KJZ106" s="16"/>
      <c r="KKA106" s="16"/>
      <c r="KKB106" s="16"/>
      <c r="KKC106" s="16"/>
      <c r="KKD106" s="16"/>
      <c r="KKE106" s="16"/>
      <c r="KKF106" s="16"/>
      <c r="KKG106" s="16"/>
      <c r="KKH106" s="16"/>
      <c r="KKI106" s="16"/>
      <c r="KKJ106" s="16"/>
      <c r="KKK106" s="16"/>
      <c r="KKL106" s="16"/>
      <c r="KKM106" s="16"/>
      <c r="KKN106" s="16"/>
      <c r="KKO106" s="16"/>
      <c r="KKP106" s="16"/>
      <c r="KKQ106" s="16"/>
      <c r="KKR106" s="16"/>
      <c r="KKS106" s="16"/>
      <c r="KKT106" s="16"/>
      <c r="KKU106" s="16"/>
      <c r="KKV106" s="16"/>
      <c r="KKW106" s="16"/>
      <c r="KKX106" s="16"/>
      <c r="KKY106" s="16"/>
      <c r="KKZ106" s="16"/>
      <c r="KLA106" s="16"/>
      <c r="KLB106" s="16"/>
      <c r="KLC106" s="16"/>
      <c r="KLD106" s="16"/>
      <c r="KLE106" s="16"/>
      <c r="KLF106" s="16"/>
      <c r="KLG106" s="16"/>
      <c r="KLH106" s="16"/>
      <c r="KLI106" s="16"/>
      <c r="KLJ106" s="16"/>
      <c r="KLK106" s="16"/>
      <c r="KLL106" s="16"/>
      <c r="KLM106" s="16"/>
      <c r="KLN106" s="16"/>
      <c r="KLO106" s="16"/>
      <c r="KLP106" s="16"/>
      <c r="KLQ106" s="16"/>
      <c r="KLR106" s="16"/>
      <c r="KLS106" s="16"/>
      <c r="KLT106" s="16"/>
      <c r="KLU106" s="16"/>
      <c r="KLV106" s="16"/>
      <c r="KLW106" s="16"/>
      <c r="KLX106" s="16"/>
      <c r="KLY106" s="16"/>
      <c r="KLZ106" s="16"/>
      <c r="KMA106" s="16"/>
      <c r="KMB106" s="16"/>
      <c r="KMC106" s="16"/>
      <c r="KMD106" s="16"/>
      <c r="KME106" s="16"/>
      <c r="KMF106" s="16"/>
      <c r="KMG106" s="16"/>
      <c r="KMH106" s="16"/>
      <c r="KMI106" s="16"/>
      <c r="KMJ106" s="16"/>
      <c r="KMK106" s="16"/>
      <c r="KML106" s="16"/>
      <c r="KMM106" s="16"/>
      <c r="KMN106" s="16"/>
      <c r="KMO106" s="16"/>
      <c r="KMP106" s="16"/>
      <c r="KMQ106" s="16"/>
      <c r="KMR106" s="16"/>
      <c r="KMS106" s="16"/>
      <c r="KMT106" s="16"/>
      <c r="KMU106" s="16"/>
      <c r="KMV106" s="16"/>
      <c r="KMW106" s="16"/>
      <c r="KMX106" s="16"/>
      <c r="KMY106" s="16"/>
      <c r="KMZ106" s="16"/>
      <c r="KNA106" s="16"/>
      <c r="KNB106" s="16"/>
      <c r="KNC106" s="16"/>
      <c r="KND106" s="16"/>
      <c r="KNE106" s="16"/>
      <c r="KNF106" s="16"/>
      <c r="KNG106" s="16"/>
      <c r="KNH106" s="16"/>
      <c r="KNI106" s="16"/>
      <c r="KNJ106" s="16"/>
      <c r="KNK106" s="16"/>
      <c r="KNL106" s="16"/>
      <c r="KNM106" s="16"/>
      <c r="KNN106" s="16"/>
      <c r="KNO106" s="16"/>
      <c r="KNP106" s="16"/>
      <c r="KNQ106" s="16"/>
      <c r="KNR106" s="16"/>
      <c r="KNS106" s="16"/>
      <c r="KNT106" s="16"/>
      <c r="KNU106" s="16"/>
      <c r="KNV106" s="16"/>
      <c r="KNW106" s="16"/>
      <c r="KNX106" s="16"/>
      <c r="KNY106" s="16"/>
      <c r="KNZ106" s="16"/>
      <c r="KOA106" s="16"/>
      <c r="KOB106" s="16"/>
      <c r="KOC106" s="16"/>
      <c r="KOD106" s="16"/>
      <c r="KOE106" s="16"/>
      <c r="KOF106" s="16"/>
      <c r="KOG106" s="16"/>
      <c r="KOH106" s="16"/>
      <c r="KOI106" s="16"/>
      <c r="KOJ106" s="16"/>
      <c r="KOK106" s="16"/>
      <c r="KOL106" s="16"/>
      <c r="KOM106" s="16"/>
      <c r="KON106" s="16"/>
      <c r="KOO106" s="16"/>
      <c r="KOP106" s="16"/>
      <c r="KOQ106" s="16"/>
      <c r="KOR106" s="16"/>
      <c r="KOS106" s="16"/>
      <c r="KOT106" s="16"/>
      <c r="KOU106" s="16"/>
      <c r="KOV106" s="16"/>
      <c r="KOW106" s="16"/>
      <c r="KOX106" s="16"/>
      <c r="KOY106" s="16"/>
      <c r="KOZ106" s="16"/>
      <c r="KPA106" s="16"/>
      <c r="KPB106" s="16"/>
      <c r="KPC106" s="16"/>
      <c r="KPD106" s="16"/>
      <c r="KPE106" s="16"/>
      <c r="KPF106" s="16"/>
      <c r="KPG106" s="16"/>
      <c r="KPH106" s="16"/>
      <c r="KPI106" s="16"/>
      <c r="KPJ106" s="16"/>
      <c r="KPK106" s="16"/>
      <c r="KPL106" s="16"/>
      <c r="KPM106" s="16"/>
      <c r="KPN106" s="16"/>
      <c r="KPO106" s="16"/>
      <c r="KPP106" s="16"/>
      <c r="KPQ106" s="16"/>
      <c r="KPR106" s="16"/>
      <c r="KPS106" s="16"/>
      <c r="KPT106" s="16"/>
      <c r="KPU106" s="16"/>
      <c r="KPV106" s="16"/>
      <c r="KPW106" s="16"/>
      <c r="KPX106" s="16"/>
      <c r="KPY106" s="16"/>
      <c r="KPZ106" s="16"/>
      <c r="KQA106" s="16"/>
      <c r="KQB106" s="16"/>
      <c r="KQC106" s="16"/>
      <c r="KQD106" s="16"/>
      <c r="KQE106" s="16"/>
      <c r="KQF106" s="16"/>
      <c r="KQG106" s="16"/>
      <c r="KQH106" s="16"/>
      <c r="KQI106" s="16"/>
      <c r="KQJ106" s="16"/>
      <c r="KQK106" s="16"/>
      <c r="KQL106" s="16"/>
      <c r="KQM106" s="16"/>
      <c r="KQN106" s="16"/>
      <c r="KQO106" s="16"/>
      <c r="KQP106" s="16"/>
      <c r="KQQ106" s="16"/>
      <c r="KQR106" s="16"/>
      <c r="KQS106" s="16"/>
      <c r="KQT106" s="16"/>
      <c r="KQU106" s="16"/>
      <c r="KQV106" s="16"/>
      <c r="KQW106" s="16"/>
      <c r="KQX106" s="16"/>
      <c r="KQY106" s="16"/>
      <c r="KQZ106" s="16"/>
      <c r="KRA106" s="16"/>
      <c r="KRB106" s="16"/>
      <c r="KRC106" s="16"/>
      <c r="KRD106" s="16"/>
      <c r="KRE106" s="16"/>
      <c r="KRF106" s="16"/>
      <c r="KRG106" s="16"/>
      <c r="KRH106" s="16"/>
      <c r="KRI106" s="16"/>
      <c r="KRJ106" s="16"/>
      <c r="KRK106" s="16"/>
      <c r="KRL106" s="16"/>
      <c r="KRM106" s="16"/>
      <c r="KRN106" s="16"/>
      <c r="KRO106" s="16"/>
      <c r="KRP106" s="16"/>
      <c r="KRQ106" s="16"/>
      <c r="KRR106" s="16"/>
      <c r="KRS106" s="16"/>
      <c r="KRT106" s="16"/>
      <c r="KRU106" s="16"/>
      <c r="KRV106" s="16"/>
      <c r="KRW106" s="16"/>
      <c r="KRX106" s="16"/>
      <c r="KRY106" s="16"/>
      <c r="KRZ106" s="16"/>
      <c r="KSA106" s="16"/>
      <c r="KSB106" s="16"/>
      <c r="KSC106" s="16"/>
      <c r="KSD106" s="16"/>
      <c r="KSE106" s="16"/>
      <c r="KSF106" s="16"/>
      <c r="KSG106" s="16"/>
      <c r="KSH106" s="16"/>
      <c r="KSI106" s="16"/>
      <c r="KSJ106" s="16"/>
      <c r="KSK106" s="16"/>
      <c r="KSL106" s="16"/>
      <c r="KSM106" s="16"/>
      <c r="KSN106" s="16"/>
      <c r="KSO106" s="16"/>
      <c r="KSP106" s="16"/>
      <c r="KSQ106" s="16"/>
      <c r="KSR106" s="16"/>
      <c r="KSS106" s="16"/>
      <c r="KST106" s="16"/>
      <c r="KSU106" s="16"/>
      <c r="KSV106" s="16"/>
      <c r="KSW106" s="16"/>
      <c r="KSX106" s="16"/>
      <c r="KSY106" s="16"/>
      <c r="KSZ106" s="16"/>
      <c r="KTA106" s="16"/>
      <c r="KTB106" s="16"/>
      <c r="KTC106" s="16"/>
      <c r="KTD106" s="16"/>
      <c r="KTE106" s="16"/>
      <c r="KTF106" s="16"/>
      <c r="KTG106" s="16"/>
      <c r="KTH106" s="16"/>
      <c r="KTI106" s="16"/>
      <c r="KTJ106" s="16"/>
      <c r="KTK106" s="16"/>
      <c r="KTL106" s="16"/>
      <c r="KTM106" s="16"/>
      <c r="KTN106" s="16"/>
      <c r="KTO106" s="16"/>
      <c r="KTP106" s="16"/>
      <c r="KTQ106" s="16"/>
      <c r="KTR106" s="16"/>
      <c r="KTS106" s="16"/>
      <c r="KTT106" s="16"/>
      <c r="KTU106" s="16"/>
      <c r="KTV106" s="16"/>
      <c r="KTW106" s="16"/>
      <c r="KTX106" s="16"/>
      <c r="KTY106" s="16"/>
      <c r="KTZ106" s="16"/>
      <c r="KUA106" s="16"/>
      <c r="KUB106" s="16"/>
      <c r="KUC106" s="16"/>
      <c r="KUD106" s="16"/>
      <c r="KUE106" s="16"/>
      <c r="KUF106" s="16"/>
      <c r="KUG106" s="16"/>
      <c r="KUH106" s="16"/>
      <c r="KUI106" s="16"/>
      <c r="KUJ106" s="16"/>
      <c r="KUK106" s="16"/>
      <c r="KUL106" s="16"/>
      <c r="KUM106" s="16"/>
      <c r="KUN106" s="16"/>
      <c r="KUO106" s="16"/>
      <c r="KUP106" s="16"/>
      <c r="KUQ106" s="16"/>
      <c r="KUR106" s="16"/>
      <c r="KUS106" s="16"/>
      <c r="KUT106" s="16"/>
      <c r="KUU106" s="16"/>
      <c r="KUV106" s="16"/>
      <c r="KUW106" s="16"/>
      <c r="KUX106" s="16"/>
      <c r="KUY106" s="16"/>
      <c r="KUZ106" s="16"/>
      <c r="KVA106" s="16"/>
      <c r="KVB106" s="16"/>
      <c r="KVC106" s="16"/>
      <c r="KVD106" s="16"/>
      <c r="KVE106" s="16"/>
      <c r="KVF106" s="16"/>
      <c r="KVG106" s="16"/>
      <c r="KVH106" s="16"/>
      <c r="KVI106" s="16"/>
      <c r="KVJ106" s="16"/>
      <c r="KVK106" s="16"/>
      <c r="KVL106" s="16"/>
      <c r="KVM106" s="16"/>
      <c r="KVN106" s="16"/>
      <c r="KVO106" s="16"/>
      <c r="KVP106" s="16"/>
      <c r="KVQ106" s="16"/>
      <c r="KVR106" s="16"/>
      <c r="KVS106" s="16"/>
      <c r="KVT106" s="16"/>
      <c r="KVU106" s="16"/>
      <c r="KVV106" s="16"/>
      <c r="KVW106" s="16"/>
      <c r="KVX106" s="16"/>
      <c r="KVY106" s="16"/>
      <c r="KVZ106" s="16"/>
      <c r="KWA106" s="16"/>
      <c r="KWB106" s="16"/>
      <c r="KWC106" s="16"/>
      <c r="KWD106" s="16"/>
      <c r="KWE106" s="16"/>
      <c r="KWF106" s="16"/>
      <c r="KWG106" s="16"/>
      <c r="KWH106" s="16"/>
      <c r="KWI106" s="16"/>
      <c r="KWJ106" s="16"/>
      <c r="KWK106" s="16"/>
      <c r="KWL106" s="16"/>
      <c r="KWM106" s="16"/>
      <c r="KWN106" s="16"/>
      <c r="KWO106" s="16"/>
      <c r="KWP106" s="16"/>
      <c r="KWQ106" s="16"/>
      <c r="KWR106" s="16"/>
      <c r="KWS106" s="16"/>
      <c r="KWT106" s="16"/>
      <c r="KWU106" s="16"/>
      <c r="KWV106" s="16"/>
      <c r="KWW106" s="16"/>
      <c r="KWX106" s="16"/>
      <c r="KWY106" s="16"/>
      <c r="KWZ106" s="16"/>
      <c r="KXA106" s="16"/>
      <c r="KXB106" s="16"/>
      <c r="KXC106" s="16"/>
      <c r="KXD106" s="16"/>
      <c r="KXE106" s="16"/>
      <c r="KXF106" s="16"/>
      <c r="KXG106" s="16"/>
      <c r="KXH106" s="16"/>
      <c r="KXI106" s="16"/>
      <c r="KXJ106" s="16"/>
      <c r="KXK106" s="16"/>
      <c r="KXL106" s="16"/>
      <c r="KXM106" s="16"/>
      <c r="KXN106" s="16"/>
      <c r="KXO106" s="16"/>
      <c r="KXP106" s="16"/>
      <c r="KXQ106" s="16"/>
      <c r="KXR106" s="16"/>
      <c r="KXS106" s="16"/>
      <c r="KXT106" s="16"/>
      <c r="KXU106" s="16"/>
      <c r="KXV106" s="16"/>
      <c r="KXW106" s="16"/>
      <c r="KXX106" s="16"/>
      <c r="KXY106" s="16"/>
      <c r="KXZ106" s="16"/>
      <c r="KYA106" s="16"/>
      <c r="KYB106" s="16"/>
      <c r="KYC106" s="16"/>
      <c r="KYD106" s="16"/>
      <c r="KYE106" s="16"/>
      <c r="KYF106" s="16"/>
      <c r="KYG106" s="16"/>
      <c r="KYH106" s="16"/>
      <c r="KYI106" s="16"/>
      <c r="KYJ106" s="16"/>
      <c r="KYK106" s="16"/>
      <c r="KYL106" s="16"/>
      <c r="KYM106" s="16"/>
      <c r="KYN106" s="16"/>
      <c r="KYO106" s="16"/>
      <c r="KYP106" s="16"/>
      <c r="KYQ106" s="16"/>
      <c r="KYR106" s="16"/>
      <c r="KYS106" s="16"/>
      <c r="KYT106" s="16"/>
      <c r="KYU106" s="16"/>
      <c r="KYV106" s="16"/>
      <c r="KYW106" s="16"/>
      <c r="KYX106" s="16"/>
      <c r="KYY106" s="16"/>
      <c r="KYZ106" s="16"/>
      <c r="KZA106" s="16"/>
      <c r="KZB106" s="16"/>
      <c r="KZC106" s="16"/>
      <c r="KZD106" s="16"/>
      <c r="KZE106" s="16"/>
      <c r="KZF106" s="16"/>
      <c r="KZG106" s="16"/>
      <c r="KZH106" s="16"/>
      <c r="KZI106" s="16"/>
      <c r="KZJ106" s="16"/>
      <c r="KZK106" s="16"/>
      <c r="KZL106" s="16"/>
      <c r="KZM106" s="16"/>
      <c r="KZN106" s="16"/>
      <c r="KZO106" s="16"/>
      <c r="KZP106" s="16"/>
      <c r="KZQ106" s="16"/>
      <c r="KZR106" s="16"/>
      <c r="KZS106" s="16"/>
      <c r="KZT106" s="16"/>
      <c r="KZU106" s="16"/>
      <c r="KZV106" s="16"/>
      <c r="KZW106" s="16"/>
      <c r="KZX106" s="16"/>
      <c r="KZY106" s="16"/>
      <c r="KZZ106" s="16"/>
      <c r="LAA106" s="16"/>
      <c r="LAB106" s="16"/>
      <c r="LAC106" s="16"/>
      <c r="LAD106" s="16"/>
      <c r="LAE106" s="16"/>
      <c r="LAF106" s="16"/>
      <c r="LAG106" s="16"/>
      <c r="LAH106" s="16"/>
      <c r="LAI106" s="16"/>
      <c r="LAJ106" s="16"/>
      <c r="LAK106" s="16"/>
      <c r="LAL106" s="16"/>
      <c r="LAM106" s="16"/>
      <c r="LAN106" s="16"/>
      <c r="LAO106" s="16"/>
      <c r="LAP106" s="16"/>
      <c r="LAQ106" s="16"/>
      <c r="LAR106" s="16"/>
      <c r="LAS106" s="16"/>
      <c r="LAT106" s="16"/>
      <c r="LAU106" s="16"/>
      <c r="LAV106" s="16"/>
      <c r="LAW106" s="16"/>
      <c r="LAX106" s="16"/>
      <c r="LAY106" s="16"/>
      <c r="LAZ106" s="16"/>
      <c r="LBA106" s="16"/>
      <c r="LBB106" s="16"/>
      <c r="LBC106" s="16"/>
      <c r="LBD106" s="16"/>
      <c r="LBE106" s="16"/>
      <c r="LBF106" s="16"/>
      <c r="LBG106" s="16"/>
      <c r="LBH106" s="16"/>
      <c r="LBI106" s="16"/>
      <c r="LBJ106" s="16"/>
      <c r="LBK106" s="16"/>
      <c r="LBL106" s="16"/>
      <c r="LBM106" s="16"/>
      <c r="LBN106" s="16"/>
      <c r="LBO106" s="16"/>
      <c r="LBP106" s="16"/>
      <c r="LBQ106" s="16"/>
      <c r="LBR106" s="16"/>
      <c r="LBS106" s="16"/>
      <c r="LBT106" s="16"/>
      <c r="LBU106" s="16"/>
      <c r="LBV106" s="16"/>
      <c r="LBW106" s="16"/>
      <c r="LBX106" s="16"/>
      <c r="LBY106" s="16"/>
      <c r="LBZ106" s="16"/>
      <c r="LCA106" s="16"/>
      <c r="LCB106" s="16"/>
      <c r="LCC106" s="16"/>
      <c r="LCD106" s="16"/>
      <c r="LCE106" s="16"/>
      <c r="LCF106" s="16"/>
      <c r="LCG106" s="16"/>
      <c r="LCH106" s="16"/>
      <c r="LCI106" s="16"/>
      <c r="LCJ106" s="16"/>
      <c r="LCK106" s="16"/>
      <c r="LCL106" s="16"/>
      <c r="LCM106" s="16"/>
      <c r="LCN106" s="16"/>
      <c r="LCO106" s="16"/>
      <c r="LCP106" s="16"/>
      <c r="LCQ106" s="16"/>
      <c r="LCR106" s="16"/>
      <c r="LCS106" s="16"/>
      <c r="LCT106" s="16"/>
      <c r="LCU106" s="16"/>
      <c r="LCV106" s="16"/>
      <c r="LCW106" s="16"/>
      <c r="LCX106" s="16"/>
      <c r="LCY106" s="16"/>
      <c r="LCZ106" s="16"/>
      <c r="LDA106" s="16"/>
      <c r="LDB106" s="16"/>
      <c r="LDC106" s="16"/>
      <c r="LDD106" s="16"/>
      <c r="LDE106" s="16"/>
      <c r="LDF106" s="16"/>
      <c r="LDG106" s="16"/>
      <c r="LDH106" s="16"/>
      <c r="LDI106" s="16"/>
      <c r="LDJ106" s="16"/>
      <c r="LDK106" s="16"/>
      <c r="LDL106" s="16"/>
      <c r="LDM106" s="16"/>
      <c r="LDN106" s="16"/>
      <c r="LDO106" s="16"/>
      <c r="LDP106" s="16"/>
      <c r="LDQ106" s="16"/>
      <c r="LDR106" s="16"/>
      <c r="LDS106" s="16"/>
      <c r="LDT106" s="16"/>
      <c r="LDU106" s="16"/>
      <c r="LDV106" s="16"/>
      <c r="LDW106" s="16"/>
      <c r="LDX106" s="16"/>
      <c r="LDY106" s="16"/>
      <c r="LDZ106" s="16"/>
      <c r="LEA106" s="16"/>
      <c r="LEB106" s="16"/>
      <c r="LEC106" s="16"/>
      <c r="LED106" s="16"/>
      <c r="LEE106" s="16"/>
      <c r="LEF106" s="16"/>
      <c r="LEG106" s="16"/>
      <c r="LEH106" s="16"/>
      <c r="LEI106" s="16"/>
      <c r="LEJ106" s="16"/>
      <c r="LEK106" s="16"/>
      <c r="LEL106" s="16"/>
      <c r="LEM106" s="16"/>
      <c r="LEN106" s="16"/>
      <c r="LEO106" s="16"/>
      <c r="LEP106" s="16"/>
      <c r="LEQ106" s="16"/>
      <c r="LER106" s="16"/>
      <c r="LES106" s="16"/>
      <c r="LET106" s="16"/>
      <c r="LEU106" s="16"/>
      <c r="LEV106" s="16"/>
      <c r="LEW106" s="16"/>
      <c r="LEX106" s="16"/>
      <c r="LEY106" s="16"/>
      <c r="LEZ106" s="16"/>
      <c r="LFA106" s="16"/>
      <c r="LFB106" s="16"/>
      <c r="LFC106" s="16"/>
      <c r="LFD106" s="16"/>
      <c r="LFE106" s="16"/>
      <c r="LFF106" s="16"/>
      <c r="LFG106" s="16"/>
      <c r="LFH106" s="16"/>
      <c r="LFI106" s="16"/>
      <c r="LFJ106" s="16"/>
      <c r="LFK106" s="16"/>
      <c r="LFL106" s="16"/>
      <c r="LFM106" s="16"/>
      <c r="LFN106" s="16"/>
      <c r="LFO106" s="16"/>
      <c r="LFP106" s="16"/>
      <c r="LFQ106" s="16"/>
      <c r="LFR106" s="16"/>
      <c r="LFS106" s="16"/>
      <c r="LFT106" s="16"/>
      <c r="LFU106" s="16"/>
      <c r="LFV106" s="16"/>
      <c r="LFW106" s="16"/>
      <c r="LFX106" s="16"/>
      <c r="LFY106" s="16"/>
      <c r="LFZ106" s="16"/>
      <c r="LGA106" s="16"/>
      <c r="LGB106" s="16"/>
      <c r="LGC106" s="16"/>
      <c r="LGD106" s="16"/>
      <c r="LGE106" s="16"/>
      <c r="LGF106" s="16"/>
      <c r="LGG106" s="16"/>
      <c r="LGH106" s="16"/>
      <c r="LGI106" s="16"/>
      <c r="LGJ106" s="16"/>
      <c r="LGK106" s="16"/>
      <c r="LGL106" s="16"/>
      <c r="LGM106" s="16"/>
      <c r="LGN106" s="16"/>
      <c r="LGO106" s="16"/>
      <c r="LGP106" s="16"/>
      <c r="LGQ106" s="16"/>
      <c r="LGR106" s="16"/>
      <c r="LGS106" s="16"/>
      <c r="LGT106" s="16"/>
      <c r="LGU106" s="16"/>
      <c r="LGV106" s="16"/>
      <c r="LGW106" s="16"/>
      <c r="LGX106" s="16"/>
      <c r="LGY106" s="16"/>
      <c r="LGZ106" s="16"/>
      <c r="LHA106" s="16"/>
      <c r="LHB106" s="16"/>
      <c r="LHC106" s="16"/>
      <c r="LHD106" s="16"/>
      <c r="LHE106" s="16"/>
      <c r="LHF106" s="16"/>
      <c r="LHG106" s="16"/>
      <c r="LHH106" s="16"/>
      <c r="LHI106" s="16"/>
      <c r="LHJ106" s="16"/>
      <c r="LHK106" s="16"/>
      <c r="LHL106" s="16"/>
      <c r="LHM106" s="16"/>
      <c r="LHN106" s="16"/>
      <c r="LHO106" s="16"/>
      <c r="LHP106" s="16"/>
      <c r="LHQ106" s="16"/>
      <c r="LHR106" s="16"/>
      <c r="LHS106" s="16"/>
      <c r="LHT106" s="16"/>
      <c r="LHU106" s="16"/>
      <c r="LHV106" s="16"/>
      <c r="LHW106" s="16"/>
      <c r="LHX106" s="16"/>
      <c r="LHY106" s="16"/>
      <c r="LHZ106" s="16"/>
      <c r="LIA106" s="16"/>
      <c r="LIB106" s="16"/>
      <c r="LIC106" s="16"/>
      <c r="LID106" s="16"/>
      <c r="LIE106" s="16"/>
      <c r="LIF106" s="16"/>
      <c r="LIG106" s="16"/>
      <c r="LIH106" s="16"/>
      <c r="LII106" s="16"/>
      <c r="LIJ106" s="16"/>
      <c r="LIK106" s="16"/>
      <c r="LIL106" s="16"/>
      <c r="LIM106" s="16"/>
      <c r="LIN106" s="16"/>
      <c r="LIO106" s="16"/>
      <c r="LIP106" s="16"/>
      <c r="LIQ106" s="16"/>
      <c r="LIR106" s="16"/>
      <c r="LIS106" s="16"/>
      <c r="LIT106" s="16"/>
      <c r="LIU106" s="16"/>
      <c r="LIV106" s="16"/>
      <c r="LIW106" s="16"/>
      <c r="LIX106" s="16"/>
      <c r="LIY106" s="16"/>
      <c r="LIZ106" s="16"/>
      <c r="LJA106" s="16"/>
      <c r="LJB106" s="16"/>
      <c r="LJC106" s="16"/>
      <c r="LJD106" s="16"/>
      <c r="LJE106" s="16"/>
      <c r="LJF106" s="16"/>
      <c r="LJG106" s="16"/>
      <c r="LJH106" s="16"/>
      <c r="LJI106" s="16"/>
      <c r="LJJ106" s="16"/>
      <c r="LJK106" s="16"/>
      <c r="LJL106" s="16"/>
      <c r="LJM106" s="16"/>
      <c r="LJN106" s="16"/>
      <c r="LJO106" s="16"/>
      <c r="LJP106" s="16"/>
      <c r="LJQ106" s="16"/>
      <c r="LJR106" s="16"/>
      <c r="LJS106" s="16"/>
      <c r="LJT106" s="16"/>
      <c r="LJU106" s="16"/>
      <c r="LJV106" s="16"/>
      <c r="LJW106" s="16"/>
      <c r="LJX106" s="16"/>
      <c r="LJY106" s="16"/>
      <c r="LJZ106" s="16"/>
      <c r="LKA106" s="16"/>
      <c r="LKB106" s="16"/>
      <c r="LKC106" s="16"/>
      <c r="LKD106" s="16"/>
      <c r="LKE106" s="16"/>
      <c r="LKF106" s="16"/>
      <c r="LKG106" s="16"/>
      <c r="LKH106" s="16"/>
      <c r="LKI106" s="16"/>
      <c r="LKJ106" s="16"/>
      <c r="LKK106" s="16"/>
      <c r="LKL106" s="16"/>
      <c r="LKM106" s="16"/>
      <c r="LKN106" s="16"/>
      <c r="LKO106" s="16"/>
      <c r="LKP106" s="16"/>
      <c r="LKQ106" s="16"/>
      <c r="LKR106" s="16"/>
      <c r="LKS106" s="16"/>
      <c r="LKT106" s="16"/>
      <c r="LKU106" s="16"/>
      <c r="LKV106" s="16"/>
      <c r="LKW106" s="16"/>
      <c r="LKX106" s="16"/>
      <c r="LKY106" s="16"/>
      <c r="LKZ106" s="16"/>
      <c r="LLA106" s="16"/>
      <c r="LLB106" s="16"/>
      <c r="LLC106" s="16"/>
      <c r="LLD106" s="16"/>
      <c r="LLE106" s="16"/>
      <c r="LLF106" s="16"/>
      <c r="LLG106" s="16"/>
      <c r="LLH106" s="16"/>
      <c r="LLI106" s="16"/>
      <c r="LLJ106" s="16"/>
      <c r="LLK106" s="16"/>
      <c r="LLL106" s="16"/>
      <c r="LLM106" s="16"/>
      <c r="LLN106" s="16"/>
      <c r="LLO106" s="16"/>
      <c r="LLP106" s="16"/>
      <c r="LLQ106" s="16"/>
      <c r="LLR106" s="16"/>
      <c r="LLS106" s="16"/>
      <c r="LLT106" s="16"/>
      <c r="LLU106" s="16"/>
      <c r="LLV106" s="16"/>
      <c r="LLW106" s="16"/>
      <c r="LLX106" s="16"/>
      <c r="LLY106" s="16"/>
      <c r="LLZ106" s="16"/>
      <c r="LMA106" s="16"/>
      <c r="LMB106" s="16"/>
      <c r="LMC106" s="16"/>
      <c r="LMD106" s="16"/>
      <c r="LME106" s="16"/>
      <c r="LMF106" s="16"/>
      <c r="LMG106" s="16"/>
      <c r="LMH106" s="16"/>
      <c r="LMI106" s="16"/>
      <c r="LMJ106" s="16"/>
      <c r="LMK106" s="16"/>
      <c r="LML106" s="16"/>
      <c r="LMM106" s="16"/>
      <c r="LMN106" s="16"/>
      <c r="LMO106" s="16"/>
      <c r="LMP106" s="16"/>
      <c r="LMQ106" s="16"/>
      <c r="LMR106" s="16"/>
      <c r="LMS106" s="16"/>
      <c r="LMT106" s="16"/>
      <c r="LMU106" s="16"/>
      <c r="LMV106" s="16"/>
      <c r="LMW106" s="16"/>
      <c r="LMX106" s="16"/>
      <c r="LMY106" s="16"/>
      <c r="LMZ106" s="16"/>
      <c r="LNA106" s="16"/>
      <c r="LNB106" s="16"/>
      <c r="LNC106" s="16"/>
      <c r="LND106" s="16"/>
      <c r="LNE106" s="16"/>
      <c r="LNF106" s="16"/>
      <c r="LNG106" s="16"/>
      <c r="LNH106" s="16"/>
      <c r="LNI106" s="16"/>
      <c r="LNJ106" s="16"/>
      <c r="LNK106" s="16"/>
      <c r="LNL106" s="16"/>
      <c r="LNM106" s="16"/>
      <c r="LNN106" s="16"/>
      <c r="LNO106" s="16"/>
      <c r="LNP106" s="16"/>
      <c r="LNQ106" s="16"/>
      <c r="LNR106" s="16"/>
      <c r="LNS106" s="16"/>
      <c r="LNT106" s="16"/>
      <c r="LNU106" s="16"/>
      <c r="LNV106" s="16"/>
      <c r="LNW106" s="16"/>
      <c r="LNX106" s="16"/>
      <c r="LNY106" s="16"/>
      <c r="LNZ106" s="16"/>
      <c r="LOA106" s="16"/>
      <c r="LOB106" s="16"/>
      <c r="LOC106" s="16"/>
      <c r="LOD106" s="16"/>
      <c r="LOE106" s="16"/>
      <c r="LOF106" s="16"/>
      <c r="LOG106" s="16"/>
      <c r="LOH106" s="16"/>
      <c r="LOI106" s="16"/>
      <c r="LOJ106" s="16"/>
      <c r="LOK106" s="16"/>
      <c r="LOL106" s="16"/>
      <c r="LOM106" s="16"/>
      <c r="LON106" s="16"/>
      <c r="LOO106" s="16"/>
      <c r="LOP106" s="16"/>
      <c r="LOQ106" s="16"/>
      <c r="LOR106" s="16"/>
      <c r="LOS106" s="16"/>
      <c r="LOT106" s="16"/>
      <c r="LOU106" s="16"/>
      <c r="LOV106" s="16"/>
      <c r="LOW106" s="16"/>
      <c r="LOX106" s="16"/>
      <c r="LOY106" s="16"/>
      <c r="LOZ106" s="16"/>
      <c r="LPA106" s="16"/>
      <c r="LPB106" s="16"/>
      <c r="LPC106" s="16"/>
      <c r="LPD106" s="16"/>
      <c r="LPE106" s="16"/>
      <c r="LPF106" s="16"/>
      <c r="LPG106" s="16"/>
      <c r="LPH106" s="16"/>
      <c r="LPI106" s="16"/>
      <c r="LPJ106" s="16"/>
      <c r="LPK106" s="16"/>
      <c r="LPL106" s="16"/>
      <c r="LPM106" s="16"/>
      <c r="LPN106" s="16"/>
      <c r="LPO106" s="16"/>
      <c r="LPP106" s="16"/>
      <c r="LPQ106" s="16"/>
      <c r="LPR106" s="16"/>
      <c r="LPS106" s="16"/>
      <c r="LPT106" s="16"/>
      <c r="LPU106" s="16"/>
      <c r="LPV106" s="16"/>
      <c r="LPW106" s="16"/>
      <c r="LPX106" s="16"/>
      <c r="LPY106" s="16"/>
      <c r="LPZ106" s="16"/>
      <c r="LQA106" s="16"/>
      <c r="LQB106" s="16"/>
      <c r="LQC106" s="16"/>
      <c r="LQD106" s="16"/>
      <c r="LQE106" s="16"/>
      <c r="LQF106" s="16"/>
      <c r="LQG106" s="16"/>
      <c r="LQH106" s="16"/>
      <c r="LQI106" s="16"/>
      <c r="LQJ106" s="16"/>
      <c r="LQK106" s="16"/>
      <c r="LQL106" s="16"/>
      <c r="LQM106" s="16"/>
      <c r="LQN106" s="16"/>
      <c r="LQO106" s="16"/>
      <c r="LQP106" s="16"/>
      <c r="LQQ106" s="16"/>
      <c r="LQR106" s="16"/>
      <c r="LQS106" s="16"/>
      <c r="LQT106" s="16"/>
      <c r="LQU106" s="16"/>
      <c r="LQV106" s="16"/>
      <c r="LQW106" s="16"/>
      <c r="LQX106" s="16"/>
      <c r="LQY106" s="16"/>
      <c r="LQZ106" s="16"/>
      <c r="LRA106" s="16"/>
      <c r="LRB106" s="16"/>
      <c r="LRC106" s="16"/>
      <c r="LRD106" s="16"/>
      <c r="LRE106" s="16"/>
      <c r="LRF106" s="16"/>
      <c r="LRG106" s="16"/>
      <c r="LRH106" s="16"/>
      <c r="LRI106" s="16"/>
      <c r="LRJ106" s="16"/>
      <c r="LRK106" s="16"/>
      <c r="LRL106" s="16"/>
      <c r="LRM106" s="16"/>
      <c r="LRN106" s="16"/>
      <c r="LRO106" s="16"/>
      <c r="LRP106" s="16"/>
      <c r="LRQ106" s="16"/>
      <c r="LRR106" s="16"/>
      <c r="LRS106" s="16"/>
      <c r="LRT106" s="16"/>
      <c r="LRU106" s="16"/>
      <c r="LRV106" s="16"/>
      <c r="LRW106" s="16"/>
      <c r="LRX106" s="16"/>
      <c r="LRY106" s="16"/>
      <c r="LRZ106" s="16"/>
      <c r="LSA106" s="16"/>
      <c r="LSB106" s="16"/>
      <c r="LSC106" s="16"/>
      <c r="LSD106" s="16"/>
      <c r="LSE106" s="16"/>
      <c r="LSF106" s="16"/>
      <c r="LSG106" s="16"/>
      <c r="LSH106" s="16"/>
      <c r="LSI106" s="16"/>
      <c r="LSJ106" s="16"/>
      <c r="LSK106" s="16"/>
      <c r="LSL106" s="16"/>
      <c r="LSM106" s="16"/>
      <c r="LSN106" s="16"/>
      <c r="LSO106" s="16"/>
      <c r="LSP106" s="16"/>
      <c r="LSQ106" s="16"/>
      <c r="LSR106" s="16"/>
      <c r="LSS106" s="16"/>
      <c r="LST106" s="16"/>
      <c r="LSU106" s="16"/>
      <c r="LSV106" s="16"/>
      <c r="LSW106" s="16"/>
      <c r="LSX106" s="16"/>
      <c r="LSY106" s="16"/>
      <c r="LSZ106" s="16"/>
      <c r="LTA106" s="16"/>
      <c r="LTB106" s="16"/>
      <c r="LTC106" s="16"/>
      <c r="LTD106" s="16"/>
      <c r="LTE106" s="16"/>
      <c r="LTF106" s="16"/>
      <c r="LTG106" s="16"/>
      <c r="LTH106" s="16"/>
      <c r="LTI106" s="16"/>
      <c r="LTJ106" s="16"/>
      <c r="LTK106" s="16"/>
      <c r="LTL106" s="16"/>
      <c r="LTM106" s="16"/>
      <c r="LTN106" s="16"/>
      <c r="LTO106" s="16"/>
      <c r="LTP106" s="16"/>
      <c r="LTQ106" s="16"/>
      <c r="LTR106" s="16"/>
      <c r="LTS106" s="16"/>
      <c r="LTT106" s="16"/>
      <c r="LTU106" s="16"/>
      <c r="LTV106" s="16"/>
      <c r="LTW106" s="16"/>
      <c r="LTX106" s="16"/>
      <c r="LTY106" s="16"/>
      <c r="LTZ106" s="16"/>
      <c r="LUA106" s="16"/>
      <c r="LUB106" s="16"/>
      <c r="LUC106" s="16"/>
      <c r="LUD106" s="16"/>
      <c r="LUE106" s="16"/>
      <c r="LUF106" s="16"/>
      <c r="LUG106" s="16"/>
      <c r="LUH106" s="16"/>
      <c r="LUI106" s="16"/>
      <c r="LUJ106" s="16"/>
      <c r="LUK106" s="16"/>
      <c r="LUL106" s="16"/>
      <c r="LUM106" s="16"/>
      <c r="LUN106" s="16"/>
      <c r="LUO106" s="16"/>
      <c r="LUP106" s="16"/>
      <c r="LUQ106" s="16"/>
      <c r="LUR106" s="16"/>
      <c r="LUS106" s="16"/>
      <c r="LUT106" s="16"/>
      <c r="LUU106" s="16"/>
      <c r="LUV106" s="16"/>
      <c r="LUW106" s="16"/>
      <c r="LUX106" s="16"/>
      <c r="LUY106" s="16"/>
      <c r="LUZ106" s="16"/>
      <c r="LVA106" s="16"/>
      <c r="LVB106" s="16"/>
      <c r="LVC106" s="16"/>
      <c r="LVD106" s="16"/>
      <c r="LVE106" s="16"/>
      <c r="LVF106" s="16"/>
      <c r="LVG106" s="16"/>
      <c r="LVH106" s="16"/>
      <c r="LVI106" s="16"/>
      <c r="LVJ106" s="16"/>
      <c r="LVK106" s="16"/>
      <c r="LVL106" s="16"/>
      <c r="LVM106" s="16"/>
      <c r="LVN106" s="16"/>
      <c r="LVO106" s="16"/>
      <c r="LVP106" s="16"/>
      <c r="LVQ106" s="16"/>
      <c r="LVR106" s="16"/>
      <c r="LVS106" s="16"/>
      <c r="LVT106" s="16"/>
      <c r="LVU106" s="16"/>
      <c r="LVV106" s="16"/>
      <c r="LVW106" s="16"/>
      <c r="LVX106" s="16"/>
      <c r="LVY106" s="16"/>
      <c r="LVZ106" s="16"/>
      <c r="LWA106" s="16"/>
      <c r="LWB106" s="16"/>
      <c r="LWC106" s="16"/>
      <c r="LWD106" s="16"/>
      <c r="LWE106" s="16"/>
      <c r="LWF106" s="16"/>
      <c r="LWG106" s="16"/>
      <c r="LWH106" s="16"/>
      <c r="LWI106" s="16"/>
      <c r="LWJ106" s="16"/>
      <c r="LWK106" s="16"/>
      <c r="LWL106" s="16"/>
      <c r="LWM106" s="16"/>
      <c r="LWN106" s="16"/>
      <c r="LWO106" s="16"/>
      <c r="LWP106" s="16"/>
      <c r="LWQ106" s="16"/>
      <c r="LWR106" s="16"/>
      <c r="LWS106" s="16"/>
      <c r="LWT106" s="16"/>
      <c r="LWU106" s="16"/>
      <c r="LWV106" s="16"/>
      <c r="LWW106" s="16"/>
      <c r="LWX106" s="16"/>
      <c r="LWY106" s="16"/>
      <c r="LWZ106" s="16"/>
      <c r="LXA106" s="16"/>
      <c r="LXB106" s="16"/>
      <c r="LXC106" s="16"/>
      <c r="LXD106" s="16"/>
      <c r="LXE106" s="16"/>
      <c r="LXF106" s="16"/>
      <c r="LXG106" s="16"/>
      <c r="LXH106" s="16"/>
      <c r="LXI106" s="16"/>
      <c r="LXJ106" s="16"/>
      <c r="LXK106" s="16"/>
      <c r="LXL106" s="16"/>
      <c r="LXM106" s="16"/>
      <c r="LXN106" s="16"/>
      <c r="LXO106" s="16"/>
      <c r="LXP106" s="16"/>
      <c r="LXQ106" s="16"/>
      <c r="LXR106" s="16"/>
      <c r="LXS106" s="16"/>
      <c r="LXT106" s="16"/>
      <c r="LXU106" s="16"/>
      <c r="LXV106" s="16"/>
      <c r="LXW106" s="16"/>
      <c r="LXX106" s="16"/>
      <c r="LXY106" s="16"/>
      <c r="LXZ106" s="16"/>
      <c r="LYA106" s="16"/>
      <c r="LYB106" s="16"/>
      <c r="LYC106" s="16"/>
      <c r="LYD106" s="16"/>
      <c r="LYE106" s="16"/>
      <c r="LYF106" s="16"/>
      <c r="LYG106" s="16"/>
      <c r="LYH106" s="16"/>
      <c r="LYI106" s="16"/>
      <c r="LYJ106" s="16"/>
      <c r="LYK106" s="16"/>
      <c r="LYL106" s="16"/>
      <c r="LYM106" s="16"/>
      <c r="LYN106" s="16"/>
      <c r="LYO106" s="16"/>
      <c r="LYP106" s="16"/>
      <c r="LYQ106" s="16"/>
      <c r="LYR106" s="16"/>
      <c r="LYS106" s="16"/>
      <c r="LYT106" s="16"/>
      <c r="LYU106" s="16"/>
      <c r="LYV106" s="16"/>
      <c r="LYW106" s="16"/>
      <c r="LYX106" s="16"/>
      <c r="LYY106" s="16"/>
      <c r="LYZ106" s="16"/>
      <c r="LZA106" s="16"/>
      <c r="LZB106" s="16"/>
      <c r="LZC106" s="16"/>
      <c r="LZD106" s="16"/>
      <c r="LZE106" s="16"/>
      <c r="LZF106" s="16"/>
      <c r="LZG106" s="16"/>
      <c r="LZH106" s="16"/>
      <c r="LZI106" s="16"/>
      <c r="LZJ106" s="16"/>
      <c r="LZK106" s="16"/>
      <c r="LZL106" s="16"/>
      <c r="LZM106" s="16"/>
      <c r="LZN106" s="16"/>
      <c r="LZO106" s="16"/>
      <c r="LZP106" s="16"/>
      <c r="LZQ106" s="16"/>
      <c r="LZR106" s="16"/>
      <c r="LZS106" s="16"/>
      <c r="LZT106" s="16"/>
      <c r="LZU106" s="16"/>
      <c r="LZV106" s="16"/>
      <c r="LZW106" s="16"/>
      <c r="LZX106" s="16"/>
      <c r="LZY106" s="16"/>
      <c r="LZZ106" s="16"/>
      <c r="MAA106" s="16"/>
      <c r="MAB106" s="16"/>
      <c r="MAC106" s="16"/>
      <c r="MAD106" s="16"/>
      <c r="MAE106" s="16"/>
      <c r="MAF106" s="16"/>
      <c r="MAG106" s="16"/>
      <c r="MAH106" s="16"/>
      <c r="MAI106" s="16"/>
      <c r="MAJ106" s="16"/>
      <c r="MAK106" s="16"/>
      <c r="MAL106" s="16"/>
      <c r="MAM106" s="16"/>
      <c r="MAN106" s="16"/>
      <c r="MAO106" s="16"/>
      <c r="MAP106" s="16"/>
      <c r="MAQ106" s="16"/>
      <c r="MAR106" s="16"/>
      <c r="MAS106" s="16"/>
      <c r="MAT106" s="16"/>
      <c r="MAU106" s="16"/>
      <c r="MAV106" s="16"/>
      <c r="MAW106" s="16"/>
      <c r="MAX106" s="16"/>
      <c r="MAY106" s="16"/>
      <c r="MAZ106" s="16"/>
      <c r="MBA106" s="16"/>
      <c r="MBB106" s="16"/>
      <c r="MBC106" s="16"/>
      <c r="MBD106" s="16"/>
      <c r="MBE106" s="16"/>
      <c r="MBF106" s="16"/>
      <c r="MBG106" s="16"/>
      <c r="MBH106" s="16"/>
      <c r="MBI106" s="16"/>
      <c r="MBJ106" s="16"/>
      <c r="MBK106" s="16"/>
      <c r="MBL106" s="16"/>
      <c r="MBM106" s="16"/>
      <c r="MBN106" s="16"/>
      <c r="MBO106" s="16"/>
      <c r="MBP106" s="16"/>
      <c r="MBQ106" s="16"/>
      <c r="MBR106" s="16"/>
      <c r="MBS106" s="16"/>
      <c r="MBT106" s="16"/>
      <c r="MBU106" s="16"/>
      <c r="MBV106" s="16"/>
      <c r="MBW106" s="16"/>
      <c r="MBX106" s="16"/>
      <c r="MBY106" s="16"/>
      <c r="MBZ106" s="16"/>
      <c r="MCA106" s="16"/>
      <c r="MCB106" s="16"/>
      <c r="MCC106" s="16"/>
      <c r="MCD106" s="16"/>
      <c r="MCE106" s="16"/>
      <c r="MCF106" s="16"/>
      <c r="MCG106" s="16"/>
      <c r="MCH106" s="16"/>
      <c r="MCI106" s="16"/>
      <c r="MCJ106" s="16"/>
      <c r="MCK106" s="16"/>
      <c r="MCL106" s="16"/>
      <c r="MCM106" s="16"/>
      <c r="MCN106" s="16"/>
      <c r="MCO106" s="16"/>
      <c r="MCP106" s="16"/>
      <c r="MCQ106" s="16"/>
      <c r="MCR106" s="16"/>
      <c r="MCS106" s="16"/>
      <c r="MCT106" s="16"/>
      <c r="MCU106" s="16"/>
      <c r="MCV106" s="16"/>
      <c r="MCW106" s="16"/>
      <c r="MCX106" s="16"/>
      <c r="MCY106" s="16"/>
      <c r="MCZ106" s="16"/>
      <c r="MDA106" s="16"/>
      <c r="MDB106" s="16"/>
      <c r="MDC106" s="16"/>
      <c r="MDD106" s="16"/>
      <c r="MDE106" s="16"/>
      <c r="MDF106" s="16"/>
      <c r="MDG106" s="16"/>
      <c r="MDH106" s="16"/>
      <c r="MDI106" s="16"/>
      <c r="MDJ106" s="16"/>
      <c r="MDK106" s="16"/>
      <c r="MDL106" s="16"/>
      <c r="MDM106" s="16"/>
      <c r="MDN106" s="16"/>
      <c r="MDO106" s="16"/>
      <c r="MDP106" s="16"/>
      <c r="MDQ106" s="16"/>
      <c r="MDR106" s="16"/>
      <c r="MDS106" s="16"/>
      <c r="MDT106" s="16"/>
      <c r="MDU106" s="16"/>
      <c r="MDV106" s="16"/>
      <c r="MDW106" s="16"/>
      <c r="MDX106" s="16"/>
      <c r="MDY106" s="16"/>
      <c r="MDZ106" s="16"/>
      <c r="MEA106" s="16"/>
      <c r="MEB106" s="16"/>
      <c r="MEC106" s="16"/>
      <c r="MED106" s="16"/>
      <c r="MEE106" s="16"/>
      <c r="MEF106" s="16"/>
      <c r="MEG106" s="16"/>
      <c r="MEH106" s="16"/>
      <c r="MEI106" s="16"/>
      <c r="MEJ106" s="16"/>
      <c r="MEK106" s="16"/>
      <c r="MEL106" s="16"/>
      <c r="MEM106" s="16"/>
      <c r="MEN106" s="16"/>
      <c r="MEO106" s="16"/>
      <c r="MEP106" s="16"/>
      <c r="MEQ106" s="16"/>
      <c r="MER106" s="16"/>
      <c r="MES106" s="16"/>
      <c r="MET106" s="16"/>
      <c r="MEU106" s="16"/>
      <c r="MEV106" s="16"/>
      <c r="MEW106" s="16"/>
      <c r="MEX106" s="16"/>
      <c r="MEY106" s="16"/>
      <c r="MEZ106" s="16"/>
      <c r="MFA106" s="16"/>
      <c r="MFB106" s="16"/>
      <c r="MFC106" s="16"/>
      <c r="MFD106" s="16"/>
      <c r="MFE106" s="16"/>
      <c r="MFF106" s="16"/>
      <c r="MFG106" s="16"/>
      <c r="MFH106" s="16"/>
      <c r="MFI106" s="16"/>
      <c r="MFJ106" s="16"/>
      <c r="MFK106" s="16"/>
      <c r="MFL106" s="16"/>
      <c r="MFM106" s="16"/>
      <c r="MFN106" s="16"/>
      <c r="MFO106" s="16"/>
      <c r="MFP106" s="16"/>
      <c r="MFQ106" s="16"/>
      <c r="MFR106" s="16"/>
      <c r="MFS106" s="16"/>
      <c r="MFT106" s="16"/>
      <c r="MFU106" s="16"/>
      <c r="MFV106" s="16"/>
      <c r="MFW106" s="16"/>
      <c r="MFX106" s="16"/>
      <c r="MFY106" s="16"/>
      <c r="MFZ106" s="16"/>
      <c r="MGA106" s="16"/>
      <c r="MGB106" s="16"/>
      <c r="MGC106" s="16"/>
      <c r="MGD106" s="16"/>
      <c r="MGE106" s="16"/>
      <c r="MGF106" s="16"/>
      <c r="MGG106" s="16"/>
      <c r="MGH106" s="16"/>
      <c r="MGI106" s="16"/>
      <c r="MGJ106" s="16"/>
      <c r="MGK106" s="16"/>
      <c r="MGL106" s="16"/>
      <c r="MGM106" s="16"/>
      <c r="MGN106" s="16"/>
      <c r="MGO106" s="16"/>
      <c r="MGP106" s="16"/>
      <c r="MGQ106" s="16"/>
      <c r="MGR106" s="16"/>
      <c r="MGS106" s="16"/>
      <c r="MGT106" s="16"/>
      <c r="MGU106" s="16"/>
      <c r="MGV106" s="16"/>
      <c r="MGW106" s="16"/>
      <c r="MGX106" s="16"/>
      <c r="MGY106" s="16"/>
      <c r="MGZ106" s="16"/>
      <c r="MHA106" s="16"/>
      <c r="MHB106" s="16"/>
      <c r="MHC106" s="16"/>
      <c r="MHD106" s="16"/>
      <c r="MHE106" s="16"/>
      <c r="MHF106" s="16"/>
      <c r="MHG106" s="16"/>
      <c r="MHH106" s="16"/>
      <c r="MHI106" s="16"/>
      <c r="MHJ106" s="16"/>
      <c r="MHK106" s="16"/>
      <c r="MHL106" s="16"/>
      <c r="MHM106" s="16"/>
      <c r="MHN106" s="16"/>
      <c r="MHO106" s="16"/>
      <c r="MHP106" s="16"/>
      <c r="MHQ106" s="16"/>
      <c r="MHR106" s="16"/>
      <c r="MHS106" s="16"/>
      <c r="MHT106" s="16"/>
      <c r="MHU106" s="16"/>
      <c r="MHV106" s="16"/>
      <c r="MHW106" s="16"/>
      <c r="MHX106" s="16"/>
      <c r="MHY106" s="16"/>
      <c r="MHZ106" s="16"/>
      <c r="MIA106" s="16"/>
      <c r="MIB106" s="16"/>
      <c r="MIC106" s="16"/>
      <c r="MID106" s="16"/>
      <c r="MIE106" s="16"/>
      <c r="MIF106" s="16"/>
      <c r="MIG106" s="16"/>
      <c r="MIH106" s="16"/>
      <c r="MII106" s="16"/>
      <c r="MIJ106" s="16"/>
      <c r="MIK106" s="16"/>
      <c r="MIL106" s="16"/>
      <c r="MIM106" s="16"/>
      <c r="MIN106" s="16"/>
      <c r="MIO106" s="16"/>
      <c r="MIP106" s="16"/>
      <c r="MIQ106" s="16"/>
      <c r="MIR106" s="16"/>
      <c r="MIS106" s="16"/>
      <c r="MIT106" s="16"/>
      <c r="MIU106" s="16"/>
      <c r="MIV106" s="16"/>
      <c r="MIW106" s="16"/>
      <c r="MIX106" s="16"/>
      <c r="MIY106" s="16"/>
      <c r="MIZ106" s="16"/>
      <c r="MJA106" s="16"/>
      <c r="MJB106" s="16"/>
      <c r="MJC106" s="16"/>
      <c r="MJD106" s="16"/>
      <c r="MJE106" s="16"/>
      <c r="MJF106" s="16"/>
      <c r="MJG106" s="16"/>
      <c r="MJH106" s="16"/>
      <c r="MJI106" s="16"/>
      <c r="MJJ106" s="16"/>
      <c r="MJK106" s="16"/>
      <c r="MJL106" s="16"/>
      <c r="MJM106" s="16"/>
      <c r="MJN106" s="16"/>
      <c r="MJO106" s="16"/>
      <c r="MJP106" s="16"/>
      <c r="MJQ106" s="16"/>
      <c r="MJR106" s="16"/>
      <c r="MJS106" s="16"/>
      <c r="MJT106" s="16"/>
      <c r="MJU106" s="16"/>
      <c r="MJV106" s="16"/>
      <c r="MJW106" s="16"/>
      <c r="MJX106" s="16"/>
      <c r="MJY106" s="16"/>
      <c r="MJZ106" s="16"/>
      <c r="MKA106" s="16"/>
      <c r="MKB106" s="16"/>
      <c r="MKC106" s="16"/>
      <c r="MKD106" s="16"/>
      <c r="MKE106" s="16"/>
      <c r="MKF106" s="16"/>
      <c r="MKG106" s="16"/>
      <c r="MKH106" s="16"/>
      <c r="MKI106" s="16"/>
      <c r="MKJ106" s="16"/>
      <c r="MKK106" s="16"/>
      <c r="MKL106" s="16"/>
      <c r="MKM106" s="16"/>
      <c r="MKN106" s="16"/>
      <c r="MKO106" s="16"/>
      <c r="MKP106" s="16"/>
      <c r="MKQ106" s="16"/>
      <c r="MKR106" s="16"/>
      <c r="MKS106" s="16"/>
      <c r="MKT106" s="16"/>
      <c r="MKU106" s="16"/>
      <c r="MKV106" s="16"/>
      <c r="MKW106" s="16"/>
      <c r="MKX106" s="16"/>
      <c r="MKY106" s="16"/>
      <c r="MKZ106" s="16"/>
      <c r="MLA106" s="16"/>
      <c r="MLB106" s="16"/>
      <c r="MLC106" s="16"/>
      <c r="MLD106" s="16"/>
      <c r="MLE106" s="16"/>
      <c r="MLF106" s="16"/>
      <c r="MLG106" s="16"/>
      <c r="MLH106" s="16"/>
      <c r="MLI106" s="16"/>
      <c r="MLJ106" s="16"/>
      <c r="MLK106" s="16"/>
      <c r="MLL106" s="16"/>
      <c r="MLM106" s="16"/>
      <c r="MLN106" s="16"/>
      <c r="MLO106" s="16"/>
      <c r="MLP106" s="16"/>
      <c r="MLQ106" s="16"/>
      <c r="MLR106" s="16"/>
      <c r="MLS106" s="16"/>
      <c r="MLT106" s="16"/>
      <c r="MLU106" s="16"/>
      <c r="MLV106" s="16"/>
      <c r="MLW106" s="16"/>
      <c r="MLX106" s="16"/>
      <c r="MLY106" s="16"/>
      <c r="MLZ106" s="16"/>
      <c r="MMA106" s="16"/>
      <c r="MMB106" s="16"/>
      <c r="MMC106" s="16"/>
      <c r="MMD106" s="16"/>
      <c r="MME106" s="16"/>
      <c r="MMF106" s="16"/>
      <c r="MMG106" s="16"/>
      <c r="MMH106" s="16"/>
      <c r="MMI106" s="16"/>
      <c r="MMJ106" s="16"/>
      <c r="MMK106" s="16"/>
      <c r="MML106" s="16"/>
      <c r="MMM106" s="16"/>
      <c r="MMN106" s="16"/>
      <c r="MMO106" s="16"/>
      <c r="MMP106" s="16"/>
      <c r="MMQ106" s="16"/>
      <c r="MMR106" s="16"/>
      <c r="MMS106" s="16"/>
      <c r="MMT106" s="16"/>
      <c r="MMU106" s="16"/>
      <c r="MMV106" s="16"/>
      <c r="MMW106" s="16"/>
      <c r="MMX106" s="16"/>
      <c r="MMY106" s="16"/>
      <c r="MMZ106" s="16"/>
      <c r="MNA106" s="16"/>
      <c r="MNB106" s="16"/>
      <c r="MNC106" s="16"/>
      <c r="MND106" s="16"/>
      <c r="MNE106" s="16"/>
      <c r="MNF106" s="16"/>
      <c r="MNG106" s="16"/>
      <c r="MNH106" s="16"/>
      <c r="MNI106" s="16"/>
      <c r="MNJ106" s="16"/>
      <c r="MNK106" s="16"/>
      <c r="MNL106" s="16"/>
      <c r="MNM106" s="16"/>
      <c r="MNN106" s="16"/>
      <c r="MNO106" s="16"/>
      <c r="MNP106" s="16"/>
      <c r="MNQ106" s="16"/>
      <c r="MNR106" s="16"/>
      <c r="MNS106" s="16"/>
      <c r="MNT106" s="16"/>
      <c r="MNU106" s="16"/>
      <c r="MNV106" s="16"/>
      <c r="MNW106" s="16"/>
      <c r="MNX106" s="16"/>
      <c r="MNY106" s="16"/>
      <c r="MNZ106" s="16"/>
      <c r="MOA106" s="16"/>
      <c r="MOB106" s="16"/>
      <c r="MOC106" s="16"/>
      <c r="MOD106" s="16"/>
      <c r="MOE106" s="16"/>
      <c r="MOF106" s="16"/>
      <c r="MOG106" s="16"/>
      <c r="MOH106" s="16"/>
      <c r="MOI106" s="16"/>
      <c r="MOJ106" s="16"/>
      <c r="MOK106" s="16"/>
      <c r="MOL106" s="16"/>
      <c r="MOM106" s="16"/>
      <c r="MON106" s="16"/>
      <c r="MOO106" s="16"/>
      <c r="MOP106" s="16"/>
      <c r="MOQ106" s="16"/>
      <c r="MOR106" s="16"/>
      <c r="MOS106" s="16"/>
      <c r="MOT106" s="16"/>
      <c r="MOU106" s="16"/>
      <c r="MOV106" s="16"/>
      <c r="MOW106" s="16"/>
      <c r="MOX106" s="16"/>
      <c r="MOY106" s="16"/>
      <c r="MOZ106" s="16"/>
      <c r="MPA106" s="16"/>
      <c r="MPB106" s="16"/>
      <c r="MPC106" s="16"/>
      <c r="MPD106" s="16"/>
      <c r="MPE106" s="16"/>
      <c r="MPF106" s="16"/>
      <c r="MPG106" s="16"/>
      <c r="MPH106" s="16"/>
      <c r="MPI106" s="16"/>
      <c r="MPJ106" s="16"/>
      <c r="MPK106" s="16"/>
      <c r="MPL106" s="16"/>
      <c r="MPM106" s="16"/>
      <c r="MPN106" s="16"/>
      <c r="MPO106" s="16"/>
      <c r="MPP106" s="16"/>
      <c r="MPQ106" s="16"/>
      <c r="MPR106" s="16"/>
      <c r="MPS106" s="16"/>
      <c r="MPT106" s="16"/>
      <c r="MPU106" s="16"/>
      <c r="MPV106" s="16"/>
      <c r="MPW106" s="16"/>
      <c r="MPX106" s="16"/>
      <c r="MPY106" s="16"/>
      <c r="MPZ106" s="16"/>
      <c r="MQA106" s="16"/>
      <c r="MQB106" s="16"/>
      <c r="MQC106" s="16"/>
      <c r="MQD106" s="16"/>
      <c r="MQE106" s="16"/>
      <c r="MQF106" s="16"/>
      <c r="MQG106" s="16"/>
      <c r="MQH106" s="16"/>
      <c r="MQI106" s="16"/>
      <c r="MQJ106" s="16"/>
      <c r="MQK106" s="16"/>
      <c r="MQL106" s="16"/>
      <c r="MQM106" s="16"/>
      <c r="MQN106" s="16"/>
      <c r="MQO106" s="16"/>
      <c r="MQP106" s="16"/>
      <c r="MQQ106" s="16"/>
      <c r="MQR106" s="16"/>
      <c r="MQS106" s="16"/>
      <c r="MQT106" s="16"/>
      <c r="MQU106" s="16"/>
      <c r="MQV106" s="16"/>
      <c r="MQW106" s="16"/>
      <c r="MQX106" s="16"/>
      <c r="MQY106" s="16"/>
      <c r="MQZ106" s="16"/>
      <c r="MRA106" s="16"/>
      <c r="MRB106" s="16"/>
      <c r="MRC106" s="16"/>
      <c r="MRD106" s="16"/>
      <c r="MRE106" s="16"/>
      <c r="MRF106" s="16"/>
      <c r="MRG106" s="16"/>
      <c r="MRH106" s="16"/>
      <c r="MRI106" s="16"/>
      <c r="MRJ106" s="16"/>
      <c r="MRK106" s="16"/>
      <c r="MRL106" s="16"/>
      <c r="MRM106" s="16"/>
      <c r="MRN106" s="16"/>
      <c r="MRO106" s="16"/>
      <c r="MRP106" s="16"/>
      <c r="MRQ106" s="16"/>
      <c r="MRR106" s="16"/>
      <c r="MRS106" s="16"/>
      <c r="MRT106" s="16"/>
      <c r="MRU106" s="16"/>
      <c r="MRV106" s="16"/>
      <c r="MRW106" s="16"/>
      <c r="MRX106" s="16"/>
      <c r="MRY106" s="16"/>
      <c r="MRZ106" s="16"/>
      <c r="MSA106" s="16"/>
      <c r="MSB106" s="16"/>
      <c r="MSC106" s="16"/>
      <c r="MSD106" s="16"/>
      <c r="MSE106" s="16"/>
      <c r="MSF106" s="16"/>
      <c r="MSG106" s="16"/>
      <c r="MSH106" s="16"/>
      <c r="MSI106" s="16"/>
      <c r="MSJ106" s="16"/>
      <c r="MSK106" s="16"/>
      <c r="MSL106" s="16"/>
      <c r="MSM106" s="16"/>
      <c r="MSN106" s="16"/>
      <c r="MSO106" s="16"/>
      <c r="MSP106" s="16"/>
      <c r="MSQ106" s="16"/>
      <c r="MSR106" s="16"/>
      <c r="MSS106" s="16"/>
      <c r="MST106" s="16"/>
      <c r="MSU106" s="16"/>
      <c r="MSV106" s="16"/>
      <c r="MSW106" s="16"/>
      <c r="MSX106" s="16"/>
      <c r="MSY106" s="16"/>
      <c r="MSZ106" s="16"/>
      <c r="MTA106" s="16"/>
      <c r="MTB106" s="16"/>
      <c r="MTC106" s="16"/>
      <c r="MTD106" s="16"/>
      <c r="MTE106" s="16"/>
      <c r="MTF106" s="16"/>
      <c r="MTG106" s="16"/>
      <c r="MTH106" s="16"/>
      <c r="MTI106" s="16"/>
      <c r="MTJ106" s="16"/>
      <c r="MTK106" s="16"/>
      <c r="MTL106" s="16"/>
      <c r="MTM106" s="16"/>
      <c r="MTN106" s="16"/>
      <c r="MTO106" s="16"/>
      <c r="MTP106" s="16"/>
      <c r="MTQ106" s="16"/>
      <c r="MTR106" s="16"/>
      <c r="MTS106" s="16"/>
      <c r="MTT106" s="16"/>
      <c r="MTU106" s="16"/>
      <c r="MTV106" s="16"/>
      <c r="MTW106" s="16"/>
      <c r="MTX106" s="16"/>
      <c r="MTY106" s="16"/>
      <c r="MTZ106" s="16"/>
      <c r="MUA106" s="16"/>
      <c r="MUB106" s="16"/>
      <c r="MUC106" s="16"/>
      <c r="MUD106" s="16"/>
      <c r="MUE106" s="16"/>
      <c r="MUF106" s="16"/>
      <c r="MUG106" s="16"/>
      <c r="MUH106" s="16"/>
      <c r="MUI106" s="16"/>
      <c r="MUJ106" s="16"/>
      <c r="MUK106" s="16"/>
      <c r="MUL106" s="16"/>
      <c r="MUM106" s="16"/>
      <c r="MUN106" s="16"/>
      <c r="MUO106" s="16"/>
      <c r="MUP106" s="16"/>
      <c r="MUQ106" s="16"/>
      <c r="MUR106" s="16"/>
      <c r="MUS106" s="16"/>
      <c r="MUT106" s="16"/>
      <c r="MUU106" s="16"/>
      <c r="MUV106" s="16"/>
      <c r="MUW106" s="16"/>
      <c r="MUX106" s="16"/>
      <c r="MUY106" s="16"/>
      <c r="MUZ106" s="16"/>
      <c r="MVA106" s="16"/>
      <c r="MVB106" s="16"/>
      <c r="MVC106" s="16"/>
      <c r="MVD106" s="16"/>
      <c r="MVE106" s="16"/>
      <c r="MVF106" s="16"/>
      <c r="MVG106" s="16"/>
      <c r="MVH106" s="16"/>
      <c r="MVI106" s="16"/>
      <c r="MVJ106" s="16"/>
      <c r="MVK106" s="16"/>
      <c r="MVL106" s="16"/>
      <c r="MVM106" s="16"/>
      <c r="MVN106" s="16"/>
      <c r="MVO106" s="16"/>
      <c r="MVP106" s="16"/>
      <c r="MVQ106" s="16"/>
      <c r="MVR106" s="16"/>
      <c r="MVS106" s="16"/>
      <c r="MVT106" s="16"/>
      <c r="MVU106" s="16"/>
      <c r="MVV106" s="16"/>
      <c r="MVW106" s="16"/>
      <c r="MVX106" s="16"/>
      <c r="MVY106" s="16"/>
      <c r="MVZ106" s="16"/>
      <c r="MWA106" s="16"/>
      <c r="MWB106" s="16"/>
      <c r="MWC106" s="16"/>
      <c r="MWD106" s="16"/>
      <c r="MWE106" s="16"/>
      <c r="MWF106" s="16"/>
      <c r="MWG106" s="16"/>
      <c r="MWH106" s="16"/>
      <c r="MWI106" s="16"/>
      <c r="MWJ106" s="16"/>
      <c r="MWK106" s="16"/>
      <c r="MWL106" s="16"/>
      <c r="MWM106" s="16"/>
      <c r="MWN106" s="16"/>
      <c r="MWO106" s="16"/>
      <c r="MWP106" s="16"/>
      <c r="MWQ106" s="16"/>
      <c r="MWR106" s="16"/>
      <c r="MWS106" s="16"/>
      <c r="MWT106" s="16"/>
      <c r="MWU106" s="16"/>
      <c r="MWV106" s="16"/>
      <c r="MWW106" s="16"/>
      <c r="MWX106" s="16"/>
      <c r="MWY106" s="16"/>
      <c r="MWZ106" s="16"/>
      <c r="MXA106" s="16"/>
      <c r="MXB106" s="16"/>
      <c r="MXC106" s="16"/>
      <c r="MXD106" s="16"/>
      <c r="MXE106" s="16"/>
      <c r="MXF106" s="16"/>
      <c r="MXG106" s="16"/>
      <c r="MXH106" s="16"/>
      <c r="MXI106" s="16"/>
      <c r="MXJ106" s="16"/>
      <c r="MXK106" s="16"/>
      <c r="MXL106" s="16"/>
      <c r="MXM106" s="16"/>
      <c r="MXN106" s="16"/>
      <c r="MXO106" s="16"/>
      <c r="MXP106" s="16"/>
      <c r="MXQ106" s="16"/>
      <c r="MXR106" s="16"/>
      <c r="MXS106" s="16"/>
      <c r="MXT106" s="16"/>
      <c r="MXU106" s="16"/>
      <c r="MXV106" s="16"/>
      <c r="MXW106" s="16"/>
      <c r="MXX106" s="16"/>
      <c r="MXY106" s="16"/>
      <c r="MXZ106" s="16"/>
      <c r="MYA106" s="16"/>
      <c r="MYB106" s="16"/>
      <c r="MYC106" s="16"/>
      <c r="MYD106" s="16"/>
      <c r="MYE106" s="16"/>
      <c r="MYF106" s="16"/>
      <c r="MYG106" s="16"/>
      <c r="MYH106" s="16"/>
      <c r="MYI106" s="16"/>
      <c r="MYJ106" s="16"/>
      <c r="MYK106" s="16"/>
      <c r="MYL106" s="16"/>
      <c r="MYM106" s="16"/>
      <c r="MYN106" s="16"/>
      <c r="MYO106" s="16"/>
      <c r="MYP106" s="16"/>
      <c r="MYQ106" s="16"/>
      <c r="MYR106" s="16"/>
      <c r="MYS106" s="16"/>
      <c r="MYT106" s="16"/>
      <c r="MYU106" s="16"/>
      <c r="MYV106" s="16"/>
      <c r="MYW106" s="16"/>
      <c r="MYX106" s="16"/>
      <c r="MYY106" s="16"/>
      <c r="MYZ106" s="16"/>
      <c r="MZA106" s="16"/>
      <c r="MZB106" s="16"/>
      <c r="MZC106" s="16"/>
      <c r="MZD106" s="16"/>
      <c r="MZE106" s="16"/>
      <c r="MZF106" s="16"/>
      <c r="MZG106" s="16"/>
      <c r="MZH106" s="16"/>
      <c r="MZI106" s="16"/>
      <c r="MZJ106" s="16"/>
      <c r="MZK106" s="16"/>
      <c r="MZL106" s="16"/>
      <c r="MZM106" s="16"/>
      <c r="MZN106" s="16"/>
      <c r="MZO106" s="16"/>
      <c r="MZP106" s="16"/>
      <c r="MZQ106" s="16"/>
      <c r="MZR106" s="16"/>
      <c r="MZS106" s="16"/>
      <c r="MZT106" s="16"/>
      <c r="MZU106" s="16"/>
      <c r="MZV106" s="16"/>
      <c r="MZW106" s="16"/>
      <c r="MZX106" s="16"/>
      <c r="MZY106" s="16"/>
      <c r="MZZ106" s="16"/>
      <c r="NAA106" s="16"/>
      <c r="NAB106" s="16"/>
      <c r="NAC106" s="16"/>
      <c r="NAD106" s="16"/>
      <c r="NAE106" s="16"/>
      <c r="NAF106" s="16"/>
      <c r="NAG106" s="16"/>
      <c r="NAH106" s="16"/>
      <c r="NAI106" s="16"/>
      <c r="NAJ106" s="16"/>
      <c r="NAK106" s="16"/>
      <c r="NAL106" s="16"/>
      <c r="NAM106" s="16"/>
      <c r="NAN106" s="16"/>
      <c r="NAO106" s="16"/>
      <c r="NAP106" s="16"/>
      <c r="NAQ106" s="16"/>
      <c r="NAR106" s="16"/>
      <c r="NAS106" s="16"/>
      <c r="NAT106" s="16"/>
      <c r="NAU106" s="16"/>
      <c r="NAV106" s="16"/>
      <c r="NAW106" s="16"/>
      <c r="NAX106" s="16"/>
      <c r="NAY106" s="16"/>
      <c r="NAZ106" s="16"/>
      <c r="NBA106" s="16"/>
      <c r="NBB106" s="16"/>
      <c r="NBC106" s="16"/>
      <c r="NBD106" s="16"/>
      <c r="NBE106" s="16"/>
      <c r="NBF106" s="16"/>
      <c r="NBG106" s="16"/>
      <c r="NBH106" s="16"/>
      <c r="NBI106" s="16"/>
      <c r="NBJ106" s="16"/>
      <c r="NBK106" s="16"/>
      <c r="NBL106" s="16"/>
      <c r="NBM106" s="16"/>
      <c r="NBN106" s="16"/>
      <c r="NBO106" s="16"/>
      <c r="NBP106" s="16"/>
      <c r="NBQ106" s="16"/>
      <c r="NBR106" s="16"/>
      <c r="NBS106" s="16"/>
      <c r="NBT106" s="16"/>
      <c r="NBU106" s="16"/>
      <c r="NBV106" s="16"/>
      <c r="NBW106" s="16"/>
      <c r="NBX106" s="16"/>
      <c r="NBY106" s="16"/>
      <c r="NBZ106" s="16"/>
      <c r="NCA106" s="16"/>
      <c r="NCB106" s="16"/>
      <c r="NCC106" s="16"/>
      <c r="NCD106" s="16"/>
      <c r="NCE106" s="16"/>
      <c r="NCF106" s="16"/>
      <c r="NCG106" s="16"/>
      <c r="NCH106" s="16"/>
      <c r="NCI106" s="16"/>
      <c r="NCJ106" s="16"/>
      <c r="NCK106" s="16"/>
      <c r="NCL106" s="16"/>
      <c r="NCM106" s="16"/>
      <c r="NCN106" s="16"/>
      <c r="NCO106" s="16"/>
      <c r="NCP106" s="16"/>
      <c r="NCQ106" s="16"/>
      <c r="NCR106" s="16"/>
      <c r="NCS106" s="16"/>
      <c r="NCT106" s="16"/>
      <c r="NCU106" s="16"/>
      <c r="NCV106" s="16"/>
      <c r="NCW106" s="16"/>
      <c r="NCX106" s="16"/>
      <c r="NCY106" s="16"/>
      <c r="NCZ106" s="16"/>
      <c r="NDA106" s="16"/>
      <c r="NDB106" s="16"/>
      <c r="NDC106" s="16"/>
      <c r="NDD106" s="16"/>
      <c r="NDE106" s="16"/>
      <c r="NDF106" s="16"/>
      <c r="NDG106" s="16"/>
      <c r="NDH106" s="16"/>
      <c r="NDI106" s="16"/>
      <c r="NDJ106" s="16"/>
      <c r="NDK106" s="16"/>
      <c r="NDL106" s="16"/>
      <c r="NDM106" s="16"/>
      <c r="NDN106" s="16"/>
      <c r="NDO106" s="16"/>
      <c r="NDP106" s="16"/>
      <c r="NDQ106" s="16"/>
      <c r="NDR106" s="16"/>
      <c r="NDS106" s="16"/>
      <c r="NDT106" s="16"/>
      <c r="NDU106" s="16"/>
      <c r="NDV106" s="16"/>
      <c r="NDW106" s="16"/>
      <c r="NDX106" s="16"/>
      <c r="NDY106" s="16"/>
      <c r="NDZ106" s="16"/>
      <c r="NEA106" s="16"/>
      <c r="NEB106" s="16"/>
      <c r="NEC106" s="16"/>
      <c r="NED106" s="16"/>
      <c r="NEE106" s="16"/>
      <c r="NEF106" s="16"/>
      <c r="NEG106" s="16"/>
      <c r="NEH106" s="16"/>
      <c r="NEI106" s="16"/>
      <c r="NEJ106" s="16"/>
      <c r="NEK106" s="16"/>
      <c r="NEL106" s="16"/>
      <c r="NEM106" s="16"/>
      <c r="NEN106" s="16"/>
      <c r="NEO106" s="16"/>
      <c r="NEP106" s="16"/>
      <c r="NEQ106" s="16"/>
      <c r="NER106" s="16"/>
      <c r="NES106" s="16"/>
      <c r="NET106" s="16"/>
      <c r="NEU106" s="16"/>
      <c r="NEV106" s="16"/>
      <c r="NEW106" s="16"/>
      <c r="NEX106" s="16"/>
      <c r="NEY106" s="16"/>
      <c r="NEZ106" s="16"/>
      <c r="NFA106" s="16"/>
      <c r="NFB106" s="16"/>
      <c r="NFC106" s="16"/>
      <c r="NFD106" s="16"/>
      <c r="NFE106" s="16"/>
      <c r="NFF106" s="16"/>
      <c r="NFG106" s="16"/>
      <c r="NFH106" s="16"/>
      <c r="NFI106" s="16"/>
      <c r="NFJ106" s="16"/>
      <c r="NFK106" s="16"/>
      <c r="NFL106" s="16"/>
      <c r="NFM106" s="16"/>
      <c r="NFN106" s="16"/>
      <c r="NFO106" s="16"/>
      <c r="NFP106" s="16"/>
      <c r="NFQ106" s="16"/>
      <c r="NFR106" s="16"/>
      <c r="NFS106" s="16"/>
      <c r="NFT106" s="16"/>
      <c r="NFU106" s="16"/>
      <c r="NFV106" s="16"/>
      <c r="NFW106" s="16"/>
      <c r="NFX106" s="16"/>
      <c r="NFY106" s="16"/>
      <c r="NFZ106" s="16"/>
      <c r="NGA106" s="16"/>
      <c r="NGB106" s="16"/>
      <c r="NGC106" s="16"/>
      <c r="NGD106" s="16"/>
      <c r="NGE106" s="16"/>
      <c r="NGF106" s="16"/>
      <c r="NGG106" s="16"/>
      <c r="NGH106" s="16"/>
      <c r="NGI106" s="16"/>
      <c r="NGJ106" s="16"/>
      <c r="NGK106" s="16"/>
      <c r="NGL106" s="16"/>
      <c r="NGM106" s="16"/>
      <c r="NGN106" s="16"/>
      <c r="NGO106" s="16"/>
      <c r="NGP106" s="16"/>
      <c r="NGQ106" s="16"/>
      <c r="NGR106" s="16"/>
      <c r="NGS106" s="16"/>
      <c r="NGT106" s="16"/>
      <c r="NGU106" s="16"/>
      <c r="NGV106" s="16"/>
      <c r="NGW106" s="16"/>
      <c r="NGX106" s="16"/>
      <c r="NGY106" s="16"/>
      <c r="NGZ106" s="16"/>
      <c r="NHA106" s="16"/>
      <c r="NHB106" s="16"/>
      <c r="NHC106" s="16"/>
      <c r="NHD106" s="16"/>
      <c r="NHE106" s="16"/>
      <c r="NHF106" s="16"/>
      <c r="NHG106" s="16"/>
      <c r="NHH106" s="16"/>
      <c r="NHI106" s="16"/>
      <c r="NHJ106" s="16"/>
      <c r="NHK106" s="16"/>
      <c r="NHL106" s="16"/>
      <c r="NHM106" s="16"/>
      <c r="NHN106" s="16"/>
      <c r="NHO106" s="16"/>
      <c r="NHP106" s="16"/>
      <c r="NHQ106" s="16"/>
      <c r="NHR106" s="16"/>
      <c r="NHS106" s="16"/>
      <c r="NHT106" s="16"/>
      <c r="NHU106" s="16"/>
      <c r="NHV106" s="16"/>
      <c r="NHW106" s="16"/>
      <c r="NHX106" s="16"/>
      <c r="NHY106" s="16"/>
      <c r="NHZ106" s="16"/>
      <c r="NIA106" s="16"/>
      <c r="NIB106" s="16"/>
      <c r="NIC106" s="16"/>
      <c r="NID106" s="16"/>
      <c r="NIE106" s="16"/>
      <c r="NIF106" s="16"/>
      <c r="NIG106" s="16"/>
      <c r="NIH106" s="16"/>
      <c r="NII106" s="16"/>
      <c r="NIJ106" s="16"/>
      <c r="NIK106" s="16"/>
      <c r="NIL106" s="16"/>
      <c r="NIM106" s="16"/>
      <c r="NIN106" s="16"/>
      <c r="NIO106" s="16"/>
      <c r="NIP106" s="16"/>
      <c r="NIQ106" s="16"/>
      <c r="NIR106" s="16"/>
      <c r="NIS106" s="16"/>
      <c r="NIT106" s="16"/>
      <c r="NIU106" s="16"/>
      <c r="NIV106" s="16"/>
      <c r="NIW106" s="16"/>
      <c r="NIX106" s="16"/>
      <c r="NIY106" s="16"/>
      <c r="NIZ106" s="16"/>
      <c r="NJA106" s="16"/>
      <c r="NJB106" s="16"/>
      <c r="NJC106" s="16"/>
      <c r="NJD106" s="16"/>
      <c r="NJE106" s="16"/>
      <c r="NJF106" s="16"/>
      <c r="NJG106" s="16"/>
      <c r="NJH106" s="16"/>
      <c r="NJI106" s="16"/>
      <c r="NJJ106" s="16"/>
      <c r="NJK106" s="16"/>
      <c r="NJL106" s="16"/>
      <c r="NJM106" s="16"/>
      <c r="NJN106" s="16"/>
      <c r="NJO106" s="16"/>
      <c r="NJP106" s="16"/>
      <c r="NJQ106" s="16"/>
      <c r="NJR106" s="16"/>
      <c r="NJS106" s="16"/>
      <c r="NJT106" s="16"/>
      <c r="NJU106" s="16"/>
      <c r="NJV106" s="16"/>
      <c r="NJW106" s="16"/>
      <c r="NJX106" s="16"/>
      <c r="NJY106" s="16"/>
      <c r="NJZ106" s="16"/>
      <c r="NKA106" s="16"/>
      <c r="NKB106" s="16"/>
      <c r="NKC106" s="16"/>
      <c r="NKD106" s="16"/>
      <c r="NKE106" s="16"/>
      <c r="NKF106" s="16"/>
      <c r="NKG106" s="16"/>
      <c r="NKH106" s="16"/>
      <c r="NKI106" s="16"/>
      <c r="NKJ106" s="16"/>
      <c r="NKK106" s="16"/>
      <c r="NKL106" s="16"/>
      <c r="NKM106" s="16"/>
      <c r="NKN106" s="16"/>
      <c r="NKO106" s="16"/>
      <c r="NKP106" s="16"/>
      <c r="NKQ106" s="16"/>
      <c r="NKR106" s="16"/>
      <c r="NKS106" s="16"/>
      <c r="NKT106" s="16"/>
      <c r="NKU106" s="16"/>
      <c r="NKV106" s="16"/>
      <c r="NKW106" s="16"/>
      <c r="NKX106" s="16"/>
      <c r="NKY106" s="16"/>
      <c r="NKZ106" s="16"/>
      <c r="NLA106" s="16"/>
      <c r="NLB106" s="16"/>
      <c r="NLC106" s="16"/>
      <c r="NLD106" s="16"/>
      <c r="NLE106" s="16"/>
      <c r="NLF106" s="16"/>
      <c r="NLG106" s="16"/>
      <c r="NLH106" s="16"/>
      <c r="NLI106" s="16"/>
      <c r="NLJ106" s="16"/>
      <c r="NLK106" s="16"/>
      <c r="NLL106" s="16"/>
      <c r="NLM106" s="16"/>
      <c r="NLN106" s="16"/>
      <c r="NLO106" s="16"/>
      <c r="NLP106" s="16"/>
      <c r="NLQ106" s="16"/>
      <c r="NLR106" s="16"/>
      <c r="NLS106" s="16"/>
      <c r="NLT106" s="16"/>
      <c r="NLU106" s="16"/>
      <c r="NLV106" s="16"/>
      <c r="NLW106" s="16"/>
      <c r="NLX106" s="16"/>
      <c r="NLY106" s="16"/>
      <c r="NLZ106" s="16"/>
      <c r="NMA106" s="16"/>
      <c r="NMB106" s="16"/>
      <c r="NMC106" s="16"/>
      <c r="NMD106" s="16"/>
      <c r="NME106" s="16"/>
      <c r="NMF106" s="16"/>
      <c r="NMG106" s="16"/>
      <c r="NMH106" s="16"/>
      <c r="NMI106" s="16"/>
      <c r="NMJ106" s="16"/>
      <c r="NMK106" s="16"/>
      <c r="NML106" s="16"/>
      <c r="NMM106" s="16"/>
      <c r="NMN106" s="16"/>
      <c r="NMO106" s="16"/>
      <c r="NMP106" s="16"/>
      <c r="NMQ106" s="16"/>
      <c r="NMR106" s="16"/>
      <c r="NMS106" s="16"/>
      <c r="NMT106" s="16"/>
      <c r="NMU106" s="16"/>
      <c r="NMV106" s="16"/>
      <c r="NMW106" s="16"/>
      <c r="NMX106" s="16"/>
      <c r="NMY106" s="16"/>
      <c r="NMZ106" s="16"/>
      <c r="NNA106" s="16"/>
      <c r="NNB106" s="16"/>
      <c r="NNC106" s="16"/>
      <c r="NND106" s="16"/>
      <c r="NNE106" s="16"/>
      <c r="NNF106" s="16"/>
      <c r="NNG106" s="16"/>
      <c r="NNH106" s="16"/>
      <c r="NNI106" s="16"/>
      <c r="NNJ106" s="16"/>
      <c r="NNK106" s="16"/>
      <c r="NNL106" s="16"/>
      <c r="NNM106" s="16"/>
      <c r="NNN106" s="16"/>
      <c r="NNO106" s="16"/>
      <c r="NNP106" s="16"/>
      <c r="NNQ106" s="16"/>
      <c r="NNR106" s="16"/>
      <c r="NNS106" s="16"/>
      <c r="NNT106" s="16"/>
      <c r="NNU106" s="16"/>
      <c r="NNV106" s="16"/>
      <c r="NNW106" s="16"/>
      <c r="NNX106" s="16"/>
      <c r="NNY106" s="16"/>
      <c r="NNZ106" s="16"/>
      <c r="NOA106" s="16"/>
      <c r="NOB106" s="16"/>
      <c r="NOC106" s="16"/>
      <c r="NOD106" s="16"/>
      <c r="NOE106" s="16"/>
      <c r="NOF106" s="16"/>
      <c r="NOG106" s="16"/>
      <c r="NOH106" s="16"/>
      <c r="NOI106" s="16"/>
      <c r="NOJ106" s="16"/>
      <c r="NOK106" s="16"/>
      <c r="NOL106" s="16"/>
      <c r="NOM106" s="16"/>
      <c r="NON106" s="16"/>
      <c r="NOO106" s="16"/>
      <c r="NOP106" s="16"/>
      <c r="NOQ106" s="16"/>
      <c r="NOR106" s="16"/>
      <c r="NOS106" s="16"/>
      <c r="NOT106" s="16"/>
      <c r="NOU106" s="16"/>
      <c r="NOV106" s="16"/>
      <c r="NOW106" s="16"/>
      <c r="NOX106" s="16"/>
      <c r="NOY106" s="16"/>
      <c r="NOZ106" s="16"/>
      <c r="NPA106" s="16"/>
      <c r="NPB106" s="16"/>
      <c r="NPC106" s="16"/>
      <c r="NPD106" s="16"/>
      <c r="NPE106" s="16"/>
      <c r="NPF106" s="16"/>
      <c r="NPG106" s="16"/>
      <c r="NPH106" s="16"/>
      <c r="NPI106" s="16"/>
      <c r="NPJ106" s="16"/>
      <c r="NPK106" s="16"/>
      <c r="NPL106" s="16"/>
      <c r="NPM106" s="16"/>
      <c r="NPN106" s="16"/>
      <c r="NPO106" s="16"/>
      <c r="NPP106" s="16"/>
      <c r="NPQ106" s="16"/>
      <c r="NPR106" s="16"/>
      <c r="NPS106" s="16"/>
      <c r="NPT106" s="16"/>
      <c r="NPU106" s="16"/>
      <c r="NPV106" s="16"/>
      <c r="NPW106" s="16"/>
      <c r="NPX106" s="16"/>
      <c r="NPY106" s="16"/>
      <c r="NPZ106" s="16"/>
      <c r="NQA106" s="16"/>
      <c r="NQB106" s="16"/>
      <c r="NQC106" s="16"/>
      <c r="NQD106" s="16"/>
      <c r="NQE106" s="16"/>
      <c r="NQF106" s="16"/>
      <c r="NQG106" s="16"/>
      <c r="NQH106" s="16"/>
      <c r="NQI106" s="16"/>
      <c r="NQJ106" s="16"/>
      <c r="NQK106" s="16"/>
      <c r="NQL106" s="16"/>
      <c r="NQM106" s="16"/>
      <c r="NQN106" s="16"/>
      <c r="NQO106" s="16"/>
      <c r="NQP106" s="16"/>
      <c r="NQQ106" s="16"/>
      <c r="NQR106" s="16"/>
      <c r="NQS106" s="16"/>
      <c r="NQT106" s="16"/>
      <c r="NQU106" s="16"/>
      <c r="NQV106" s="16"/>
      <c r="NQW106" s="16"/>
      <c r="NQX106" s="16"/>
      <c r="NQY106" s="16"/>
      <c r="NQZ106" s="16"/>
      <c r="NRA106" s="16"/>
      <c r="NRB106" s="16"/>
      <c r="NRC106" s="16"/>
      <c r="NRD106" s="16"/>
      <c r="NRE106" s="16"/>
      <c r="NRF106" s="16"/>
      <c r="NRG106" s="16"/>
      <c r="NRH106" s="16"/>
      <c r="NRI106" s="16"/>
      <c r="NRJ106" s="16"/>
      <c r="NRK106" s="16"/>
      <c r="NRL106" s="16"/>
      <c r="NRM106" s="16"/>
      <c r="NRN106" s="16"/>
      <c r="NRO106" s="16"/>
      <c r="NRP106" s="16"/>
      <c r="NRQ106" s="16"/>
      <c r="NRR106" s="16"/>
      <c r="NRS106" s="16"/>
      <c r="NRT106" s="16"/>
      <c r="NRU106" s="16"/>
      <c r="NRV106" s="16"/>
      <c r="NRW106" s="16"/>
      <c r="NRX106" s="16"/>
      <c r="NRY106" s="16"/>
      <c r="NRZ106" s="16"/>
      <c r="NSA106" s="16"/>
      <c r="NSB106" s="16"/>
      <c r="NSC106" s="16"/>
      <c r="NSD106" s="16"/>
      <c r="NSE106" s="16"/>
      <c r="NSF106" s="16"/>
      <c r="NSG106" s="16"/>
      <c r="NSH106" s="16"/>
      <c r="NSI106" s="16"/>
      <c r="NSJ106" s="16"/>
      <c r="NSK106" s="16"/>
      <c r="NSL106" s="16"/>
      <c r="NSM106" s="16"/>
      <c r="NSN106" s="16"/>
      <c r="NSO106" s="16"/>
      <c r="NSP106" s="16"/>
      <c r="NSQ106" s="16"/>
      <c r="NSR106" s="16"/>
      <c r="NSS106" s="16"/>
      <c r="NST106" s="16"/>
      <c r="NSU106" s="16"/>
      <c r="NSV106" s="16"/>
      <c r="NSW106" s="16"/>
      <c r="NSX106" s="16"/>
      <c r="NSY106" s="16"/>
      <c r="NSZ106" s="16"/>
      <c r="NTA106" s="16"/>
      <c r="NTB106" s="16"/>
      <c r="NTC106" s="16"/>
      <c r="NTD106" s="16"/>
      <c r="NTE106" s="16"/>
      <c r="NTF106" s="16"/>
      <c r="NTG106" s="16"/>
      <c r="NTH106" s="16"/>
      <c r="NTI106" s="16"/>
      <c r="NTJ106" s="16"/>
      <c r="NTK106" s="16"/>
      <c r="NTL106" s="16"/>
      <c r="NTM106" s="16"/>
      <c r="NTN106" s="16"/>
      <c r="NTO106" s="16"/>
      <c r="NTP106" s="16"/>
      <c r="NTQ106" s="16"/>
      <c r="NTR106" s="16"/>
      <c r="NTS106" s="16"/>
      <c r="NTT106" s="16"/>
      <c r="NTU106" s="16"/>
      <c r="NTV106" s="16"/>
      <c r="NTW106" s="16"/>
      <c r="NTX106" s="16"/>
      <c r="NTY106" s="16"/>
      <c r="NTZ106" s="16"/>
      <c r="NUA106" s="16"/>
      <c r="NUB106" s="16"/>
      <c r="NUC106" s="16"/>
      <c r="NUD106" s="16"/>
      <c r="NUE106" s="16"/>
      <c r="NUF106" s="16"/>
      <c r="NUG106" s="16"/>
      <c r="NUH106" s="16"/>
      <c r="NUI106" s="16"/>
      <c r="NUJ106" s="16"/>
      <c r="NUK106" s="16"/>
      <c r="NUL106" s="16"/>
      <c r="NUM106" s="16"/>
      <c r="NUN106" s="16"/>
      <c r="NUO106" s="16"/>
      <c r="NUP106" s="16"/>
      <c r="NUQ106" s="16"/>
      <c r="NUR106" s="16"/>
      <c r="NUS106" s="16"/>
      <c r="NUT106" s="16"/>
      <c r="NUU106" s="16"/>
      <c r="NUV106" s="16"/>
      <c r="NUW106" s="16"/>
      <c r="NUX106" s="16"/>
      <c r="NUY106" s="16"/>
      <c r="NUZ106" s="16"/>
      <c r="NVA106" s="16"/>
      <c r="NVB106" s="16"/>
      <c r="NVC106" s="16"/>
      <c r="NVD106" s="16"/>
      <c r="NVE106" s="16"/>
      <c r="NVF106" s="16"/>
      <c r="NVG106" s="16"/>
      <c r="NVH106" s="16"/>
      <c r="NVI106" s="16"/>
      <c r="NVJ106" s="16"/>
      <c r="NVK106" s="16"/>
      <c r="NVL106" s="16"/>
      <c r="NVM106" s="16"/>
      <c r="NVN106" s="16"/>
      <c r="NVO106" s="16"/>
      <c r="NVP106" s="16"/>
      <c r="NVQ106" s="16"/>
      <c r="NVR106" s="16"/>
      <c r="NVS106" s="16"/>
      <c r="NVT106" s="16"/>
      <c r="NVU106" s="16"/>
      <c r="NVV106" s="16"/>
      <c r="NVW106" s="16"/>
      <c r="NVX106" s="16"/>
      <c r="NVY106" s="16"/>
      <c r="NVZ106" s="16"/>
      <c r="NWA106" s="16"/>
      <c r="NWB106" s="16"/>
      <c r="NWC106" s="16"/>
      <c r="NWD106" s="16"/>
      <c r="NWE106" s="16"/>
      <c r="NWF106" s="16"/>
      <c r="NWG106" s="16"/>
      <c r="NWH106" s="16"/>
      <c r="NWI106" s="16"/>
      <c r="NWJ106" s="16"/>
      <c r="NWK106" s="16"/>
      <c r="NWL106" s="16"/>
      <c r="NWM106" s="16"/>
      <c r="NWN106" s="16"/>
      <c r="NWO106" s="16"/>
      <c r="NWP106" s="16"/>
      <c r="NWQ106" s="16"/>
      <c r="NWR106" s="16"/>
      <c r="NWS106" s="16"/>
      <c r="NWT106" s="16"/>
      <c r="NWU106" s="16"/>
      <c r="NWV106" s="16"/>
      <c r="NWW106" s="16"/>
      <c r="NWX106" s="16"/>
      <c r="NWY106" s="16"/>
      <c r="NWZ106" s="16"/>
      <c r="NXA106" s="16"/>
      <c r="NXB106" s="16"/>
      <c r="NXC106" s="16"/>
      <c r="NXD106" s="16"/>
      <c r="NXE106" s="16"/>
      <c r="NXF106" s="16"/>
      <c r="NXG106" s="16"/>
      <c r="NXH106" s="16"/>
      <c r="NXI106" s="16"/>
      <c r="NXJ106" s="16"/>
      <c r="NXK106" s="16"/>
      <c r="NXL106" s="16"/>
      <c r="NXM106" s="16"/>
      <c r="NXN106" s="16"/>
      <c r="NXO106" s="16"/>
      <c r="NXP106" s="16"/>
      <c r="NXQ106" s="16"/>
      <c r="NXR106" s="16"/>
      <c r="NXS106" s="16"/>
      <c r="NXT106" s="16"/>
      <c r="NXU106" s="16"/>
      <c r="NXV106" s="16"/>
      <c r="NXW106" s="16"/>
      <c r="NXX106" s="16"/>
      <c r="NXY106" s="16"/>
      <c r="NXZ106" s="16"/>
      <c r="NYA106" s="16"/>
      <c r="NYB106" s="16"/>
      <c r="NYC106" s="16"/>
      <c r="NYD106" s="16"/>
      <c r="NYE106" s="16"/>
      <c r="NYF106" s="16"/>
      <c r="NYG106" s="16"/>
      <c r="NYH106" s="16"/>
      <c r="NYI106" s="16"/>
      <c r="NYJ106" s="16"/>
      <c r="NYK106" s="16"/>
      <c r="NYL106" s="16"/>
      <c r="NYM106" s="16"/>
      <c r="NYN106" s="16"/>
      <c r="NYO106" s="16"/>
      <c r="NYP106" s="16"/>
      <c r="NYQ106" s="16"/>
      <c r="NYR106" s="16"/>
      <c r="NYS106" s="16"/>
      <c r="NYT106" s="16"/>
      <c r="NYU106" s="16"/>
      <c r="NYV106" s="16"/>
      <c r="NYW106" s="16"/>
      <c r="NYX106" s="16"/>
      <c r="NYY106" s="16"/>
      <c r="NYZ106" s="16"/>
      <c r="NZA106" s="16"/>
      <c r="NZB106" s="16"/>
      <c r="NZC106" s="16"/>
      <c r="NZD106" s="16"/>
      <c r="NZE106" s="16"/>
      <c r="NZF106" s="16"/>
      <c r="NZG106" s="16"/>
      <c r="NZH106" s="16"/>
      <c r="NZI106" s="16"/>
      <c r="NZJ106" s="16"/>
      <c r="NZK106" s="16"/>
      <c r="NZL106" s="16"/>
      <c r="NZM106" s="16"/>
      <c r="NZN106" s="16"/>
      <c r="NZO106" s="16"/>
      <c r="NZP106" s="16"/>
      <c r="NZQ106" s="16"/>
      <c r="NZR106" s="16"/>
      <c r="NZS106" s="16"/>
      <c r="NZT106" s="16"/>
      <c r="NZU106" s="16"/>
      <c r="NZV106" s="16"/>
      <c r="NZW106" s="16"/>
      <c r="NZX106" s="16"/>
      <c r="NZY106" s="16"/>
      <c r="NZZ106" s="16"/>
      <c r="OAA106" s="16"/>
      <c r="OAB106" s="16"/>
      <c r="OAC106" s="16"/>
      <c r="OAD106" s="16"/>
      <c r="OAE106" s="16"/>
      <c r="OAF106" s="16"/>
      <c r="OAG106" s="16"/>
      <c r="OAH106" s="16"/>
      <c r="OAI106" s="16"/>
      <c r="OAJ106" s="16"/>
      <c r="OAK106" s="16"/>
      <c r="OAL106" s="16"/>
      <c r="OAM106" s="16"/>
      <c r="OAN106" s="16"/>
      <c r="OAO106" s="16"/>
      <c r="OAP106" s="16"/>
      <c r="OAQ106" s="16"/>
      <c r="OAR106" s="16"/>
      <c r="OAS106" s="16"/>
      <c r="OAT106" s="16"/>
      <c r="OAU106" s="16"/>
      <c r="OAV106" s="16"/>
      <c r="OAW106" s="16"/>
      <c r="OAX106" s="16"/>
      <c r="OAY106" s="16"/>
      <c r="OAZ106" s="16"/>
      <c r="OBA106" s="16"/>
      <c r="OBB106" s="16"/>
      <c r="OBC106" s="16"/>
      <c r="OBD106" s="16"/>
      <c r="OBE106" s="16"/>
      <c r="OBF106" s="16"/>
      <c r="OBG106" s="16"/>
      <c r="OBH106" s="16"/>
      <c r="OBI106" s="16"/>
      <c r="OBJ106" s="16"/>
      <c r="OBK106" s="16"/>
      <c r="OBL106" s="16"/>
      <c r="OBM106" s="16"/>
      <c r="OBN106" s="16"/>
      <c r="OBO106" s="16"/>
      <c r="OBP106" s="16"/>
      <c r="OBQ106" s="16"/>
      <c r="OBR106" s="16"/>
      <c r="OBS106" s="16"/>
      <c r="OBT106" s="16"/>
      <c r="OBU106" s="16"/>
      <c r="OBV106" s="16"/>
      <c r="OBW106" s="16"/>
      <c r="OBX106" s="16"/>
      <c r="OBY106" s="16"/>
      <c r="OBZ106" s="16"/>
      <c r="OCA106" s="16"/>
      <c r="OCB106" s="16"/>
      <c r="OCC106" s="16"/>
      <c r="OCD106" s="16"/>
      <c r="OCE106" s="16"/>
      <c r="OCF106" s="16"/>
      <c r="OCG106" s="16"/>
      <c r="OCH106" s="16"/>
      <c r="OCI106" s="16"/>
      <c r="OCJ106" s="16"/>
      <c r="OCK106" s="16"/>
      <c r="OCL106" s="16"/>
      <c r="OCM106" s="16"/>
      <c r="OCN106" s="16"/>
      <c r="OCO106" s="16"/>
      <c r="OCP106" s="16"/>
      <c r="OCQ106" s="16"/>
      <c r="OCR106" s="16"/>
      <c r="OCS106" s="16"/>
      <c r="OCT106" s="16"/>
      <c r="OCU106" s="16"/>
      <c r="OCV106" s="16"/>
      <c r="OCW106" s="16"/>
      <c r="OCX106" s="16"/>
      <c r="OCY106" s="16"/>
      <c r="OCZ106" s="16"/>
      <c r="ODA106" s="16"/>
      <c r="ODB106" s="16"/>
      <c r="ODC106" s="16"/>
      <c r="ODD106" s="16"/>
      <c r="ODE106" s="16"/>
      <c r="ODF106" s="16"/>
      <c r="ODG106" s="16"/>
      <c r="ODH106" s="16"/>
      <c r="ODI106" s="16"/>
      <c r="ODJ106" s="16"/>
      <c r="ODK106" s="16"/>
      <c r="ODL106" s="16"/>
      <c r="ODM106" s="16"/>
      <c r="ODN106" s="16"/>
      <c r="ODO106" s="16"/>
      <c r="ODP106" s="16"/>
      <c r="ODQ106" s="16"/>
      <c r="ODR106" s="16"/>
      <c r="ODS106" s="16"/>
      <c r="ODT106" s="16"/>
      <c r="ODU106" s="16"/>
      <c r="ODV106" s="16"/>
      <c r="ODW106" s="16"/>
      <c r="ODX106" s="16"/>
      <c r="ODY106" s="16"/>
      <c r="ODZ106" s="16"/>
      <c r="OEA106" s="16"/>
      <c r="OEB106" s="16"/>
      <c r="OEC106" s="16"/>
      <c r="OED106" s="16"/>
      <c r="OEE106" s="16"/>
      <c r="OEF106" s="16"/>
      <c r="OEG106" s="16"/>
      <c r="OEH106" s="16"/>
      <c r="OEI106" s="16"/>
      <c r="OEJ106" s="16"/>
      <c r="OEK106" s="16"/>
      <c r="OEL106" s="16"/>
      <c r="OEM106" s="16"/>
      <c r="OEN106" s="16"/>
      <c r="OEO106" s="16"/>
      <c r="OEP106" s="16"/>
      <c r="OEQ106" s="16"/>
      <c r="OER106" s="16"/>
      <c r="OES106" s="16"/>
      <c r="OET106" s="16"/>
      <c r="OEU106" s="16"/>
      <c r="OEV106" s="16"/>
      <c r="OEW106" s="16"/>
      <c r="OEX106" s="16"/>
      <c r="OEY106" s="16"/>
      <c r="OEZ106" s="16"/>
      <c r="OFA106" s="16"/>
      <c r="OFB106" s="16"/>
      <c r="OFC106" s="16"/>
      <c r="OFD106" s="16"/>
      <c r="OFE106" s="16"/>
      <c r="OFF106" s="16"/>
      <c r="OFG106" s="16"/>
      <c r="OFH106" s="16"/>
      <c r="OFI106" s="16"/>
      <c r="OFJ106" s="16"/>
      <c r="OFK106" s="16"/>
      <c r="OFL106" s="16"/>
      <c r="OFM106" s="16"/>
      <c r="OFN106" s="16"/>
      <c r="OFO106" s="16"/>
      <c r="OFP106" s="16"/>
      <c r="OFQ106" s="16"/>
      <c r="OFR106" s="16"/>
      <c r="OFS106" s="16"/>
      <c r="OFT106" s="16"/>
      <c r="OFU106" s="16"/>
      <c r="OFV106" s="16"/>
      <c r="OFW106" s="16"/>
      <c r="OFX106" s="16"/>
      <c r="OFY106" s="16"/>
      <c r="OFZ106" s="16"/>
      <c r="OGA106" s="16"/>
      <c r="OGB106" s="16"/>
      <c r="OGC106" s="16"/>
      <c r="OGD106" s="16"/>
      <c r="OGE106" s="16"/>
      <c r="OGF106" s="16"/>
      <c r="OGG106" s="16"/>
      <c r="OGH106" s="16"/>
      <c r="OGI106" s="16"/>
      <c r="OGJ106" s="16"/>
      <c r="OGK106" s="16"/>
      <c r="OGL106" s="16"/>
      <c r="OGM106" s="16"/>
      <c r="OGN106" s="16"/>
      <c r="OGO106" s="16"/>
      <c r="OGP106" s="16"/>
      <c r="OGQ106" s="16"/>
      <c r="OGR106" s="16"/>
      <c r="OGS106" s="16"/>
      <c r="OGT106" s="16"/>
      <c r="OGU106" s="16"/>
      <c r="OGV106" s="16"/>
      <c r="OGW106" s="16"/>
      <c r="OGX106" s="16"/>
      <c r="OGY106" s="16"/>
      <c r="OGZ106" s="16"/>
      <c r="OHA106" s="16"/>
      <c r="OHB106" s="16"/>
      <c r="OHC106" s="16"/>
      <c r="OHD106" s="16"/>
      <c r="OHE106" s="16"/>
      <c r="OHF106" s="16"/>
      <c r="OHG106" s="16"/>
      <c r="OHH106" s="16"/>
      <c r="OHI106" s="16"/>
      <c r="OHJ106" s="16"/>
      <c r="OHK106" s="16"/>
      <c r="OHL106" s="16"/>
      <c r="OHM106" s="16"/>
      <c r="OHN106" s="16"/>
      <c r="OHO106" s="16"/>
      <c r="OHP106" s="16"/>
      <c r="OHQ106" s="16"/>
      <c r="OHR106" s="16"/>
      <c r="OHS106" s="16"/>
      <c r="OHT106" s="16"/>
      <c r="OHU106" s="16"/>
      <c r="OHV106" s="16"/>
      <c r="OHW106" s="16"/>
      <c r="OHX106" s="16"/>
      <c r="OHY106" s="16"/>
      <c r="OHZ106" s="16"/>
      <c r="OIA106" s="16"/>
      <c r="OIB106" s="16"/>
      <c r="OIC106" s="16"/>
      <c r="OID106" s="16"/>
      <c r="OIE106" s="16"/>
      <c r="OIF106" s="16"/>
      <c r="OIG106" s="16"/>
      <c r="OIH106" s="16"/>
      <c r="OII106" s="16"/>
      <c r="OIJ106" s="16"/>
      <c r="OIK106" s="16"/>
      <c r="OIL106" s="16"/>
      <c r="OIM106" s="16"/>
      <c r="OIN106" s="16"/>
      <c r="OIO106" s="16"/>
      <c r="OIP106" s="16"/>
      <c r="OIQ106" s="16"/>
      <c r="OIR106" s="16"/>
      <c r="OIS106" s="16"/>
      <c r="OIT106" s="16"/>
      <c r="OIU106" s="16"/>
      <c r="OIV106" s="16"/>
      <c r="OIW106" s="16"/>
      <c r="OIX106" s="16"/>
      <c r="OIY106" s="16"/>
      <c r="OIZ106" s="16"/>
      <c r="OJA106" s="16"/>
      <c r="OJB106" s="16"/>
      <c r="OJC106" s="16"/>
      <c r="OJD106" s="16"/>
      <c r="OJE106" s="16"/>
      <c r="OJF106" s="16"/>
      <c r="OJG106" s="16"/>
      <c r="OJH106" s="16"/>
      <c r="OJI106" s="16"/>
      <c r="OJJ106" s="16"/>
      <c r="OJK106" s="16"/>
      <c r="OJL106" s="16"/>
      <c r="OJM106" s="16"/>
      <c r="OJN106" s="16"/>
      <c r="OJO106" s="16"/>
      <c r="OJP106" s="16"/>
      <c r="OJQ106" s="16"/>
      <c r="OJR106" s="16"/>
      <c r="OJS106" s="16"/>
      <c r="OJT106" s="16"/>
      <c r="OJU106" s="16"/>
      <c r="OJV106" s="16"/>
      <c r="OJW106" s="16"/>
      <c r="OJX106" s="16"/>
      <c r="OJY106" s="16"/>
      <c r="OJZ106" s="16"/>
      <c r="OKA106" s="16"/>
      <c r="OKB106" s="16"/>
      <c r="OKC106" s="16"/>
      <c r="OKD106" s="16"/>
      <c r="OKE106" s="16"/>
      <c r="OKF106" s="16"/>
      <c r="OKG106" s="16"/>
      <c r="OKH106" s="16"/>
      <c r="OKI106" s="16"/>
      <c r="OKJ106" s="16"/>
      <c r="OKK106" s="16"/>
      <c r="OKL106" s="16"/>
      <c r="OKM106" s="16"/>
      <c r="OKN106" s="16"/>
      <c r="OKO106" s="16"/>
      <c r="OKP106" s="16"/>
      <c r="OKQ106" s="16"/>
      <c r="OKR106" s="16"/>
      <c r="OKS106" s="16"/>
      <c r="OKT106" s="16"/>
      <c r="OKU106" s="16"/>
      <c r="OKV106" s="16"/>
      <c r="OKW106" s="16"/>
      <c r="OKX106" s="16"/>
      <c r="OKY106" s="16"/>
      <c r="OKZ106" s="16"/>
      <c r="OLA106" s="16"/>
      <c r="OLB106" s="16"/>
      <c r="OLC106" s="16"/>
      <c r="OLD106" s="16"/>
      <c r="OLE106" s="16"/>
      <c r="OLF106" s="16"/>
      <c r="OLG106" s="16"/>
      <c r="OLH106" s="16"/>
      <c r="OLI106" s="16"/>
      <c r="OLJ106" s="16"/>
      <c r="OLK106" s="16"/>
      <c r="OLL106" s="16"/>
      <c r="OLM106" s="16"/>
      <c r="OLN106" s="16"/>
      <c r="OLO106" s="16"/>
      <c r="OLP106" s="16"/>
      <c r="OLQ106" s="16"/>
      <c r="OLR106" s="16"/>
      <c r="OLS106" s="16"/>
      <c r="OLT106" s="16"/>
      <c r="OLU106" s="16"/>
      <c r="OLV106" s="16"/>
      <c r="OLW106" s="16"/>
      <c r="OLX106" s="16"/>
      <c r="OLY106" s="16"/>
      <c r="OLZ106" s="16"/>
      <c r="OMA106" s="16"/>
      <c r="OMB106" s="16"/>
      <c r="OMC106" s="16"/>
      <c r="OMD106" s="16"/>
      <c r="OME106" s="16"/>
      <c r="OMF106" s="16"/>
      <c r="OMG106" s="16"/>
      <c r="OMH106" s="16"/>
      <c r="OMI106" s="16"/>
      <c r="OMJ106" s="16"/>
      <c r="OMK106" s="16"/>
      <c r="OML106" s="16"/>
      <c r="OMM106" s="16"/>
      <c r="OMN106" s="16"/>
      <c r="OMO106" s="16"/>
      <c r="OMP106" s="16"/>
      <c r="OMQ106" s="16"/>
      <c r="OMR106" s="16"/>
      <c r="OMS106" s="16"/>
      <c r="OMT106" s="16"/>
      <c r="OMU106" s="16"/>
      <c r="OMV106" s="16"/>
      <c r="OMW106" s="16"/>
      <c r="OMX106" s="16"/>
      <c r="OMY106" s="16"/>
      <c r="OMZ106" s="16"/>
      <c r="ONA106" s="16"/>
      <c r="ONB106" s="16"/>
      <c r="ONC106" s="16"/>
      <c r="OND106" s="16"/>
      <c r="ONE106" s="16"/>
      <c r="ONF106" s="16"/>
      <c r="ONG106" s="16"/>
      <c r="ONH106" s="16"/>
      <c r="ONI106" s="16"/>
      <c r="ONJ106" s="16"/>
      <c r="ONK106" s="16"/>
      <c r="ONL106" s="16"/>
      <c r="ONM106" s="16"/>
      <c r="ONN106" s="16"/>
      <c r="ONO106" s="16"/>
      <c r="ONP106" s="16"/>
      <c r="ONQ106" s="16"/>
      <c r="ONR106" s="16"/>
      <c r="ONS106" s="16"/>
      <c r="ONT106" s="16"/>
      <c r="ONU106" s="16"/>
      <c r="ONV106" s="16"/>
      <c r="ONW106" s="16"/>
      <c r="ONX106" s="16"/>
      <c r="ONY106" s="16"/>
      <c r="ONZ106" s="16"/>
      <c r="OOA106" s="16"/>
      <c r="OOB106" s="16"/>
      <c r="OOC106" s="16"/>
      <c r="OOD106" s="16"/>
      <c r="OOE106" s="16"/>
      <c r="OOF106" s="16"/>
      <c r="OOG106" s="16"/>
      <c r="OOH106" s="16"/>
      <c r="OOI106" s="16"/>
      <c r="OOJ106" s="16"/>
      <c r="OOK106" s="16"/>
      <c r="OOL106" s="16"/>
      <c r="OOM106" s="16"/>
      <c r="OON106" s="16"/>
      <c r="OOO106" s="16"/>
      <c r="OOP106" s="16"/>
      <c r="OOQ106" s="16"/>
      <c r="OOR106" s="16"/>
      <c r="OOS106" s="16"/>
      <c r="OOT106" s="16"/>
      <c r="OOU106" s="16"/>
      <c r="OOV106" s="16"/>
      <c r="OOW106" s="16"/>
      <c r="OOX106" s="16"/>
      <c r="OOY106" s="16"/>
      <c r="OOZ106" s="16"/>
      <c r="OPA106" s="16"/>
      <c r="OPB106" s="16"/>
      <c r="OPC106" s="16"/>
      <c r="OPD106" s="16"/>
      <c r="OPE106" s="16"/>
      <c r="OPF106" s="16"/>
      <c r="OPG106" s="16"/>
      <c r="OPH106" s="16"/>
      <c r="OPI106" s="16"/>
      <c r="OPJ106" s="16"/>
      <c r="OPK106" s="16"/>
      <c r="OPL106" s="16"/>
      <c r="OPM106" s="16"/>
      <c r="OPN106" s="16"/>
      <c r="OPO106" s="16"/>
      <c r="OPP106" s="16"/>
      <c r="OPQ106" s="16"/>
      <c r="OPR106" s="16"/>
      <c r="OPS106" s="16"/>
      <c r="OPT106" s="16"/>
      <c r="OPU106" s="16"/>
      <c r="OPV106" s="16"/>
      <c r="OPW106" s="16"/>
      <c r="OPX106" s="16"/>
      <c r="OPY106" s="16"/>
      <c r="OPZ106" s="16"/>
      <c r="OQA106" s="16"/>
      <c r="OQB106" s="16"/>
      <c r="OQC106" s="16"/>
      <c r="OQD106" s="16"/>
      <c r="OQE106" s="16"/>
      <c r="OQF106" s="16"/>
      <c r="OQG106" s="16"/>
      <c r="OQH106" s="16"/>
      <c r="OQI106" s="16"/>
      <c r="OQJ106" s="16"/>
      <c r="OQK106" s="16"/>
      <c r="OQL106" s="16"/>
      <c r="OQM106" s="16"/>
      <c r="OQN106" s="16"/>
      <c r="OQO106" s="16"/>
      <c r="OQP106" s="16"/>
      <c r="OQQ106" s="16"/>
      <c r="OQR106" s="16"/>
      <c r="OQS106" s="16"/>
      <c r="OQT106" s="16"/>
      <c r="OQU106" s="16"/>
      <c r="OQV106" s="16"/>
      <c r="OQW106" s="16"/>
      <c r="OQX106" s="16"/>
      <c r="OQY106" s="16"/>
      <c r="OQZ106" s="16"/>
      <c r="ORA106" s="16"/>
      <c r="ORB106" s="16"/>
      <c r="ORC106" s="16"/>
      <c r="ORD106" s="16"/>
      <c r="ORE106" s="16"/>
      <c r="ORF106" s="16"/>
      <c r="ORG106" s="16"/>
      <c r="ORH106" s="16"/>
      <c r="ORI106" s="16"/>
      <c r="ORJ106" s="16"/>
      <c r="ORK106" s="16"/>
      <c r="ORL106" s="16"/>
      <c r="ORM106" s="16"/>
      <c r="ORN106" s="16"/>
      <c r="ORO106" s="16"/>
      <c r="ORP106" s="16"/>
      <c r="ORQ106" s="16"/>
      <c r="ORR106" s="16"/>
      <c r="ORS106" s="16"/>
      <c r="ORT106" s="16"/>
      <c r="ORU106" s="16"/>
      <c r="ORV106" s="16"/>
      <c r="ORW106" s="16"/>
      <c r="ORX106" s="16"/>
      <c r="ORY106" s="16"/>
      <c r="ORZ106" s="16"/>
      <c r="OSA106" s="16"/>
      <c r="OSB106" s="16"/>
      <c r="OSC106" s="16"/>
      <c r="OSD106" s="16"/>
      <c r="OSE106" s="16"/>
      <c r="OSF106" s="16"/>
      <c r="OSG106" s="16"/>
      <c r="OSH106" s="16"/>
      <c r="OSI106" s="16"/>
      <c r="OSJ106" s="16"/>
      <c r="OSK106" s="16"/>
      <c r="OSL106" s="16"/>
      <c r="OSM106" s="16"/>
      <c r="OSN106" s="16"/>
      <c r="OSO106" s="16"/>
      <c r="OSP106" s="16"/>
      <c r="OSQ106" s="16"/>
      <c r="OSR106" s="16"/>
      <c r="OSS106" s="16"/>
      <c r="OST106" s="16"/>
      <c r="OSU106" s="16"/>
      <c r="OSV106" s="16"/>
      <c r="OSW106" s="16"/>
      <c r="OSX106" s="16"/>
      <c r="OSY106" s="16"/>
      <c r="OSZ106" s="16"/>
      <c r="OTA106" s="16"/>
      <c r="OTB106" s="16"/>
      <c r="OTC106" s="16"/>
      <c r="OTD106" s="16"/>
      <c r="OTE106" s="16"/>
      <c r="OTF106" s="16"/>
      <c r="OTG106" s="16"/>
      <c r="OTH106" s="16"/>
      <c r="OTI106" s="16"/>
      <c r="OTJ106" s="16"/>
      <c r="OTK106" s="16"/>
      <c r="OTL106" s="16"/>
      <c r="OTM106" s="16"/>
      <c r="OTN106" s="16"/>
      <c r="OTO106" s="16"/>
      <c r="OTP106" s="16"/>
      <c r="OTQ106" s="16"/>
      <c r="OTR106" s="16"/>
      <c r="OTS106" s="16"/>
      <c r="OTT106" s="16"/>
      <c r="OTU106" s="16"/>
      <c r="OTV106" s="16"/>
      <c r="OTW106" s="16"/>
      <c r="OTX106" s="16"/>
      <c r="OTY106" s="16"/>
      <c r="OTZ106" s="16"/>
      <c r="OUA106" s="16"/>
      <c r="OUB106" s="16"/>
      <c r="OUC106" s="16"/>
      <c r="OUD106" s="16"/>
      <c r="OUE106" s="16"/>
      <c r="OUF106" s="16"/>
      <c r="OUG106" s="16"/>
      <c r="OUH106" s="16"/>
      <c r="OUI106" s="16"/>
      <c r="OUJ106" s="16"/>
      <c r="OUK106" s="16"/>
      <c r="OUL106" s="16"/>
      <c r="OUM106" s="16"/>
      <c r="OUN106" s="16"/>
      <c r="OUO106" s="16"/>
      <c r="OUP106" s="16"/>
      <c r="OUQ106" s="16"/>
      <c r="OUR106" s="16"/>
      <c r="OUS106" s="16"/>
      <c r="OUT106" s="16"/>
      <c r="OUU106" s="16"/>
      <c r="OUV106" s="16"/>
      <c r="OUW106" s="16"/>
      <c r="OUX106" s="16"/>
      <c r="OUY106" s="16"/>
      <c r="OUZ106" s="16"/>
      <c r="OVA106" s="16"/>
      <c r="OVB106" s="16"/>
      <c r="OVC106" s="16"/>
      <c r="OVD106" s="16"/>
      <c r="OVE106" s="16"/>
      <c r="OVF106" s="16"/>
      <c r="OVG106" s="16"/>
      <c r="OVH106" s="16"/>
      <c r="OVI106" s="16"/>
      <c r="OVJ106" s="16"/>
      <c r="OVK106" s="16"/>
      <c r="OVL106" s="16"/>
      <c r="OVM106" s="16"/>
      <c r="OVN106" s="16"/>
      <c r="OVO106" s="16"/>
      <c r="OVP106" s="16"/>
      <c r="OVQ106" s="16"/>
      <c r="OVR106" s="16"/>
      <c r="OVS106" s="16"/>
      <c r="OVT106" s="16"/>
      <c r="OVU106" s="16"/>
      <c r="OVV106" s="16"/>
      <c r="OVW106" s="16"/>
      <c r="OVX106" s="16"/>
      <c r="OVY106" s="16"/>
      <c r="OVZ106" s="16"/>
      <c r="OWA106" s="16"/>
      <c r="OWB106" s="16"/>
      <c r="OWC106" s="16"/>
      <c r="OWD106" s="16"/>
      <c r="OWE106" s="16"/>
      <c r="OWF106" s="16"/>
      <c r="OWG106" s="16"/>
      <c r="OWH106" s="16"/>
      <c r="OWI106" s="16"/>
      <c r="OWJ106" s="16"/>
      <c r="OWK106" s="16"/>
      <c r="OWL106" s="16"/>
      <c r="OWM106" s="16"/>
      <c r="OWN106" s="16"/>
      <c r="OWO106" s="16"/>
      <c r="OWP106" s="16"/>
      <c r="OWQ106" s="16"/>
      <c r="OWR106" s="16"/>
      <c r="OWS106" s="16"/>
      <c r="OWT106" s="16"/>
      <c r="OWU106" s="16"/>
      <c r="OWV106" s="16"/>
      <c r="OWW106" s="16"/>
      <c r="OWX106" s="16"/>
      <c r="OWY106" s="16"/>
      <c r="OWZ106" s="16"/>
      <c r="OXA106" s="16"/>
      <c r="OXB106" s="16"/>
      <c r="OXC106" s="16"/>
      <c r="OXD106" s="16"/>
      <c r="OXE106" s="16"/>
      <c r="OXF106" s="16"/>
      <c r="OXG106" s="16"/>
      <c r="OXH106" s="16"/>
      <c r="OXI106" s="16"/>
      <c r="OXJ106" s="16"/>
      <c r="OXK106" s="16"/>
      <c r="OXL106" s="16"/>
      <c r="OXM106" s="16"/>
      <c r="OXN106" s="16"/>
      <c r="OXO106" s="16"/>
      <c r="OXP106" s="16"/>
      <c r="OXQ106" s="16"/>
      <c r="OXR106" s="16"/>
      <c r="OXS106" s="16"/>
      <c r="OXT106" s="16"/>
      <c r="OXU106" s="16"/>
      <c r="OXV106" s="16"/>
      <c r="OXW106" s="16"/>
      <c r="OXX106" s="16"/>
      <c r="OXY106" s="16"/>
      <c r="OXZ106" s="16"/>
      <c r="OYA106" s="16"/>
      <c r="OYB106" s="16"/>
      <c r="OYC106" s="16"/>
      <c r="OYD106" s="16"/>
      <c r="OYE106" s="16"/>
      <c r="OYF106" s="16"/>
      <c r="OYG106" s="16"/>
      <c r="OYH106" s="16"/>
      <c r="OYI106" s="16"/>
      <c r="OYJ106" s="16"/>
      <c r="OYK106" s="16"/>
      <c r="OYL106" s="16"/>
      <c r="OYM106" s="16"/>
      <c r="OYN106" s="16"/>
      <c r="OYO106" s="16"/>
      <c r="OYP106" s="16"/>
      <c r="OYQ106" s="16"/>
      <c r="OYR106" s="16"/>
      <c r="OYS106" s="16"/>
      <c r="OYT106" s="16"/>
      <c r="OYU106" s="16"/>
      <c r="OYV106" s="16"/>
      <c r="OYW106" s="16"/>
      <c r="OYX106" s="16"/>
      <c r="OYY106" s="16"/>
      <c r="OYZ106" s="16"/>
      <c r="OZA106" s="16"/>
      <c r="OZB106" s="16"/>
      <c r="OZC106" s="16"/>
      <c r="OZD106" s="16"/>
      <c r="OZE106" s="16"/>
      <c r="OZF106" s="16"/>
      <c r="OZG106" s="16"/>
      <c r="OZH106" s="16"/>
      <c r="OZI106" s="16"/>
      <c r="OZJ106" s="16"/>
      <c r="OZK106" s="16"/>
      <c r="OZL106" s="16"/>
      <c r="OZM106" s="16"/>
      <c r="OZN106" s="16"/>
      <c r="OZO106" s="16"/>
      <c r="OZP106" s="16"/>
      <c r="OZQ106" s="16"/>
      <c r="OZR106" s="16"/>
      <c r="OZS106" s="16"/>
      <c r="OZT106" s="16"/>
      <c r="OZU106" s="16"/>
      <c r="OZV106" s="16"/>
      <c r="OZW106" s="16"/>
      <c r="OZX106" s="16"/>
      <c r="OZY106" s="16"/>
      <c r="OZZ106" s="16"/>
      <c r="PAA106" s="16"/>
      <c r="PAB106" s="16"/>
      <c r="PAC106" s="16"/>
      <c r="PAD106" s="16"/>
      <c r="PAE106" s="16"/>
      <c r="PAF106" s="16"/>
      <c r="PAG106" s="16"/>
      <c r="PAH106" s="16"/>
      <c r="PAI106" s="16"/>
      <c r="PAJ106" s="16"/>
      <c r="PAK106" s="16"/>
      <c r="PAL106" s="16"/>
      <c r="PAM106" s="16"/>
      <c r="PAN106" s="16"/>
      <c r="PAO106" s="16"/>
      <c r="PAP106" s="16"/>
      <c r="PAQ106" s="16"/>
      <c r="PAR106" s="16"/>
      <c r="PAS106" s="16"/>
      <c r="PAT106" s="16"/>
      <c r="PAU106" s="16"/>
      <c r="PAV106" s="16"/>
      <c r="PAW106" s="16"/>
      <c r="PAX106" s="16"/>
      <c r="PAY106" s="16"/>
      <c r="PAZ106" s="16"/>
      <c r="PBA106" s="16"/>
      <c r="PBB106" s="16"/>
      <c r="PBC106" s="16"/>
      <c r="PBD106" s="16"/>
      <c r="PBE106" s="16"/>
      <c r="PBF106" s="16"/>
      <c r="PBG106" s="16"/>
      <c r="PBH106" s="16"/>
      <c r="PBI106" s="16"/>
      <c r="PBJ106" s="16"/>
      <c r="PBK106" s="16"/>
      <c r="PBL106" s="16"/>
      <c r="PBM106" s="16"/>
      <c r="PBN106" s="16"/>
      <c r="PBO106" s="16"/>
      <c r="PBP106" s="16"/>
      <c r="PBQ106" s="16"/>
      <c r="PBR106" s="16"/>
      <c r="PBS106" s="16"/>
      <c r="PBT106" s="16"/>
      <c r="PBU106" s="16"/>
      <c r="PBV106" s="16"/>
      <c r="PBW106" s="16"/>
      <c r="PBX106" s="16"/>
      <c r="PBY106" s="16"/>
      <c r="PBZ106" s="16"/>
      <c r="PCA106" s="16"/>
      <c r="PCB106" s="16"/>
      <c r="PCC106" s="16"/>
      <c r="PCD106" s="16"/>
      <c r="PCE106" s="16"/>
      <c r="PCF106" s="16"/>
      <c r="PCG106" s="16"/>
      <c r="PCH106" s="16"/>
      <c r="PCI106" s="16"/>
      <c r="PCJ106" s="16"/>
      <c r="PCK106" s="16"/>
      <c r="PCL106" s="16"/>
      <c r="PCM106" s="16"/>
      <c r="PCN106" s="16"/>
      <c r="PCO106" s="16"/>
      <c r="PCP106" s="16"/>
      <c r="PCQ106" s="16"/>
      <c r="PCR106" s="16"/>
      <c r="PCS106" s="16"/>
      <c r="PCT106" s="16"/>
      <c r="PCU106" s="16"/>
      <c r="PCV106" s="16"/>
      <c r="PCW106" s="16"/>
      <c r="PCX106" s="16"/>
      <c r="PCY106" s="16"/>
      <c r="PCZ106" s="16"/>
      <c r="PDA106" s="16"/>
      <c r="PDB106" s="16"/>
      <c r="PDC106" s="16"/>
      <c r="PDD106" s="16"/>
      <c r="PDE106" s="16"/>
      <c r="PDF106" s="16"/>
      <c r="PDG106" s="16"/>
      <c r="PDH106" s="16"/>
      <c r="PDI106" s="16"/>
      <c r="PDJ106" s="16"/>
      <c r="PDK106" s="16"/>
      <c r="PDL106" s="16"/>
      <c r="PDM106" s="16"/>
      <c r="PDN106" s="16"/>
      <c r="PDO106" s="16"/>
      <c r="PDP106" s="16"/>
      <c r="PDQ106" s="16"/>
      <c r="PDR106" s="16"/>
      <c r="PDS106" s="16"/>
      <c r="PDT106" s="16"/>
      <c r="PDU106" s="16"/>
      <c r="PDV106" s="16"/>
      <c r="PDW106" s="16"/>
      <c r="PDX106" s="16"/>
      <c r="PDY106" s="16"/>
      <c r="PDZ106" s="16"/>
      <c r="PEA106" s="16"/>
      <c r="PEB106" s="16"/>
      <c r="PEC106" s="16"/>
      <c r="PED106" s="16"/>
      <c r="PEE106" s="16"/>
      <c r="PEF106" s="16"/>
      <c r="PEG106" s="16"/>
      <c r="PEH106" s="16"/>
      <c r="PEI106" s="16"/>
      <c r="PEJ106" s="16"/>
      <c r="PEK106" s="16"/>
      <c r="PEL106" s="16"/>
      <c r="PEM106" s="16"/>
      <c r="PEN106" s="16"/>
      <c r="PEO106" s="16"/>
      <c r="PEP106" s="16"/>
      <c r="PEQ106" s="16"/>
      <c r="PER106" s="16"/>
      <c r="PES106" s="16"/>
      <c r="PET106" s="16"/>
      <c r="PEU106" s="16"/>
      <c r="PEV106" s="16"/>
      <c r="PEW106" s="16"/>
      <c r="PEX106" s="16"/>
      <c r="PEY106" s="16"/>
      <c r="PEZ106" s="16"/>
      <c r="PFA106" s="16"/>
      <c r="PFB106" s="16"/>
      <c r="PFC106" s="16"/>
      <c r="PFD106" s="16"/>
      <c r="PFE106" s="16"/>
      <c r="PFF106" s="16"/>
      <c r="PFG106" s="16"/>
      <c r="PFH106" s="16"/>
      <c r="PFI106" s="16"/>
      <c r="PFJ106" s="16"/>
      <c r="PFK106" s="16"/>
      <c r="PFL106" s="16"/>
      <c r="PFM106" s="16"/>
      <c r="PFN106" s="16"/>
      <c r="PFO106" s="16"/>
      <c r="PFP106" s="16"/>
      <c r="PFQ106" s="16"/>
      <c r="PFR106" s="16"/>
      <c r="PFS106" s="16"/>
      <c r="PFT106" s="16"/>
      <c r="PFU106" s="16"/>
      <c r="PFV106" s="16"/>
      <c r="PFW106" s="16"/>
      <c r="PFX106" s="16"/>
      <c r="PFY106" s="16"/>
      <c r="PFZ106" s="16"/>
      <c r="PGA106" s="16"/>
      <c r="PGB106" s="16"/>
      <c r="PGC106" s="16"/>
      <c r="PGD106" s="16"/>
      <c r="PGE106" s="16"/>
      <c r="PGF106" s="16"/>
      <c r="PGG106" s="16"/>
      <c r="PGH106" s="16"/>
      <c r="PGI106" s="16"/>
      <c r="PGJ106" s="16"/>
      <c r="PGK106" s="16"/>
      <c r="PGL106" s="16"/>
      <c r="PGM106" s="16"/>
      <c r="PGN106" s="16"/>
      <c r="PGO106" s="16"/>
      <c r="PGP106" s="16"/>
      <c r="PGQ106" s="16"/>
      <c r="PGR106" s="16"/>
      <c r="PGS106" s="16"/>
      <c r="PGT106" s="16"/>
      <c r="PGU106" s="16"/>
      <c r="PGV106" s="16"/>
      <c r="PGW106" s="16"/>
      <c r="PGX106" s="16"/>
      <c r="PGY106" s="16"/>
      <c r="PGZ106" s="16"/>
      <c r="PHA106" s="16"/>
      <c r="PHB106" s="16"/>
      <c r="PHC106" s="16"/>
      <c r="PHD106" s="16"/>
      <c r="PHE106" s="16"/>
      <c r="PHF106" s="16"/>
      <c r="PHG106" s="16"/>
      <c r="PHH106" s="16"/>
      <c r="PHI106" s="16"/>
      <c r="PHJ106" s="16"/>
      <c r="PHK106" s="16"/>
      <c r="PHL106" s="16"/>
      <c r="PHM106" s="16"/>
      <c r="PHN106" s="16"/>
      <c r="PHO106" s="16"/>
      <c r="PHP106" s="16"/>
      <c r="PHQ106" s="16"/>
      <c r="PHR106" s="16"/>
      <c r="PHS106" s="16"/>
      <c r="PHT106" s="16"/>
      <c r="PHU106" s="16"/>
      <c r="PHV106" s="16"/>
      <c r="PHW106" s="16"/>
      <c r="PHX106" s="16"/>
      <c r="PHY106" s="16"/>
      <c r="PHZ106" s="16"/>
      <c r="PIA106" s="16"/>
      <c r="PIB106" s="16"/>
      <c r="PIC106" s="16"/>
      <c r="PID106" s="16"/>
      <c r="PIE106" s="16"/>
      <c r="PIF106" s="16"/>
      <c r="PIG106" s="16"/>
      <c r="PIH106" s="16"/>
      <c r="PII106" s="16"/>
      <c r="PIJ106" s="16"/>
      <c r="PIK106" s="16"/>
      <c r="PIL106" s="16"/>
      <c r="PIM106" s="16"/>
      <c r="PIN106" s="16"/>
      <c r="PIO106" s="16"/>
      <c r="PIP106" s="16"/>
      <c r="PIQ106" s="16"/>
      <c r="PIR106" s="16"/>
      <c r="PIS106" s="16"/>
      <c r="PIT106" s="16"/>
      <c r="PIU106" s="16"/>
      <c r="PIV106" s="16"/>
      <c r="PIW106" s="16"/>
      <c r="PIX106" s="16"/>
      <c r="PIY106" s="16"/>
      <c r="PIZ106" s="16"/>
      <c r="PJA106" s="16"/>
      <c r="PJB106" s="16"/>
      <c r="PJC106" s="16"/>
      <c r="PJD106" s="16"/>
      <c r="PJE106" s="16"/>
      <c r="PJF106" s="16"/>
      <c r="PJG106" s="16"/>
      <c r="PJH106" s="16"/>
      <c r="PJI106" s="16"/>
      <c r="PJJ106" s="16"/>
      <c r="PJK106" s="16"/>
      <c r="PJL106" s="16"/>
      <c r="PJM106" s="16"/>
      <c r="PJN106" s="16"/>
      <c r="PJO106" s="16"/>
      <c r="PJP106" s="16"/>
      <c r="PJQ106" s="16"/>
      <c r="PJR106" s="16"/>
      <c r="PJS106" s="16"/>
      <c r="PJT106" s="16"/>
      <c r="PJU106" s="16"/>
      <c r="PJV106" s="16"/>
      <c r="PJW106" s="16"/>
      <c r="PJX106" s="16"/>
      <c r="PJY106" s="16"/>
      <c r="PJZ106" s="16"/>
      <c r="PKA106" s="16"/>
      <c r="PKB106" s="16"/>
      <c r="PKC106" s="16"/>
      <c r="PKD106" s="16"/>
      <c r="PKE106" s="16"/>
      <c r="PKF106" s="16"/>
      <c r="PKG106" s="16"/>
      <c r="PKH106" s="16"/>
      <c r="PKI106" s="16"/>
      <c r="PKJ106" s="16"/>
      <c r="PKK106" s="16"/>
      <c r="PKL106" s="16"/>
      <c r="PKM106" s="16"/>
      <c r="PKN106" s="16"/>
      <c r="PKO106" s="16"/>
      <c r="PKP106" s="16"/>
      <c r="PKQ106" s="16"/>
      <c r="PKR106" s="16"/>
      <c r="PKS106" s="16"/>
      <c r="PKT106" s="16"/>
      <c r="PKU106" s="16"/>
      <c r="PKV106" s="16"/>
      <c r="PKW106" s="16"/>
      <c r="PKX106" s="16"/>
      <c r="PKY106" s="16"/>
      <c r="PKZ106" s="16"/>
      <c r="PLA106" s="16"/>
      <c r="PLB106" s="16"/>
      <c r="PLC106" s="16"/>
      <c r="PLD106" s="16"/>
      <c r="PLE106" s="16"/>
      <c r="PLF106" s="16"/>
      <c r="PLG106" s="16"/>
      <c r="PLH106" s="16"/>
      <c r="PLI106" s="16"/>
      <c r="PLJ106" s="16"/>
      <c r="PLK106" s="16"/>
      <c r="PLL106" s="16"/>
      <c r="PLM106" s="16"/>
      <c r="PLN106" s="16"/>
      <c r="PLO106" s="16"/>
      <c r="PLP106" s="16"/>
      <c r="PLQ106" s="16"/>
      <c r="PLR106" s="16"/>
      <c r="PLS106" s="16"/>
      <c r="PLT106" s="16"/>
      <c r="PLU106" s="16"/>
      <c r="PLV106" s="16"/>
      <c r="PLW106" s="16"/>
      <c r="PLX106" s="16"/>
      <c r="PLY106" s="16"/>
      <c r="PLZ106" s="16"/>
      <c r="PMA106" s="16"/>
      <c r="PMB106" s="16"/>
      <c r="PMC106" s="16"/>
      <c r="PMD106" s="16"/>
      <c r="PME106" s="16"/>
      <c r="PMF106" s="16"/>
      <c r="PMG106" s="16"/>
      <c r="PMH106" s="16"/>
      <c r="PMI106" s="16"/>
      <c r="PMJ106" s="16"/>
      <c r="PMK106" s="16"/>
      <c r="PML106" s="16"/>
      <c r="PMM106" s="16"/>
      <c r="PMN106" s="16"/>
      <c r="PMO106" s="16"/>
      <c r="PMP106" s="16"/>
      <c r="PMQ106" s="16"/>
      <c r="PMR106" s="16"/>
      <c r="PMS106" s="16"/>
      <c r="PMT106" s="16"/>
      <c r="PMU106" s="16"/>
      <c r="PMV106" s="16"/>
      <c r="PMW106" s="16"/>
      <c r="PMX106" s="16"/>
      <c r="PMY106" s="16"/>
      <c r="PMZ106" s="16"/>
      <c r="PNA106" s="16"/>
      <c r="PNB106" s="16"/>
      <c r="PNC106" s="16"/>
      <c r="PND106" s="16"/>
      <c r="PNE106" s="16"/>
      <c r="PNF106" s="16"/>
      <c r="PNG106" s="16"/>
      <c r="PNH106" s="16"/>
      <c r="PNI106" s="16"/>
      <c r="PNJ106" s="16"/>
      <c r="PNK106" s="16"/>
      <c r="PNL106" s="16"/>
      <c r="PNM106" s="16"/>
      <c r="PNN106" s="16"/>
      <c r="PNO106" s="16"/>
      <c r="PNP106" s="16"/>
      <c r="PNQ106" s="16"/>
      <c r="PNR106" s="16"/>
      <c r="PNS106" s="16"/>
      <c r="PNT106" s="16"/>
      <c r="PNU106" s="16"/>
      <c r="PNV106" s="16"/>
      <c r="PNW106" s="16"/>
      <c r="PNX106" s="16"/>
      <c r="PNY106" s="16"/>
      <c r="PNZ106" s="16"/>
      <c r="POA106" s="16"/>
      <c r="POB106" s="16"/>
      <c r="POC106" s="16"/>
      <c r="POD106" s="16"/>
      <c r="POE106" s="16"/>
      <c r="POF106" s="16"/>
      <c r="POG106" s="16"/>
      <c r="POH106" s="16"/>
      <c r="POI106" s="16"/>
      <c r="POJ106" s="16"/>
      <c r="POK106" s="16"/>
      <c r="POL106" s="16"/>
      <c r="POM106" s="16"/>
      <c r="PON106" s="16"/>
      <c r="POO106" s="16"/>
      <c r="POP106" s="16"/>
      <c r="POQ106" s="16"/>
      <c r="POR106" s="16"/>
      <c r="POS106" s="16"/>
      <c r="POT106" s="16"/>
      <c r="POU106" s="16"/>
      <c r="POV106" s="16"/>
      <c r="POW106" s="16"/>
      <c r="POX106" s="16"/>
      <c r="POY106" s="16"/>
      <c r="POZ106" s="16"/>
      <c r="PPA106" s="16"/>
      <c r="PPB106" s="16"/>
      <c r="PPC106" s="16"/>
      <c r="PPD106" s="16"/>
      <c r="PPE106" s="16"/>
      <c r="PPF106" s="16"/>
      <c r="PPG106" s="16"/>
      <c r="PPH106" s="16"/>
      <c r="PPI106" s="16"/>
      <c r="PPJ106" s="16"/>
      <c r="PPK106" s="16"/>
      <c r="PPL106" s="16"/>
      <c r="PPM106" s="16"/>
      <c r="PPN106" s="16"/>
      <c r="PPO106" s="16"/>
      <c r="PPP106" s="16"/>
      <c r="PPQ106" s="16"/>
      <c r="PPR106" s="16"/>
      <c r="PPS106" s="16"/>
      <c r="PPT106" s="16"/>
      <c r="PPU106" s="16"/>
      <c r="PPV106" s="16"/>
      <c r="PPW106" s="16"/>
      <c r="PPX106" s="16"/>
      <c r="PPY106" s="16"/>
      <c r="PPZ106" s="16"/>
      <c r="PQA106" s="16"/>
      <c r="PQB106" s="16"/>
      <c r="PQC106" s="16"/>
      <c r="PQD106" s="16"/>
      <c r="PQE106" s="16"/>
      <c r="PQF106" s="16"/>
      <c r="PQG106" s="16"/>
      <c r="PQH106" s="16"/>
      <c r="PQI106" s="16"/>
      <c r="PQJ106" s="16"/>
      <c r="PQK106" s="16"/>
      <c r="PQL106" s="16"/>
      <c r="PQM106" s="16"/>
      <c r="PQN106" s="16"/>
      <c r="PQO106" s="16"/>
      <c r="PQP106" s="16"/>
      <c r="PQQ106" s="16"/>
      <c r="PQR106" s="16"/>
      <c r="PQS106" s="16"/>
      <c r="PQT106" s="16"/>
      <c r="PQU106" s="16"/>
      <c r="PQV106" s="16"/>
      <c r="PQW106" s="16"/>
      <c r="PQX106" s="16"/>
      <c r="PQY106" s="16"/>
      <c r="PQZ106" s="16"/>
      <c r="PRA106" s="16"/>
      <c r="PRB106" s="16"/>
      <c r="PRC106" s="16"/>
      <c r="PRD106" s="16"/>
      <c r="PRE106" s="16"/>
      <c r="PRF106" s="16"/>
      <c r="PRG106" s="16"/>
      <c r="PRH106" s="16"/>
      <c r="PRI106" s="16"/>
      <c r="PRJ106" s="16"/>
      <c r="PRK106" s="16"/>
      <c r="PRL106" s="16"/>
      <c r="PRM106" s="16"/>
      <c r="PRN106" s="16"/>
      <c r="PRO106" s="16"/>
      <c r="PRP106" s="16"/>
      <c r="PRQ106" s="16"/>
      <c r="PRR106" s="16"/>
      <c r="PRS106" s="16"/>
      <c r="PRT106" s="16"/>
      <c r="PRU106" s="16"/>
      <c r="PRV106" s="16"/>
      <c r="PRW106" s="16"/>
      <c r="PRX106" s="16"/>
      <c r="PRY106" s="16"/>
      <c r="PRZ106" s="16"/>
      <c r="PSA106" s="16"/>
      <c r="PSB106" s="16"/>
      <c r="PSC106" s="16"/>
      <c r="PSD106" s="16"/>
      <c r="PSE106" s="16"/>
      <c r="PSF106" s="16"/>
      <c r="PSG106" s="16"/>
      <c r="PSH106" s="16"/>
      <c r="PSI106" s="16"/>
      <c r="PSJ106" s="16"/>
      <c r="PSK106" s="16"/>
      <c r="PSL106" s="16"/>
      <c r="PSM106" s="16"/>
      <c r="PSN106" s="16"/>
      <c r="PSO106" s="16"/>
      <c r="PSP106" s="16"/>
      <c r="PSQ106" s="16"/>
      <c r="PSR106" s="16"/>
      <c r="PSS106" s="16"/>
      <c r="PST106" s="16"/>
      <c r="PSU106" s="16"/>
      <c r="PSV106" s="16"/>
      <c r="PSW106" s="16"/>
      <c r="PSX106" s="16"/>
      <c r="PSY106" s="16"/>
      <c r="PSZ106" s="16"/>
      <c r="PTA106" s="16"/>
      <c r="PTB106" s="16"/>
      <c r="PTC106" s="16"/>
      <c r="PTD106" s="16"/>
      <c r="PTE106" s="16"/>
      <c r="PTF106" s="16"/>
      <c r="PTG106" s="16"/>
      <c r="PTH106" s="16"/>
      <c r="PTI106" s="16"/>
      <c r="PTJ106" s="16"/>
      <c r="PTK106" s="16"/>
      <c r="PTL106" s="16"/>
      <c r="PTM106" s="16"/>
      <c r="PTN106" s="16"/>
      <c r="PTO106" s="16"/>
      <c r="PTP106" s="16"/>
      <c r="PTQ106" s="16"/>
      <c r="PTR106" s="16"/>
      <c r="PTS106" s="16"/>
      <c r="PTT106" s="16"/>
      <c r="PTU106" s="16"/>
      <c r="PTV106" s="16"/>
      <c r="PTW106" s="16"/>
      <c r="PTX106" s="16"/>
      <c r="PTY106" s="16"/>
      <c r="PTZ106" s="16"/>
      <c r="PUA106" s="16"/>
      <c r="PUB106" s="16"/>
      <c r="PUC106" s="16"/>
      <c r="PUD106" s="16"/>
      <c r="PUE106" s="16"/>
      <c r="PUF106" s="16"/>
      <c r="PUG106" s="16"/>
      <c r="PUH106" s="16"/>
      <c r="PUI106" s="16"/>
      <c r="PUJ106" s="16"/>
      <c r="PUK106" s="16"/>
      <c r="PUL106" s="16"/>
      <c r="PUM106" s="16"/>
      <c r="PUN106" s="16"/>
      <c r="PUO106" s="16"/>
      <c r="PUP106" s="16"/>
      <c r="PUQ106" s="16"/>
      <c r="PUR106" s="16"/>
      <c r="PUS106" s="16"/>
      <c r="PUT106" s="16"/>
      <c r="PUU106" s="16"/>
      <c r="PUV106" s="16"/>
      <c r="PUW106" s="16"/>
      <c r="PUX106" s="16"/>
      <c r="PUY106" s="16"/>
      <c r="PUZ106" s="16"/>
      <c r="PVA106" s="16"/>
      <c r="PVB106" s="16"/>
      <c r="PVC106" s="16"/>
      <c r="PVD106" s="16"/>
      <c r="PVE106" s="16"/>
      <c r="PVF106" s="16"/>
      <c r="PVG106" s="16"/>
      <c r="PVH106" s="16"/>
      <c r="PVI106" s="16"/>
      <c r="PVJ106" s="16"/>
      <c r="PVK106" s="16"/>
      <c r="PVL106" s="16"/>
      <c r="PVM106" s="16"/>
      <c r="PVN106" s="16"/>
      <c r="PVO106" s="16"/>
      <c r="PVP106" s="16"/>
      <c r="PVQ106" s="16"/>
      <c r="PVR106" s="16"/>
      <c r="PVS106" s="16"/>
      <c r="PVT106" s="16"/>
      <c r="PVU106" s="16"/>
      <c r="PVV106" s="16"/>
      <c r="PVW106" s="16"/>
      <c r="PVX106" s="16"/>
      <c r="PVY106" s="16"/>
      <c r="PVZ106" s="16"/>
      <c r="PWA106" s="16"/>
      <c r="PWB106" s="16"/>
      <c r="PWC106" s="16"/>
      <c r="PWD106" s="16"/>
      <c r="PWE106" s="16"/>
      <c r="PWF106" s="16"/>
      <c r="PWG106" s="16"/>
      <c r="PWH106" s="16"/>
      <c r="PWI106" s="16"/>
      <c r="PWJ106" s="16"/>
      <c r="PWK106" s="16"/>
      <c r="PWL106" s="16"/>
      <c r="PWM106" s="16"/>
      <c r="PWN106" s="16"/>
      <c r="PWO106" s="16"/>
      <c r="PWP106" s="16"/>
      <c r="PWQ106" s="16"/>
      <c r="PWR106" s="16"/>
      <c r="PWS106" s="16"/>
      <c r="PWT106" s="16"/>
      <c r="PWU106" s="16"/>
      <c r="PWV106" s="16"/>
      <c r="PWW106" s="16"/>
      <c r="PWX106" s="16"/>
      <c r="PWY106" s="16"/>
      <c r="PWZ106" s="16"/>
      <c r="PXA106" s="16"/>
      <c r="PXB106" s="16"/>
      <c r="PXC106" s="16"/>
      <c r="PXD106" s="16"/>
      <c r="PXE106" s="16"/>
      <c r="PXF106" s="16"/>
      <c r="PXG106" s="16"/>
      <c r="PXH106" s="16"/>
      <c r="PXI106" s="16"/>
      <c r="PXJ106" s="16"/>
      <c r="PXK106" s="16"/>
      <c r="PXL106" s="16"/>
      <c r="PXM106" s="16"/>
      <c r="PXN106" s="16"/>
      <c r="PXO106" s="16"/>
      <c r="PXP106" s="16"/>
      <c r="PXQ106" s="16"/>
      <c r="PXR106" s="16"/>
      <c r="PXS106" s="16"/>
      <c r="PXT106" s="16"/>
      <c r="PXU106" s="16"/>
      <c r="PXV106" s="16"/>
      <c r="PXW106" s="16"/>
      <c r="PXX106" s="16"/>
      <c r="PXY106" s="16"/>
      <c r="PXZ106" s="16"/>
      <c r="PYA106" s="16"/>
      <c r="PYB106" s="16"/>
      <c r="PYC106" s="16"/>
      <c r="PYD106" s="16"/>
      <c r="PYE106" s="16"/>
      <c r="PYF106" s="16"/>
      <c r="PYG106" s="16"/>
      <c r="PYH106" s="16"/>
      <c r="PYI106" s="16"/>
      <c r="PYJ106" s="16"/>
      <c r="PYK106" s="16"/>
      <c r="PYL106" s="16"/>
      <c r="PYM106" s="16"/>
      <c r="PYN106" s="16"/>
      <c r="PYO106" s="16"/>
      <c r="PYP106" s="16"/>
      <c r="PYQ106" s="16"/>
      <c r="PYR106" s="16"/>
      <c r="PYS106" s="16"/>
      <c r="PYT106" s="16"/>
      <c r="PYU106" s="16"/>
      <c r="PYV106" s="16"/>
      <c r="PYW106" s="16"/>
      <c r="PYX106" s="16"/>
      <c r="PYY106" s="16"/>
      <c r="PYZ106" s="16"/>
      <c r="PZA106" s="16"/>
      <c r="PZB106" s="16"/>
      <c r="PZC106" s="16"/>
      <c r="PZD106" s="16"/>
      <c r="PZE106" s="16"/>
      <c r="PZF106" s="16"/>
      <c r="PZG106" s="16"/>
      <c r="PZH106" s="16"/>
      <c r="PZI106" s="16"/>
      <c r="PZJ106" s="16"/>
      <c r="PZK106" s="16"/>
      <c r="PZL106" s="16"/>
      <c r="PZM106" s="16"/>
      <c r="PZN106" s="16"/>
      <c r="PZO106" s="16"/>
      <c r="PZP106" s="16"/>
      <c r="PZQ106" s="16"/>
      <c r="PZR106" s="16"/>
      <c r="PZS106" s="16"/>
      <c r="PZT106" s="16"/>
      <c r="PZU106" s="16"/>
      <c r="PZV106" s="16"/>
      <c r="PZW106" s="16"/>
      <c r="PZX106" s="16"/>
      <c r="PZY106" s="16"/>
      <c r="PZZ106" s="16"/>
      <c r="QAA106" s="16"/>
      <c r="QAB106" s="16"/>
      <c r="QAC106" s="16"/>
      <c r="QAD106" s="16"/>
      <c r="QAE106" s="16"/>
      <c r="QAF106" s="16"/>
      <c r="QAG106" s="16"/>
      <c r="QAH106" s="16"/>
      <c r="QAI106" s="16"/>
      <c r="QAJ106" s="16"/>
      <c r="QAK106" s="16"/>
      <c r="QAL106" s="16"/>
      <c r="QAM106" s="16"/>
      <c r="QAN106" s="16"/>
      <c r="QAO106" s="16"/>
      <c r="QAP106" s="16"/>
      <c r="QAQ106" s="16"/>
      <c r="QAR106" s="16"/>
      <c r="QAS106" s="16"/>
      <c r="QAT106" s="16"/>
      <c r="QAU106" s="16"/>
      <c r="QAV106" s="16"/>
      <c r="QAW106" s="16"/>
      <c r="QAX106" s="16"/>
      <c r="QAY106" s="16"/>
      <c r="QAZ106" s="16"/>
      <c r="QBA106" s="16"/>
      <c r="QBB106" s="16"/>
      <c r="QBC106" s="16"/>
      <c r="QBD106" s="16"/>
      <c r="QBE106" s="16"/>
      <c r="QBF106" s="16"/>
      <c r="QBG106" s="16"/>
      <c r="QBH106" s="16"/>
      <c r="QBI106" s="16"/>
      <c r="QBJ106" s="16"/>
      <c r="QBK106" s="16"/>
      <c r="QBL106" s="16"/>
      <c r="QBM106" s="16"/>
      <c r="QBN106" s="16"/>
      <c r="QBO106" s="16"/>
      <c r="QBP106" s="16"/>
      <c r="QBQ106" s="16"/>
      <c r="QBR106" s="16"/>
      <c r="QBS106" s="16"/>
      <c r="QBT106" s="16"/>
      <c r="QBU106" s="16"/>
      <c r="QBV106" s="16"/>
      <c r="QBW106" s="16"/>
      <c r="QBX106" s="16"/>
      <c r="QBY106" s="16"/>
      <c r="QBZ106" s="16"/>
      <c r="QCA106" s="16"/>
      <c r="QCB106" s="16"/>
      <c r="QCC106" s="16"/>
      <c r="QCD106" s="16"/>
      <c r="QCE106" s="16"/>
      <c r="QCF106" s="16"/>
      <c r="QCG106" s="16"/>
      <c r="QCH106" s="16"/>
      <c r="QCI106" s="16"/>
      <c r="QCJ106" s="16"/>
      <c r="QCK106" s="16"/>
      <c r="QCL106" s="16"/>
      <c r="QCM106" s="16"/>
      <c r="QCN106" s="16"/>
      <c r="QCO106" s="16"/>
      <c r="QCP106" s="16"/>
      <c r="QCQ106" s="16"/>
      <c r="QCR106" s="16"/>
      <c r="QCS106" s="16"/>
      <c r="QCT106" s="16"/>
      <c r="QCU106" s="16"/>
      <c r="QCV106" s="16"/>
      <c r="QCW106" s="16"/>
      <c r="QCX106" s="16"/>
      <c r="QCY106" s="16"/>
      <c r="QCZ106" s="16"/>
      <c r="QDA106" s="16"/>
      <c r="QDB106" s="16"/>
      <c r="QDC106" s="16"/>
      <c r="QDD106" s="16"/>
      <c r="QDE106" s="16"/>
      <c r="QDF106" s="16"/>
      <c r="QDG106" s="16"/>
      <c r="QDH106" s="16"/>
      <c r="QDI106" s="16"/>
      <c r="QDJ106" s="16"/>
      <c r="QDK106" s="16"/>
      <c r="QDL106" s="16"/>
      <c r="QDM106" s="16"/>
      <c r="QDN106" s="16"/>
      <c r="QDO106" s="16"/>
      <c r="QDP106" s="16"/>
      <c r="QDQ106" s="16"/>
      <c r="QDR106" s="16"/>
      <c r="QDS106" s="16"/>
      <c r="QDT106" s="16"/>
      <c r="QDU106" s="16"/>
      <c r="QDV106" s="16"/>
      <c r="QDW106" s="16"/>
      <c r="QDX106" s="16"/>
      <c r="QDY106" s="16"/>
      <c r="QDZ106" s="16"/>
      <c r="QEA106" s="16"/>
      <c r="QEB106" s="16"/>
      <c r="QEC106" s="16"/>
      <c r="QED106" s="16"/>
      <c r="QEE106" s="16"/>
      <c r="QEF106" s="16"/>
      <c r="QEG106" s="16"/>
      <c r="QEH106" s="16"/>
      <c r="QEI106" s="16"/>
      <c r="QEJ106" s="16"/>
      <c r="QEK106" s="16"/>
      <c r="QEL106" s="16"/>
      <c r="QEM106" s="16"/>
      <c r="QEN106" s="16"/>
      <c r="QEO106" s="16"/>
      <c r="QEP106" s="16"/>
      <c r="QEQ106" s="16"/>
      <c r="QER106" s="16"/>
      <c r="QES106" s="16"/>
      <c r="QET106" s="16"/>
      <c r="QEU106" s="16"/>
      <c r="QEV106" s="16"/>
      <c r="QEW106" s="16"/>
      <c r="QEX106" s="16"/>
      <c r="QEY106" s="16"/>
      <c r="QEZ106" s="16"/>
      <c r="QFA106" s="16"/>
      <c r="QFB106" s="16"/>
      <c r="QFC106" s="16"/>
      <c r="QFD106" s="16"/>
      <c r="QFE106" s="16"/>
      <c r="QFF106" s="16"/>
      <c r="QFG106" s="16"/>
      <c r="QFH106" s="16"/>
      <c r="QFI106" s="16"/>
      <c r="QFJ106" s="16"/>
      <c r="QFK106" s="16"/>
      <c r="QFL106" s="16"/>
      <c r="QFM106" s="16"/>
      <c r="QFN106" s="16"/>
      <c r="QFO106" s="16"/>
      <c r="QFP106" s="16"/>
      <c r="QFQ106" s="16"/>
      <c r="QFR106" s="16"/>
      <c r="QFS106" s="16"/>
      <c r="QFT106" s="16"/>
      <c r="QFU106" s="16"/>
      <c r="QFV106" s="16"/>
      <c r="QFW106" s="16"/>
      <c r="QFX106" s="16"/>
      <c r="QFY106" s="16"/>
      <c r="QFZ106" s="16"/>
      <c r="QGA106" s="16"/>
      <c r="QGB106" s="16"/>
      <c r="QGC106" s="16"/>
      <c r="QGD106" s="16"/>
      <c r="QGE106" s="16"/>
      <c r="QGF106" s="16"/>
      <c r="QGG106" s="16"/>
      <c r="QGH106" s="16"/>
      <c r="QGI106" s="16"/>
      <c r="QGJ106" s="16"/>
      <c r="QGK106" s="16"/>
      <c r="QGL106" s="16"/>
      <c r="QGM106" s="16"/>
      <c r="QGN106" s="16"/>
      <c r="QGO106" s="16"/>
      <c r="QGP106" s="16"/>
      <c r="QGQ106" s="16"/>
      <c r="QGR106" s="16"/>
      <c r="QGS106" s="16"/>
      <c r="QGT106" s="16"/>
      <c r="QGU106" s="16"/>
      <c r="QGV106" s="16"/>
      <c r="QGW106" s="16"/>
      <c r="QGX106" s="16"/>
      <c r="QGY106" s="16"/>
      <c r="QGZ106" s="16"/>
      <c r="QHA106" s="16"/>
      <c r="QHB106" s="16"/>
      <c r="QHC106" s="16"/>
      <c r="QHD106" s="16"/>
      <c r="QHE106" s="16"/>
      <c r="QHF106" s="16"/>
      <c r="QHG106" s="16"/>
      <c r="QHH106" s="16"/>
      <c r="QHI106" s="16"/>
      <c r="QHJ106" s="16"/>
      <c r="QHK106" s="16"/>
      <c r="QHL106" s="16"/>
      <c r="QHM106" s="16"/>
      <c r="QHN106" s="16"/>
      <c r="QHO106" s="16"/>
      <c r="QHP106" s="16"/>
      <c r="QHQ106" s="16"/>
      <c r="QHR106" s="16"/>
      <c r="QHS106" s="16"/>
      <c r="QHT106" s="16"/>
      <c r="QHU106" s="16"/>
      <c r="QHV106" s="16"/>
      <c r="QHW106" s="16"/>
      <c r="QHX106" s="16"/>
      <c r="QHY106" s="16"/>
      <c r="QHZ106" s="16"/>
      <c r="QIA106" s="16"/>
      <c r="QIB106" s="16"/>
      <c r="QIC106" s="16"/>
      <c r="QID106" s="16"/>
      <c r="QIE106" s="16"/>
      <c r="QIF106" s="16"/>
      <c r="QIG106" s="16"/>
      <c r="QIH106" s="16"/>
      <c r="QII106" s="16"/>
      <c r="QIJ106" s="16"/>
      <c r="QIK106" s="16"/>
      <c r="QIL106" s="16"/>
      <c r="QIM106" s="16"/>
      <c r="QIN106" s="16"/>
      <c r="QIO106" s="16"/>
      <c r="QIP106" s="16"/>
      <c r="QIQ106" s="16"/>
      <c r="QIR106" s="16"/>
      <c r="QIS106" s="16"/>
      <c r="QIT106" s="16"/>
      <c r="QIU106" s="16"/>
      <c r="QIV106" s="16"/>
      <c r="QIW106" s="16"/>
      <c r="QIX106" s="16"/>
      <c r="QIY106" s="16"/>
      <c r="QIZ106" s="16"/>
      <c r="QJA106" s="16"/>
      <c r="QJB106" s="16"/>
      <c r="QJC106" s="16"/>
      <c r="QJD106" s="16"/>
      <c r="QJE106" s="16"/>
      <c r="QJF106" s="16"/>
      <c r="QJG106" s="16"/>
      <c r="QJH106" s="16"/>
      <c r="QJI106" s="16"/>
      <c r="QJJ106" s="16"/>
      <c r="QJK106" s="16"/>
      <c r="QJL106" s="16"/>
      <c r="QJM106" s="16"/>
      <c r="QJN106" s="16"/>
      <c r="QJO106" s="16"/>
      <c r="QJP106" s="16"/>
      <c r="QJQ106" s="16"/>
      <c r="QJR106" s="16"/>
      <c r="QJS106" s="16"/>
      <c r="QJT106" s="16"/>
      <c r="QJU106" s="16"/>
      <c r="QJV106" s="16"/>
      <c r="QJW106" s="16"/>
      <c r="QJX106" s="16"/>
      <c r="QJY106" s="16"/>
      <c r="QJZ106" s="16"/>
      <c r="QKA106" s="16"/>
      <c r="QKB106" s="16"/>
      <c r="QKC106" s="16"/>
      <c r="QKD106" s="16"/>
      <c r="QKE106" s="16"/>
      <c r="QKF106" s="16"/>
      <c r="QKG106" s="16"/>
      <c r="QKH106" s="16"/>
      <c r="QKI106" s="16"/>
      <c r="QKJ106" s="16"/>
      <c r="QKK106" s="16"/>
      <c r="QKL106" s="16"/>
      <c r="QKM106" s="16"/>
      <c r="QKN106" s="16"/>
      <c r="QKO106" s="16"/>
      <c r="QKP106" s="16"/>
      <c r="QKQ106" s="16"/>
      <c r="QKR106" s="16"/>
      <c r="QKS106" s="16"/>
      <c r="QKT106" s="16"/>
      <c r="QKU106" s="16"/>
      <c r="QKV106" s="16"/>
      <c r="QKW106" s="16"/>
      <c r="QKX106" s="16"/>
      <c r="QKY106" s="16"/>
      <c r="QKZ106" s="16"/>
      <c r="QLA106" s="16"/>
      <c r="QLB106" s="16"/>
      <c r="QLC106" s="16"/>
      <c r="QLD106" s="16"/>
      <c r="QLE106" s="16"/>
      <c r="QLF106" s="16"/>
      <c r="QLG106" s="16"/>
      <c r="QLH106" s="16"/>
      <c r="QLI106" s="16"/>
      <c r="QLJ106" s="16"/>
      <c r="QLK106" s="16"/>
      <c r="QLL106" s="16"/>
      <c r="QLM106" s="16"/>
      <c r="QLN106" s="16"/>
      <c r="QLO106" s="16"/>
      <c r="QLP106" s="16"/>
      <c r="QLQ106" s="16"/>
      <c r="QLR106" s="16"/>
      <c r="QLS106" s="16"/>
      <c r="QLT106" s="16"/>
      <c r="QLU106" s="16"/>
      <c r="QLV106" s="16"/>
      <c r="QLW106" s="16"/>
      <c r="QLX106" s="16"/>
      <c r="QLY106" s="16"/>
      <c r="QLZ106" s="16"/>
      <c r="QMA106" s="16"/>
      <c r="QMB106" s="16"/>
      <c r="QMC106" s="16"/>
      <c r="QMD106" s="16"/>
      <c r="QME106" s="16"/>
      <c r="QMF106" s="16"/>
      <c r="QMG106" s="16"/>
      <c r="QMH106" s="16"/>
      <c r="QMI106" s="16"/>
      <c r="QMJ106" s="16"/>
      <c r="QMK106" s="16"/>
      <c r="QML106" s="16"/>
      <c r="QMM106" s="16"/>
      <c r="QMN106" s="16"/>
      <c r="QMO106" s="16"/>
      <c r="QMP106" s="16"/>
      <c r="QMQ106" s="16"/>
      <c r="QMR106" s="16"/>
      <c r="QMS106" s="16"/>
      <c r="QMT106" s="16"/>
      <c r="QMU106" s="16"/>
      <c r="QMV106" s="16"/>
      <c r="QMW106" s="16"/>
      <c r="QMX106" s="16"/>
      <c r="QMY106" s="16"/>
      <c r="QMZ106" s="16"/>
      <c r="QNA106" s="16"/>
      <c r="QNB106" s="16"/>
      <c r="QNC106" s="16"/>
      <c r="QND106" s="16"/>
      <c r="QNE106" s="16"/>
      <c r="QNF106" s="16"/>
      <c r="QNG106" s="16"/>
      <c r="QNH106" s="16"/>
      <c r="QNI106" s="16"/>
      <c r="QNJ106" s="16"/>
      <c r="QNK106" s="16"/>
      <c r="QNL106" s="16"/>
      <c r="QNM106" s="16"/>
      <c r="QNN106" s="16"/>
      <c r="QNO106" s="16"/>
      <c r="QNP106" s="16"/>
      <c r="QNQ106" s="16"/>
      <c r="QNR106" s="16"/>
      <c r="QNS106" s="16"/>
      <c r="QNT106" s="16"/>
      <c r="QNU106" s="16"/>
      <c r="QNV106" s="16"/>
      <c r="QNW106" s="16"/>
      <c r="QNX106" s="16"/>
      <c r="QNY106" s="16"/>
      <c r="QNZ106" s="16"/>
      <c r="QOA106" s="16"/>
      <c r="QOB106" s="16"/>
      <c r="QOC106" s="16"/>
      <c r="QOD106" s="16"/>
      <c r="QOE106" s="16"/>
      <c r="QOF106" s="16"/>
      <c r="QOG106" s="16"/>
      <c r="QOH106" s="16"/>
      <c r="QOI106" s="16"/>
      <c r="QOJ106" s="16"/>
      <c r="QOK106" s="16"/>
      <c r="QOL106" s="16"/>
      <c r="QOM106" s="16"/>
      <c r="QON106" s="16"/>
      <c r="QOO106" s="16"/>
      <c r="QOP106" s="16"/>
      <c r="QOQ106" s="16"/>
      <c r="QOR106" s="16"/>
      <c r="QOS106" s="16"/>
      <c r="QOT106" s="16"/>
      <c r="QOU106" s="16"/>
      <c r="QOV106" s="16"/>
      <c r="QOW106" s="16"/>
      <c r="QOX106" s="16"/>
      <c r="QOY106" s="16"/>
      <c r="QOZ106" s="16"/>
      <c r="QPA106" s="16"/>
      <c r="QPB106" s="16"/>
      <c r="QPC106" s="16"/>
      <c r="QPD106" s="16"/>
      <c r="QPE106" s="16"/>
      <c r="QPF106" s="16"/>
      <c r="QPG106" s="16"/>
      <c r="QPH106" s="16"/>
      <c r="QPI106" s="16"/>
      <c r="QPJ106" s="16"/>
      <c r="QPK106" s="16"/>
      <c r="QPL106" s="16"/>
      <c r="QPM106" s="16"/>
      <c r="QPN106" s="16"/>
      <c r="QPO106" s="16"/>
      <c r="QPP106" s="16"/>
      <c r="QPQ106" s="16"/>
      <c r="QPR106" s="16"/>
      <c r="QPS106" s="16"/>
      <c r="QPT106" s="16"/>
      <c r="QPU106" s="16"/>
      <c r="QPV106" s="16"/>
      <c r="QPW106" s="16"/>
      <c r="QPX106" s="16"/>
      <c r="QPY106" s="16"/>
      <c r="QPZ106" s="16"/>
      <c r="QQA106" s="16"/>
      <c r="QQB106" s="16"/>
      <c r="QQC106" s="16"/>
      <c r="QQD106" s="16"/>
      <c r="QQE106" s="16"/>
      <c r="QQF106" s="16"/>
      <c r="QQG106" s="16"/>
      <c r="QQH106" s="16"/>
      <c r="QQI106" s="16"/>
      <c r="QQJ106" s="16"/>
      <c r="QQK106" s="16"/>
      <c r="QQL106" s="16"/>
      <c r="QQM106" s="16"/>
      <c r="QQN106" s="16"/>
      <c r="QQO106" s="16"/>
      <c r="QQP106" s="16"/>
      <c r="QQQ106" s="16"/>
      <c r="QQR106" s="16"/>
      <c r="QQS106" s="16"/>
      <c r="QQT106" s="16"/>
      <c r="QQU106" s="16"/>
      <c r="QQV106" s="16"/>
      <c r="QQW106" s="16"/>
      <c r="QQX106" s="16"/>
      <c r="QQY106" s="16"/>
      <c r="QQZ106" s="16"/>
      <c r="QRA106" s="16"/>
      <c r="QRB106" s="16"/>
      <c r="QRC106" s="16"/>
      <c r="QRD106" s="16"/>
      <c r="QRE106" s="16"/>
      <c r="QRF106" s="16"/>
      <c r="QRG106" s="16"/>
      <c r="QRH106" s="16"/>
      <c r="QRI106" s="16"/>
      <c r="QRJ106" s="16"/>
      <c r="QRK106" s="16"/>
      <c r="QRL106" s="16"/>
      <c r="QRM106" s="16"/>
      <c r="QRN106" s="16"/>
      <c r="QRO106" s="16"/>
      <c r="QRP106" s="16"/>
      <c r="QRQ106" s="16"/>
      <c r="QRR106" s="16"/>
      <c r="QRS106" s="16"/>
      <c r="QRT106" s="16"/>
      <c r="QRU106" s="16"/>
      <c r="QRV106" s="16"/>
      <c r="QRW106" s="16"/>
      <c r="QRX106" s="16"/>
      <c r="QRY106" s="16"/>
      <c r="QRZ106" s="16"/>
      <c r="QSA106" s="16"/>
      <c r="QSB106" s="16"/>
      <c r="QSC106" s="16"/>
      <c r="QSD106" s="16"/>
      <c r="QSE106" s="16"/>
      <c r="QSF106" s="16"/>
      <c r="QSG106" s="16"/>
      <c r="QSH106" s="16"/>
      <c r="QSI106" s="16"/>
      <c r="QSJ106" s="16"/>
      <c r="QSK106" s="16"/>
      <c r="QSL106" s="16"/>
      <c r="QSM106" s="16"/>
      <c r="QSN106" s="16"/>
      <c r="QSO106" s="16"/>
      <c r="QSP106" s="16"/>
      <c r="QSQ106" s="16"/>
      <c r="QSR106" s="16"/>
      <c r="QSS106" s="16"/>
      <c r="QST106" s="16"/>
      <c r="QSU106" s="16"/>
      <c r="QSV106" s="16"/>
      <c r="QSW106" s="16"/>
      <c r="QSX106" s="16"/>
      <c r="QSY106" s="16"/>
      <c r="QSZ106" s="16"/>
      <c r="QTA106" s="16"/>
      <c r="QTB106" s="16"/>
      <c r="QTC106" s="16"/>
      <c r="QTD106" s="16"/>
      <c r="QTE106" s="16"/>
      <c r="QTF106" s="16"/>
      <c r="QTG106" s="16"/>
      <c r="QTH106" s="16"/>
      <c r="QTI106" s="16"/>
      <c r="QTJ106" s="16"/>
      <c r="QTK106" s="16"/>
      <c r="QTL106" s="16"/>
      <c r="QTM106" s="16"/>
      <c r="QTN106" s="16"/>
      <c r="QTO106" s="16"/>
      <c r="QTP106" s="16"/>
      <c r="QTQ106" s="16"/>
      <c r="QTR106" s="16"/>
      <c r="QTS106" s="16"/>
      <c r="QTT106" s="16"/>
      <c r="QTU106" s="16"/>
      <c r="QTV106" s="16"/>
      <c r="QTW106" s="16"/>
      <c r="QTX106" s="16"/>
      <c r="QTY106" s="16"/>
      <c r="QTZ106" s="16"/>
      <c r="QUA106" s="16"/>
      <c r="QUB106" s="16"/>
      <c r="QUC106" s="16"/>
      <c r="QUD106" s="16"/>
      <c r="QUE106" s="16"/>
      <c r="QUF106" s="16"/>
      <c r="QUG106" s="16"/>
      <c r="QUH106" s="16"/>
      <c r="QUI106" s="16"/>
      <c r="QUJ106" s="16"/>
      <c r="QUK106" s="16"/>
      <c r="QUL106" s="16"/>
      <c r="QUM106" s="16"/>
      <c r="QUN106" s="16"/>
      <c r="QUO106" s="16"/>
      <c r="QUP106" s="16"/>
      <c r="QUQ106" s="16"/>
      <c r="QUR106" s="16"/>
      <c r="QUS106" s="16"/>
      <c r="QUT106" s="16"/>
      <c r="QUU106" s="16"/>
      <c r="QUV106" s="16"/>
      <c r="QUW106" s="16"/>
      <c r="QUX106" s="16"/>
      <c r="QUY106" s="16"/>
      <c r="QUZ106" s="16"/>
      <c r="QVA106" s="16"/>
      <c r="QVB106" s="16"/>
      <c r="QVC106" s="16"/>
      <c r="QVD106" s="16"/>
      <c r="QVE106" s="16"/>
      <c r="QVF106" s="16"/>
      <c r="QVG106" s="16"/>
      <c r="QVH106" s="16"/>
      <c r="QVI106" s="16"/>
      <c r="QVJ106" s="16"/>
      <c r="QVK106" s="16"/>
      <c r="QVL106" s="16"/>
      <c r="QVM106" s="16"/>
      <c r="QVN106" s="16"/>
      <c r="QVO106" s="16"/>
      <c r="QVP106" s="16"/>
      <c r="QVQ106" s="16"/>
      <c r="QVR106" s="16"/>
      <c r="QVS106" s="16"/>
      <c r="QVT106" s="16"/>
      <c r="QVU106" s="16"/>
      <c r="QVV106" s="16"/>
      <c r="QVW106" s="16"/>
      <c r="QVX106" s="16"/>
      <c r="QVY106" s="16"/>
      <c r="QVZ106" s="16"/>
      <c r="QWA106" s="16"/>
      <c r="QWB106" s="16"/>
      <c r="QWC106" s="16"/>
      <c r="QWD106" s="16"/>
      <c r="QWE106" s="16"/>
      <c r="QWF106" s="16"/>
      <c r="QWG106" s="16"/>
      <c r="QWH106" s="16"/>
      <c r="QWI106" s="16"/>
      <c r="QWJ106" s="16"/>
      <c r="QWK106" s="16"/>
      <c r="QWL106" s="16"/>
      <c r="QWM106" s="16"/>
      <c r="QWN106" s="16"/>
      <c r="QWO106" s="16"/>
      <c r="QWP106" s="16"/>
      <c r="QWQ106" s="16"/>
      <c r="QWR106" s="16"/>
      <c r="QWS106" s="16"/>
      <c r="QWT106" s="16"/>
      <c r="QWU106" s="16"/>
      <c r="QWV106" s="16"/>
      <c r="QWW106" s="16"/>
      <c r="QWX106" s="16"/>
      <c r="QWY106" s="16"/>
      <c r="QWZ106" s="16"/>
      <c r="QXA106" s="16"/>
      <c r="QXB106" s="16"/>
      <c r="QXC106" s="16"/>
      <c r="QXD106" s="16"/>
      <c r="QXE106" s="16"/>
      <c r="QXF106" s="16"/>
      <c r="QXG106" s="16"/>
      <c r="QXH106" s="16"/>
      <c r="QXI106" s="16"/>
      <c r="QXJ106" s="16"/>
      <c r="QXK106" s="16"/>
      <c r="QXL106" s="16"/>
      <c r="QXM106" s="16"/>
      <c r="QXN106" s="16"/>
      <c r="QXO106" s="16"/>
      <c r="QXP106" s="16"/>
      <c r="QXQ106" s="16"/>
      <c r="QXR106" s="16"/>
      <c r="QXS106" s="16"/>
      <c r="QXT106" s="16"/>
      <c r="QXU106" s="16"/>
      <c r="QXV106" s="16"/>
      <c r="QXW106" s="16"/>
      <c r="QXX106" s="16"/>
      <c r="QXY106" s="16"/>
      <c r="QXZ106" s="16"/>
      <c r="QYA106" s="16"/>
      <c r="QYB106" s="16"/>
      <c r="QYC106" s="16"/>
      <c r="QYD106" s="16"/>
      <c r="QYE106" s="16"/>
      <c r="QYF106" s="16"/>
      <c r="QYG106" s="16"/>
      <c r="QYH106" s="16"/>
      <c r="QYI106" s="16"/>
      <c r="QYJ106" s="16"/>
      <c r="QYK106" s="16"/>
      <c r="QYL106" s="16"/>
      <c r="QYM106" s="16"/>
      <c r="QYN106" s="16"/>
      <c r="QYO106" s="16"/>
      <c r="QYP106" s="16"/>
      <c r="QYQ106" s="16"/>
      <c r="QYR106" s="16"/>
      <c r="QYS106" s="16"/>
      <c r="QYT106" s="16"/>
      <c r="QYU106" s="16"/>
      <c r="QYV106" s="16"/>
      <c r="QYW106" s="16"/>
      <c r="QYX106" s="16"/>
      <c r="QYY106" s="16"/>
      <c r="QYZ106" s="16"/>
      <c r="QZA106" s="16"/>
      <c r="QZB106" s="16"/>
      <c r="QZC106" s="16"/>
      <c r="QZD106" s="16"/>
      <c r="QZE106" s="16"/>
      <c r="QZF106" s="16"/>
      <c r="QZG106" s="16"/>
      <c r="QZH106" s="16"/>
      <c r="QZI106" s="16"/>
      <c r="QZJ106" s="16"/>
      <c r="QZK106" s="16"/>
      <c r="QZL106" s="16"/>
      <c r="QZM106" s="16"/>
      <c r="QZN106" s="16"/>
      <c r="QZO106" s="16"/>
      <c r="QZP106" s="16"/>
      <c r="QZQ106" s="16"/>
      <c r="QZR106" s="16"/>
      <c r="QZS106" s="16"/>
      <c r="QZT106" s="16"/>
      <c r="QZU106" s="16"/>
      <c r="QZV106" s="16"/>
      <c r="QZW106" s="16"/>
      <c r="QZX106" s="16"/>
      <c r="QZY106" s="16"/>
      <c r="QZZ106" s="16"/>
      <c r="RAA106" s="16"/>
      <c r="RAB106" s="16"/>
      <c r="RAC106" s="16"/>
      <c r="RAD106" s="16"/>
      <c r="RAE106" s="16"/>
      <c r="RAF106" s="16"/>
      <c r="RAG106" s="16"/>
      <c r="RAH106" s="16"/>
      <c r="RAI106" s="16"/>
      <c r="RAJ106" s="16"/>
      <c r="RAK106" s="16"/>
      <c r="RAL106" s="16"/>
      <c r="RAM106" s="16"/>
      <c r="RAN106" s="16"/>
      <c r="RAO106" s="16"/>
      <c r="RAP106" s="16"/>
      <c r="RAQ106" s="16"/>
      <c r="RAR106" s="16"/>
      <c r="RAS106" s="16"/>
      <c r="RAT106" s="16"/>
      <c r="RAU106" s="16"/>
      <c r="RAV106" s="16"/>
      <c r="RAW106" s="16"/>
      <c r="RAX106" s="16"/>
      <c r="RAY106" s="16"/>
      <c r="RAZ106" s="16"/>
      <c r="RBA106" s="16"/>
      <c r="RBB106" s="16"/>
      <c r="RBC106" s="16"/>
      <c r="RBD106" s="16"/>
      <c r="RBE106" s="16"/>
      <c r="RBF106" s="16"/>
      <c r="RBG106" s="16"/>
      <c r="RBH106" s="16"/>
      <c r="RBI106" s="16"/>
      <c r="RBJ106" s="16"/>
      <c r="RBK106" s="16"/>
      <c r="RBL106" s="16"/>
      <c r="RBM106" s="16"/>
      <c r="RBN106" s="16"/>
      <c r="RBO106" s="16"/>
      <c r="RBP106" s="16"/>
      <c r="RBQ106" s="16"/>
      <c r="RBR106" s="16"/>
      <c r="RBS106" s="16"/>
      <c r="RBT106" s="16"/>
      <c r="RBU106" s="16"/>
      <c r="RBV106" s="16"/>
      <c r="RBW106" s="16"/>
      <c r="RBX106" s="16"/>
      <c r="RBY106" s="16"/>
      <c r="RBZ106" s="16"/>
      <c r="RCA106" s="16"/>
      <c r="RCB106" s="16"/>
      <c r="RCC106" s="16"/>
      <c r="RCD106" s="16"/>
      <c r="RCE106" s="16"/>
      <c r="RCF106" s="16"/>
      <c r="RCG106" s="16"/>
      <c r="RCH106" s="16"/>
      <c r="RCI106" s="16"/>
      <c r="RCJ106" s="16"/>
      <c r="RCK106" s="16"/>
      <c r="RCL106" s="16"/>
      <c r="RCM106" s="16"/>
      <c r="RCN106" s="16"/>
      <c r="RCO106" s="16"/>
      <c r="RCP106" s="16"/>
      <c r="RCQ106" s="16"/>
      <c r="RCR106" s="16"/>
      <c r="RCS106" s="16"/>
      <c r="RCT106" s="16"/>
      <c r="RCU106" s="16"/>
      <c r="RCV106" s="16"/>
      <c r="RCW106" s="16"/>
      <c r="RCX106" s="16"/>
      <c r="RCY106" s="16"/>
      <c r="RCZ106" s="16"/>
      <c r="RDA106" s="16"/>
      <c r="RDB106" s="16"/>
      <c r="RDC106" s="16"/>
      <c r="RDD106" s="16"/>
      <c r="RDE106" s="16"/>
      <c r="RDF106" s="16"/>
      <c r="RDG106" s="16"/>
      <c r="RDH106" s="16"/>
      <c r="RDI106" s="16"/>
      <c r="RDJ106" s="16"/>
      <c r="RDK106" s="16"/>
      <c r="RDL106" s="16"/>
      <c r="RDM106" s="16"/>
      <c r="RDN106" s="16"/>
      <c r="RDO106" s="16"/>
      <c r="RDP106" s="16"/>
      <c r="RDQ106" s="16"/>
      <c r="RDR106" s="16"/>
      <c r="RDS106" s="16"/>
      <c r="RDT106" s="16"/>
      <c r="RDU106" s="16"/>
      <c r="RDV106" s="16"/>
      <c r="RDW106" s="16"/>
      <c r="RDX106" s="16"/>
      <c r="RDY106" s="16"/>
      <c r="RDZ106" s="16"/>
      <c r="REA106" s="16"/>
      <c r="REB106" s="16"/>
      <c r="REC106" s="16"/>
      <c r="RED106" s="16"/>
      <c r="REE106" s="16"/>
      <c r="REF106" s="16"/>
      <c r="REG106" s="16"/>
      <c r="REH106" s="16"/>
      <c r="REI106" s="16"/>
      <c r="REJ106" s="16"/>
      <c r="REK106" s="16"/>
      <c r="REL106" s="16"/>
      <c r="REM106" s="16"/>
      <c r="REN106" s="16"/>
      <c r="REO106" s="16"/>
      <c r="REP106" s="16"/>
      <c r="REQ106" s="16"/>
      <c r="RER106" s="16"/>
      <c r="RES106" s="16"/>
      <c r="RET106" s="16"/>
      <c r="REU106" s="16"/>
      <c r="REV106" s="16"/>
      <c r="REW106" s="16"/>
      <c r="REX106" s="16"/>
      <c r="REY106" s="16"/>
      <c r="REZ106" s="16"/>
      <c r="RFA106" s="16"/>
      <c r="RFB106" s="16"/>
      <c r="RFC106" s="16"/>
      <c r="RFD106" s="16"/>
      <c r="RFE106" s="16"/>
      <c r="RFF106" s="16"/>
      <c r="RFG106" s="16"/>
      <c r="RFH106" s="16"/>
      <c r="RFI106" s="16"/>
      <c r="RFJ106" s="16"/>
      <c r="RFK106" s="16"/>
      <c r="RFL106" s="16"/>
      <c r="RFM106" s="16"/>
      <c r="RFN106" s="16"/>
      <c r="RFO106" s="16"/>
      <c r="RFP106" s="16"/>
      <c r="RFQ106" s="16"/>
      <c r="RFR106" s="16"/>
      <c r="RFS106" s="16"/>
      <c r="RFT106" s="16"/>
      <c r="RFU106" s="16"/>
      <c r="RFV106" s="16"/>
      <c r="RFW106" s="16"/>
      <c r="RFX106" s="16"/>
      <c r="RFY106" s="16"/>
      <c r="RFZ106" s="16"/>
      <c r="RGA106" s="16"/>
      <c r="RGB106" s="16"/>
      <c r="RGC106" s="16"/>
      <c r="RGD106" s="16"/>
      <c r="RGE106" s="16"/>
      <c r="RGF106" s="16"/>
      <c r="RGG106" s="16"/>
      <c r="RGH106" s="16"/>
      <c r="RGI106" s="16"/>
      <c r="RGJ106" s="16"/>
      <c r="RGK106" s="16"/>
      <c r="RGL106" s="16"/>
      <c r="RGM106" s="16"/>
      <c r="RGN106" s="16"/>
      <c r="RGO106" s="16"/>
      <c r="RGP106" s="16"/>
      <c r="RGQ106" s="16"/>
      <c r="RGR106" s="16"/>
      <c r="RGS106" s="16"/>
      <c r="RGT106" s="16"/>
      <c r="RGU106" s="16"/>
      <c r="RGV106" s="16"/>
      <c r="RGW106" s="16"/>
      <c r="RGX106" s="16"/>
      <c r="RGY106" s="16"/>
      <c r="RGZ106" s="16"/>
      <c r="RHA106" s="16"/>
      <c r="RHB106" s="16"/>
      <c r="RHC106" s="16"/>
      <c r="RHD106" s="16"/>
      <c r="RHE106" s="16"/>
      <c r="RHF106" s="16"/>
      <c r="RHG106" s="16"/>
      <c r="RHH106" s="16"/>
      <c r="RHI106" s="16"/>
      <c r="RHJ106" s="16"/>
      <c r="RHK106" s="16"/>
      <c r="RHL106" s="16"/>
      <c r="RHM106" s="16"/>
      <c r="RHN106" s="16"/>
      <c r="RHO106" s="16"/>
      <c r="RHP106" s="16"/>
      <c r="RHQ106" s="16"/>
      <c r="RHR106" s="16"/>
      <c r="RHS106" s="16"/>
      <c r="RHT106" s="16"/>
      <c r="RHU106" s="16"/>
      <c r="RHV106" s="16"/>
      <c r="RHW106" s="16"/>
      <c r="RHX106" s="16"/>
      <c r="RHY106" s="16"/>
      <c r="RHZ106" s="16"/>
      <c r="RIA106" s="16"/>
      <c r="RIB106" s="16"/>
      <c r="RIC106" s="16"/>
      <c r="RID106" s="16"/>
      <c r="RIE106" s="16"/>
      <c r="RIF106" s="16"/>
      <c r="RIG106" s="16"/>
      <c r="RIH106" s="16"/>
      <c r="RII106" s="16"/>
      <c r="RIJ106" s="16"/>
      <c r="RIK106" s="16"/>
      <c r="RIL106" s="16"/>
      <c r="RIM106" s="16"/>
      <c r="RIN106" s="16"/>
      <c r="RIO106" s="16"/>
      <c r="RIP106" s="16"/>
      <c r="RIQ106" s="16"/>
      <c r="RIR106" s="16"/>
      <c r="RIS106" s="16"/>
      <c r="RIT106" s="16"/>
      <c r="RIU106" s="16"/>
      <c r="RIV106" s="16"/>
      <c r="RIW106" s="16"/>
      <c r="RIX106" s="16"/>
      <c r="RIY106" s="16"/>
      <c r="RIZ106" s="16"/>
      <c r="RJA106" s="16"/>
      <c r="RJB106" s="16"/>
      <c r="RJC106" s="16"/>
      <c r="RJD106" s="16"/>
      <c r="RJE106" s="16"/>
      <c r="RJF106" s="16"/>
      <c r="RJG106" s="16"/>
      <c r="RJH106" s="16"/>
      <c r="RJI106" s="16"/>
      <c r="RJJ106" s="16"/>
      <c r="RJK106" s="16"/>
      <c r="RJL106" s="16"/>
      <c r="RJM106" s="16"/>
      <c r="RJN106" s="16"/>
      <c r="RJO106" s="16"/>
      <c r="RJP106" s="16"/>
      <c r="RJQ106" s="16"/>
      <c r="RJR106" s="16"/>
      <c r="RJS106" s="16"/>
      <c r="RJT106" s="16"/>
      <c r="RJU106" s="16"/>
      <c r="RJV106" s="16"/>
      <c r="RJW106" s="16"/>
      <c r="RJX106" s="16"/>
      <c r="RJY106" s="16"/>
      <c r="RJZ106" s="16"/>
      <c r="RKA106" s="16"/>
      <c r="RKB106" s="16"/>
      <c r="RKC106" s="16"/>
      <c r="RKD106" s="16"/>
      <c r="RKE106" s="16"/>
      <c r="RKF106" s="16"/>
      <c r="RKG106" s="16"/>
      <c r="RKH106" s="16"/>
      <c r="RKI106" s="16"/>
      <c r="RKJ106" s="16"/>
      <c r="RKK106" s="16"/>
      <c r="RKL106" s="16"/>
      <c r="RKM106" s="16"/>
      <c r="RKN106" s="16"/>
      <c r="RKO106" s="16"/>
      <c r="RKP106" s="16"/>
      <c r="RKQ106" s="16"/>
      <c r="RKR106" s="16"/>
      <c r="RKS106" s="16"/>
      <c r="RKT106" s="16"/>
      <c r="RKU106" s="16"/>
      <c r="RKV106" s="16"/>
      <c r="RKW106" s="16"/>
      <c r="RKX106" s="16"/>
      <c r="RKY106" s="16"/>
      <c r="RKZ106" s="16"/>
      <c r="RLA106" s="16"/>
      <c r="RLB106" s="16"/>
      <c r="RLC106" s="16"/>
      <c r="RLD106" s="16"/>
      <c r="RLE106" s="16"/>
      <c r="RLF106" s="16"/>
      <c r="RLG106" s="16"/>
      <c r="RLH106" s="16"/>
      <c r="RLI106" s="16"/>
      <c r="RLJ106" s="16"/>
      <c r="RLK106" s="16"/>
      <c r="RLL106" s="16"/>
      <c r="RLM106" s="16"/>
      <c r="RLN106" s="16"/>
      <c r="RLO106" s="16"/>
      <c r="RLP106" s="16"/>
      <c r="RLQ106" s="16"/>
      <c r="RLR106" s="16"/>
      <c r="RLS106" s="16"/>
      <c r="RLT106" s="16"/>
      <c r="RLU106" s="16"/>
      <c r="RLV106" s="16"/>
      <c r="RLW106" s="16"/>
      <c r="RLX106" s="16"/>
      <c r="RLY106" s="16"/>
      <c r="RLZ106" s="16"/>
      <c r="RMA106" s="16"/>
      <c r="RMB106" s="16"/>
      <c r="RMC106" s="16"/>
      <c r="RMD106" s="16"/>
      <c r="RME106" s="16"/>
      <c r="RMF106" s="16"/>
      <c r="RMG106" s="16"/>
      <c r="RMH106" s="16"/>
      <c r="RMI106" s="16"/>
      <c r="RMJ106" s="16"/>
      <c r="RMK106" s="16"/>
      <c r="RML106" s="16"/>
      <c r="RMM106" s="16"/>
      <c r="RMN106" s="16"/>
      <c r="RMO106" s="16"/>
      <c r="RMP106" s="16"/>
      <c r="RMQ106" s="16"/>
      <c r="RMR106" s="16"/>
      <c r="RMS106" s="16"/>
      <c r="RMT106" s="16"/>
      <c r="RMU106" s="16"/>
      <c r="RMV106" s="16"/>
      <c r="RMW106" s="16"/>
      <c r="RMX106" s="16"/>
      <c r="RMY106" s="16"/>
      <c r="RMZ106" s="16"/>
      <c r="RNA106" s="16"/>
      <c r="RNB106" s="16"/>
      <c r="RNC106" s="16"/>
      <c r="RND106" s="16"/>
      <c r="RNE106" s="16"/>
      <c r="RNF106" s="16"/>
      <c r="RNG106" s="16"/>
      <c r="RNH106" s="16"/>
      <c r="RNI106" s="16"/>
      <c r="RNJ106" s="16"/>
      <c r="RNK106" s="16"/>
      <c r="RNL106" s="16"/>
      <c r="RNM106" s="16"/>
      <c r="RNN106" s="16"/>
      <c r="RNO106" s="16"/>
      <c r="RNP106" s="16"/>
      <c r="RNQ106" s="16"/>
      <c r="RNR106" s="16"/>
      <c r="RNS106" s="16"/>
      <c r="RNT106" s="16"/>
      <c r="RNU106" s="16"/>
      <c r="RNV106" s="16"/>
      <c r="RNW106" s="16"/>
      <c r="RNX106" s="16"/>
      <c r="RNY106" s="16"/>
      <c r="RNZ106" s="16"/>
      <c r="ROA106" s="16"/>
      <c r="ROB106" s="16"/>
      <c r="ROC106" s="16"/>
      <c r="ROD106" s="16"/>
      <c r="ROE106" s="16"/>
      <c r="ROF106" s="16"/>
      <c r="ROG106" s="16"/>
      <c r="ROH106" s="16"/>
      <c r="ROI106" s="16"/>
      <c r="ROJ106" s="16"/>
      <c r="ROK106" s="16"/>
      <c r="ROL106" s="16"/>
      <c r="ROM106" s="16"/>
      <c r="RON106" s="16"/>
      <c r="ROO106" s="16"/>
      <c r="ROP106" s="16"/>
      <c r="ROQ106" s="16"/>
      <c r="ROR106" s="16"/>
      <c r="ROS106" s="16"/>
      <c r="ROT106" s="16"/>
      <c r="ROU106" s="16"/>
      <c r="ROV106" s="16"/>
      <c r="ROW106" s="16"/>
      <c r="ROX106" s="16"/>
      <c r="ROY106" s="16"/>
      <c r="ROZ106" s="16"/>
      <c r="RPA106" s="16"/>
      <c r="RPB106" s="16"/>
      <c r="RPC106" s="16"/>
      <c r="RPD106" s="16"/>
      <c r="RPE106" s="16"/>
      <c r="RPF106" s="16"/>
      <c r="RPG106" s="16"/>
      <c r="RPH106" s="16"/>
      <c r="RPI106" s="16"/>
      <c r="RPJ106" s="16"/>
      <c r="RPK106" s="16"/>
      <c r="RPL106" s="16"/>
      <c r="RPM106" s="16"/>
      <c r="RPN106" s="16"/>
      <c r="RPO106" s="16"/>
      <c r="RPP106" s="16"/>
      <c r="RPQ106" s="16"/>
      <c r="RPR106" s="16"/>
      <c r="RPS106" s="16"/>
      <c r="RPT106" s="16"/>
      <c r="RPU106" s="16"/>
      <c r="RPV106" s="16"/>
      <c r="RPW106" s="16"/>
      <c r="RPX106" s="16"/>
      <c r="RPY106" s="16"/>
      <c r="RPZ106" s="16"/>
      <c r="RQA106" s="16"/>
      <c r="RQB106" s="16"/>
      <c r="RQC106" s="16"/>
      <c r="RQD106" s="16"/>
      <c r="RQE106" s="16"/>
      <c r="RQF106" s="16"/>
      <c r="RQG106" s="16"/>
      <c r="RQH106" s="16"/>
      <c r="RQI106" s="16"/>
      <c r="RQJ106" s="16"/>
      <c r="RQK106" s="16"/>
      <c r="RQL106" s="16"/>
      <c r="RQM106" s="16"/>
      <c r="RQN106" s="16"/>
      <c r="RQO106" s="16"/>
      <c r="RQP106" s="16"/>
      <c r="RQQ106" s="16"/>
      <c r="RQR106" s="16"/>
      <c r="RQS106" s="16"/>
      <c r="RQT106" s="16"/>
      <c r="RQU106" s="16"/>
      <c r="RQV106" s="16"/>
      <c r="RQW106" s="16"/>
      <c r="RQX106" s="16"/>
      <c r="RQY106" s="16"/>
      <c r="RQZ106" s="16"/>
      <c r="RRA106" s="16"/>
      <c r="RRB106" s="16"/>
      <c r="RRC106" s="16"/>
      <c r="RRD106" s="16"/>
      <c r="RRE106" s="16"/>
      <c r="RRF106" s="16"/>
      <c r="RRG106" s="16"/>
      <c r="RRH106" s="16"/>
      <c r="RRI106" s="16"/>
      <c r="RRJ106" s="16"/>
      <c r="RRK106" s="16"/>
      <c r="RRL106" s="16"/>
      <c r="RRM106" s="16"/>
      <c r="RRN106" s="16"/>
      <c r="RRO106" s="16"/>
      <c r="RRP106" s="16"/>
      <c r="RRQ106" s="16"/>
      <c r="RRR106" s="16"/>
      <c r="RRS106" s="16"/>
      <c r="RRT106" s="16"/>
      <c r="RRU106" s="16"/>
      <c r="RRV106" s="16"/>
      <c r="RRW106" s="16"/>
      <c r="RRX106" s="16"/>
      <c r="RRY106" s="16"/>
      <c r="RRZ106" s="16"/>
      <c r="RSA106" s="16"/>
      <c r="RSB106" s="16"/>
      <c r="RSC106" s="16"/>
      <c r="RSD106" s="16"/>
      <c r="RSE106" s="16"/>
      <c r="RSF106" s="16"/>
      <c r="RSG106" s="16"/>
      <c r="RSH106" s="16"/>
      <c r="RSI106" s="16"/>
      <c r="RSJ106" s="16"/>
      <c r="RSK106" s="16"/>
      <c r="RSL106" s="16"/>
      <c r="RSM106" s="16"/>
      <c r="RSN106" s="16"/>
      <c r="RSO106" s="16"/>
      <c r="RSP106" s="16"/>
      <c r="RSQ106" s="16"/>
      <c r="RSR106" s="16"/>
      <c r="RSS106" s="16"/>
      <c r="RST106" s="16"/>
      <c r="RSU106" s="16"/>
      <c r="RSV106" s="16"/>
      <c r="RSW106" s="16"/>
      <c r="RSX106" s="16"/>
      <c r="RSY106" s="16"/>
      <c r="RSZ106" s="16"/>
      <c r="RTA106" s="16"/>
      <c r="RTB106" s="16"/>
      <c r="RTC106" s="16"/>
      <c r="RTD106" s="16"/>
      <c r="RTE106" s="16"/>
      <c r="RTF106" s="16"/>
      <c r="RTG106" s="16"/>
      <c r="RTH106" s="16"/>
      <c r="RTI106" s="16"/>
      <c r="RTJ106" s="16"/>
      <c r="RTK106" s="16"/>
      <c r="RTL106" s="16"/>
      <c r="RTM106" s="16"/>
      <c r="RTN106" s="16"/>
      <c r="RTO106" s="16"/>
      <c r="RTP106" s="16"/>
      <c r="RTQ106" s="16"/>
      <c r="RTR106" s="16"/>
      <c r="RTS106" s="16"/>
      <c r="RTT106" s="16"/>
      <c r="RTU106" s="16"/>
      <c r="RTV106" s="16"/>
      <c r="RTW106" s="16"/>
      <c r="RTX106" s="16"/>
      <c r="RTY106" s="16"/>
      <c r="RTZ106" s="16"/>
      <c r="RUA106" s="16"/>
      <c r="RUB106" s="16"/>
      <c r="RUC106" s="16"/>
      <c r="RUD106" s="16"/>
      <c r="RUE106" s="16"/>
      <c r="RUF106" s="16"/>
      <c r="RUG106" s="16"/>
      <c r="RUH106" s="16"/>
      <c r="RUI106" s="16"/>
      <c r="RUJ106" s="16"/>
      <c r="RUK106" s="16"/>
      <c r="RUL106" s="16"/>
      <c r="RUM106" s="16"/>
      <c r="RUN106" s="16"/>
      <c r="RUO106" s="16"/>
      <c r="RUP106" s="16"/>
      <c r="RUQ106" s="16"/>
      <c r="RUR106" s="16"/>
      <c r="RUS106" s="16"/>
      <c r="RUT106" s="16"/>
      <c r="RUU106" s="16"/>
      <c r="RUV106" s="16"/>
      <c r="RUW106" s="16"/>
      <c r="RUX106" s="16"/>
      <c r="RUY106" s="16"/>
      <c r="RUZ106" s="16"/>
      <c r="RVA106" s="16"/>
      <c r="RVB106" s="16"/>
      <c r="RVC106" s="16"/>
      <c r="RVD106" s="16"/>
      <c r="RVE106" s="16"/>
      <c r="RVF106" s="16"/>
      <c r="RVG106" s="16"/>
      <c r="RVH106" s="16"/>
      <c r="RVI106" s="16"/>
      <c r="RVJ106" s="16"/>
      <c r="RVK106" s="16"/>
      <c r="RVL106" s="16"/>
      <c r="RVM106" s="16"/>
      <c r="RVN106" s="16"/>
      <c r="RVO106" s="16"/>
      <c r="RVP106" s="16"/>
      <c r="RVQ106" s="16"/>
      <c r="RVR106" s="16"/>
      <c r="RVS106" s="16"/>
      <c r="RVT106" s="16"/>
      <c r="RVU106" s="16"/>
      <c r="RVV106" s="16"/>
      <c r="RVW106" s="16"/>
      <c r="RVX106" s="16"/>
      <c r="RVY106" s="16"/>
      <c r="RVZ106" s="16"/>
      <c r="RWA106" s="16"/>
      <c r="RWB106" s="16"/>
      <c r="RWC106" s="16"/>
      <c r="RWD106" s="16"/>
      <c r="RWE106" s="16"/>
      <c r="RWF106" s="16"/>
      <c r="RWG106" s="16"/>
      <c r="RWH106" s="16"/>
      <c r="RWI106" s="16"/>
      <c r="RWJ106" s="16"/>
      <c r="RWK106" s="16"/>
      <c r="RWL106" s="16"/>
      <c r="RWM106" s="16"/>
      <c r="RWN106" s="16"/>
      <c r="RWO106" s="16"/>
      <c r="RWP106" s="16"/>
      <c r="RWQ106" s="16"/>
      <c r="RWR106" s="16"/>
      <c r="RWS106" s="16"/>
      <c r="RWT106" s="16"/>
      <c r="RWU106" s="16"/>
      <c r="RWV106" s="16"/>
      <c r="RWW106" s="16"/>
      <c r="RWX106" s="16"/>
      <c r="RWY106" s="16"/>
      <c r="RWZ106" s="16"/>
      <c r="RXA106" s="16"/>
      <c r="RXB106" s="16"/>
      <c r="RXC106" s="16"/>
      <c r="RXD106" s="16"/>
      <c r="RXE106" s="16"/>
      <c r="RXF106" s="16"/>
      <c r="RXG106" s="16"/>
      <c r="RXH106" s="16"/>
      <c r="RXI106" s="16"/>
      <c r="RXJ106" s="16"/>
      <c r="RXK106" s="16"/>
      <c r="RXL106" s="16"/>
      <c r="RXM106" s="16"/>
      <c r="RXN106" s="16"/>
      <c r="RXO106" s="16"/>
      <c r="RXP106" s="16"/>
      <c r="RXQ106" s="16"/>
      <c r="RXR106" s="16"/>
      <c r="RXS106" s="16"/>
      <c r="RXT106" s="16"/>
      <c r="RXU106" s="16"/>
      <c r="RXV106" s="16"/>
      <c r="RXW106" s="16"/>
      <c r="RXX106" s="16"/>
      <c r="RXY106" s="16"/>
      <c r="RXZ106" s="16"/>
      <c r="RYA106" s="16"/>
      <c r="RYB106" s="16"/>
      <c r="RYC106" s="16"/>
      <c r="RYD106" s="16"/>
      <c r="RYE106" s="16"/>
      <c r="RYF106" s="16"/>
      <c r="RYG106" s="16"/>
      <c r="RYH106" s="16"/>
      <c r="RYI106" s="16"/>
      <c r="RYJ106" s="16"/>
      <c r="RYK106" s="16"/>
      <c r="RYL106" s="16"/>
      <c r="RYM106" s="16"/>
      <c r="RYN106" s="16"/>
      <c r="RYO106" s="16"/>
      <c r="RYP106" s="16"/>
      <c r="RYQ106" s="16"/>
      <c r="RYR106" s="16"/>
      <c r="RYS106" s="16"/>
      <c r="RYT106" s="16"/>
      <c r="RYU106" s="16"/>
      <c r="RYV106" s="16"/>
      <c r="RYW106" s="16"/>
      <c r="RYX106" s="16"/>
      <c r="RYY106" s="16"/>
      <c r="RYZ106" s="16"/>
      <c r="RZA106" s="16"/>
      <c r="RZB106" s="16"/>
      <c r="RZC106" s="16"/>
      <c r="RZD106" s="16"/>
      <c r="RZE106" s="16"/>
      <c r="RZF106" s="16"/>
      <c r="RZG106" s="16"/>
      <c r="RZH106" s="16"/>
      <c r="RZI106" s="16"/>
      <c r="RZJ106" s="16"/>
      <c r="RZK106" s="16"/>
      <c r="RZL106" s="16"/>
      <c r="RZM106" s="16"/>
      <c r="RZN106" s="16"/>
      <c r="RZO106" s="16"/>
      <c r="RZP106" s="16"/>
      <c r="RZQ106" s="16"/>
      <c r="RZR106" s="16"/>
      <c r="RZS106" s="16"/>
      <c r="RZT106" s="16"/>
      <c r="RZU106" s="16"/>
      <c r="RZV106" s="16"/>
      <c r="RZW106" s="16"/>
      <c r="RZX106" s="16"/>
      <c r="RZY106" s="16"/>
      <c r="RZZ106" s="16"/>
      <c r="SAA106" s="16"/>
      <c r="SAB106" s="16"/>
      <c r="SAC106" s="16"/>
      <c r="SAD106" s="16"/>
      <c r="SAE106" s="16"/>
      <c r="SAF106" s="16"/>
      <c r="SAG106" s="16"/>
      <c r="SAH106" s="16"/>
      <c r="SAI106" s="16"/>
      <c r="SAJ106" s="16"/>
      <c r="SAK106" s="16"/>
      <c r="SAL106" s="16"/>
      <c r="SAM106" s="16"/>
      <c r="SAN106" s="16"/>
      <c r="SAO106" s="16"/>
      <c r="SAP106" s="16"/>
      <c r="SAQ106" s="16"/>
      <c r="SAR106" s="16"/>
      <c r="SAS106" s="16"/>
      <c r="SAT106" s="16"/>
      <c r="SAU106" s="16"/>
      <c r="SAV106" s="16"/>
      <c r="SAW106" s="16"/>
      <c r="SAX106" s="16"/>
      <c r="SAY106" s="16"/>
      <c r="SAZ106" s="16"/>
      <c r="SBA106" s="16"/>
      <c r="SBB106" s="16"/>
      <c r="SBC106" s="16"/>
      <c r="SBD106" s="16"/>
      <c r="SBE106" s="16"/>
      <c r="SBF106" s="16"/>
      <c r="SBG106" s="16"/>
      <c r="SBH106" s="16"/>
      <c r="SBI106" s="16"/>
      <c r="SBJ106" s="16"/>
      <c r="SBK106" s="16"/>
      <c r="SBL106" s="16"/>
      <c r="SBM106" s="16"/>
      <c r="SBN106" s="16"/>
      <c r="SBO106" s="16"/>
      <c r="SBP106" s="16"/>
      <c r="SBQ106" s="16"/>
      <c r="SBR106" s="16"/>
      <c r="SBS106" s="16"/>
      <c r="SBT106" s="16"/>
      <c r="SBU106" s="16"/>
      <c r="SBV106" s="16"/>
      <c r="SBW106" s="16"/>
      <c r="SBX106" s="16"/>
      <c r="SBY106" s="16"/>
      <c r="SBZ106" s="16"/>
      <c r="SCA106" s="16"/>
      <c r="SCB106" s="16"/>
      <c r="SCC106" s="16"/>
      <c r="SCD106" s="16"/>
      <c r="SCE106" s="16"/>
      <c r="SCF106" s="16"/>
      <c r="SCG106" s="16"/>
      <c r="SCH106" s="16"/>
      <c r="SCI106" s="16"/>
      <c r="SCJ106" s="16"/>
      <c r="SCK106" s="16"/>
      <c r="SCL106" s="16"/>
      <c r="SCM106" s="16"/>
      <c r="SCN106" s="16"/>
      <c r="SCO106" s="16"/>
      <c r="SCP106" s="16"/>
      <c r="SCQ106" s="16"/>
      <c r="SCR106" s="16"/>
      <c r="SCS106" s="16"/>
      <c r="SCT106" s="16"/>
      <c r="SCU106" s="16"/>
      <c r="SCV106" s="16"/>
      <c r="SCW106" s="16"/>
      <c r="SCX106" s="16"/>
      <c r="SCY106" s="16"/>
      <c r="SCZ106" s="16"/>
      <c r="SDA106" s="16"/>
      <c r="SDB106" s="16"/>
      <c r="SDC106" s="16"/>
      <c r="SDD106" s="16"/>
      <c r="SDE106" s="16"/>
      <c r="SDF106" s="16"/>
      <c r="SDG106" s="16"/>
      <c r="SDH106" s="16"/>
      <c r="SDI106" s="16"/>
      <c r="SDJ106" s="16"/>
      <c r="SDK106" s="16"/>
      <c r="SDL106" s="16"/>
      <c r="SDM106" s="16"/>
      <c r="SDN106" s="16"/>
      <c r="SDO106" s="16"/>
      <c r="SDP106" s="16"/>
      <c r="SDQ106" s="16"/>
      <c r="SDR106" s="16"/>
      <c r="SDS106" s="16"/>
      <c r="SDT106" s="16"/>
      <c r="SDU106" s="16"/>
      <c r="SDV106" s="16"/>
      <c r="SDW106" s="16"/>
      <c r="SDX106" s="16"/>
      <c r="SDY106" s="16"/>
      <c r="SDZ106" s="16"/>
      <c r="SEA106" s="16"/>
      <c r="SEB106" s="16"/>
      <c r="SEC106" s="16"/>
      <c r="SED106" s="16"/>
      <c r="SEE106" s="16"/>
      <c r="SEF106" s="16"/>
      <c r="SEG106" s="16"/>
      <c r="SEH106" s="16"/>
      <c r="SEI106" s="16"/>
      <c r="SEJ106" s="16"/>
      <c r="SEK106" s="16"/>
      <c r="SEL106" s="16"/>
      <c r="SEM106" s="16"/>
      <c r="SEN106" s="16"/>
      <c r="SEO106" s="16"/>
      <c r="SEP106" s="16"/>
      <c r="SEQ106" s="16"/>
      <c r="SER106" s="16"/>
      <c r="SES106" s="16"/>
      <c r="SET106" s="16"/>
      <c r="SEU106" s="16"/>
      <c r="SEV106" s="16"/>
      <c r="SEW106" s="16"/>
      <c r="SEX106" s="16"/>
      <c r="SEY106" s="16"/>
      <c r="SEZ106" s="16"/>
      <c r="SFA106" s="16"/>
      <c r="SFB106" s="16"/>
      <c r="SFC106" s="16"/>
      <c r="SFD106" s="16"/>
      <c r="SFE106" s="16"/>
      <c r="SFF106" s="16"/>
      <c r="SFG106" s="16"/>
      <c r="SFH106" s="16"/>
      <c r="SFI106" s="16"/>
      <c r="SFJ106" s="16"/>
      <c r="SFK106" s="16"/>
      <c r="SFL106" s="16"/>
      <c r="SFM106" s="16"/>
      <c r="SFN106" s="16"/>
      <c r="SFO106" s="16"/>
      <c r="SFP106" s="16"/>
      <c r="SFQ106" s="16"/>
      <c r="SFR106" s="16"/>
      <c r="SFS106" s="16"/>
      <c r="SFT106" s="16"/>
      <c r="SFU106" s="16"/>
      <c r="SFV106" s="16"/>
      <c r="SFW106" s="16"/>
      <c r="SFX106" s="16"/>
      <c r="SFY106" s="16"/>
      <c r="SFZ106" s="16"/>
      <c r="SGA106" s="16"/>
      <c r="SGB106" s="16"/>
      <c r="SGC106" s="16"/>
      <c r="SGD106" s="16"/>
      <c r="SGE106" s="16"/>
      <c r="SGF106" s="16"/>
      <c r="SGG106" s="16"/>
      <c r="SGH106" s="16"/>
      <c r="SGI106" s="16"/>
      <c r="SGJ106" s="16"/>
      <c r="SGK106" s="16"/>
      <c r="SGL106" s="16"/>
      <c r="SGM106" s="16"/>
      <c r="SGN106" s="16"/>
      <c r="SGO106" s="16"/>
      <c r="SGP106" s="16"/>
      <c r="SGQ106" s="16"/>
      <c r="SGR106" s="16"/>
      <c r="SGS106" s="16"/>
      <c r="SGT106" s="16"/>
      <c r="SGU106" s="16"/>
      <c r="SGV106" s="16"/>
      <c r="SGW106" s="16"/>
      <c r="SGX106" s="16"/>
      <c r="SGY106" s="16"/>
      <c r="SGZ106" s="16"/>
      <c r="SHA106" s="16"/>
      <c r="SHB106" s="16"/>
      <c r="SHC106" s="16"/>
      <c r="SHD106" s="16"/>
      <c r="SHE106" s="16"/>
      <c r="SHF106" s="16"/>
      <c r="SHG106" s="16"/>
      <c r="SHH106" s="16"/>
      <c r="SHI106" s="16"/>
      <c r="SHJ106" s="16"/>
      <c r="SHK106" s="16"/>
      <c r="SHL106" s="16"/>
      <c r="SHM106" s="16"/>
      <c r="SHN106" s="16"/>
      <c r="SHO106" s="16"/>
      <c r="SHP106" s="16"/>
      <c r="SHQ106" s="16"/>
      <c r="SHR106" s="16"/>
      <c r="SHS106" s="16"/>
      <c r="SHT106" s="16"/>
      <c r="SHU106" s="16"/>
      <c r="SHV106" s="16"/>
      <c r="SHW106" s="16"/>
      <c r="SHX106" s="16"/>
      <c r="SHY106" s="16"/>
      <c r="SHZ106" s="16"/>
      <c r="SIA106" s="16"/>
      <c r="SIB106" s="16"/>
      <c r="SIC106" s="16"/>
      <c r="SID106" s="16"/>
      <c r="SIE106" s="16"/>
      <c r="SIF106" s="16"/>
      <c r="SIG106" s="16"/>
      <c r="SIH106" s="16"/>
      <c r="SII106" s="16"/>
      <c r="SIJ106" s="16"/>
      <c r="SIK106" s="16"/>
      <c r="SIL106" s="16"/>
      <c r="SIM106" s="16"/>
      <c r="SIN106" s="16"/>
      <c r="SIO106" s="16"/>
      <c r="SIP106" s="16"/>
      <c r="SIQ106" s="16"/>
      <c r="SIR106" s="16"/>
      <c r="SIS106" s="16"/>
      <c r="SIT106" s="16"/>
      <c r="SIU106" s="16"/>
      <c r="SIV106" s="16"/>
      <c r="SIW106" s="16"/>
      <c r="SIX106" s="16"/>
      <c r="SIY106" s="16"/>
      <c r="SIZ106" s="16"/>
      <c r="SJA106" s="16"/>
      <c r="SJB106" s="16"/>
      <c r="SJC106" s="16"/>
      <c r="SJD106" s="16"/>
      <c r="SJE106" s="16"/>
      <c r="SJF106" s="16"/>
      <c r="SJG106" s="16"/>
      <c r="SJH106" s="16"/>
      <c r="SJI106" s="16"/>
      <c r="SJJ106" s="16"/>
      <c r="SJK106" s="16"/>
      <c r="SJL106" s="16"/>
      <c r="SJM106" s="16"/>
      <c r="SJN106" s="16"/>
      <c r="SJO106" s="16"/>
      <c r="SJP106" s="16"/>
      <c r="SJQ106" s="16"/>
      <c r="SJR106" s="16"/>
      <c r="SJS106" s="16"/>
      <c r="SJT106" s="16"/>
      <c r="SJU106" s="16"/>
      <c r="SJV106" s="16"/>
      <c r="SJW106" s="16"/>
      <c r="SJX106" s="16"/>
      <c r="SJY106" s="16"/>
      <c r="SJZ106" s="16"/>
      <c r="SKA106" s="16"/>
      <c r="SKB106" s="16"/>
      <c r="SKC106" s="16"/>
      <c r="SKD106" s="16"/>
      <c r="SKE106" s="16"/>
      <c r="SKF106" s="16"/>
      <c r="SKG106" s="16"/>
      <c r="SKH106" s="16"/>
      <c r="SKI106" s="16"/>
      <c r="SKJ106" s="16"/>
      <c r="SKK106" s="16"/>
      <c r="SKL106" s="16"/>
      <c r="SKM106" s="16"/>
      <c r="SKN106" s="16"/>
      <c r="SKO106" s="16"/>
      <c r="SKP106" s="16"/>
      <c r="SKQ106" s="16"/>
      <c r="SKR106" s="16"/>
      <c r="SKS106" s="16"/>
      <c r="SKT106" s="16"/>
      <c r="SKU106" s="16"/>
      <c r="SKV106" s="16"/>
      <c r="SKW106" s="16"/>
      <c r="SKX106" s="16"/>
      <c r="SKY106" s="16"/>
      <c r="SKZ106" s="16"/>
      <c r="SLA106" s="16"/>
      <c r="SLB106" s="16"/>
      <c r="SLC106" s="16"/>
      <c r="SLD106" s="16"/>
      <c r="SLE106" s="16"/>
      <c r="SLF106" s="16"/>
      <c r="SLG106" s="16"/>
      <c r="SLH106" s="16"/>
      <c r="SLI106" s="16"/>
      <c r="SLJ106" s="16"/>
      <c r="SLK106" s="16"/>
      <c r="SLL106" s="16"/>
      <c r="SLM106" s="16"/>
      <c r="SLN106" s="16"/>
      <c r="SLO106" s="16"/>
      <c r="SLP106" s="16"/>
      <c r="SLQ106" s="16"/>
      <c r="SLR106" s="16"/>
      <c r="SLS106" s="16"/>
      <c r="SLT106" s="16"/>
      <c r="SLU106" s="16"/>
      <c r="SLV106" s="16"/>
      <c r="SLW106" s="16"/>
      <c r="SLX106" s="16"/>
      <c r="SLY106" s="16"/>
      <c r="SLZ106" s="16"/>
      <c r="SMA106" s="16"/>
      <c r="SMB106" s="16"/>
      <c r="SMC106" s="16"/>
      <c r="SMD106" s="16"/>
      <c r="SME106" s="16"/>
      <c r="SMF106" s="16"/>
      <c r="SMG106" s="16"/>
      <c r="SMH106" s="16"/>
      <c r="SMI106" s="16"/>
      <c r="SMJ106" s="16"/>
      <c r="SMK106" s="16"/>
      <c r="SML106" s="16"/>
      <c r="SMM106" s="16"/>
      <c r="SMN106" s="16"/>
      <c r="SMO106" s="16"/>
      <c r="SMP106" s="16"/>
      <c r="SMQ106" s="16"/>
      <c r="SMR106" s="16"/>
      <c r="SMS106" s="16"/>
      <c r="SMT106" s="16"/>
      <c r="SMU106" s="16"/>
      <c r="SMV106" s="16"/>
      <c r="SMW106" s="16"/>
      <c r="SMX106" s="16"/>
      <c r="SMY106" s="16"/>
      <c r="SMZ106" s="16"/>
      <c r="SNA106" s="16"/>
      <c r="SNB106" s="16"/>
      <c r="SNC106" s="16"/>
      <c r="SND106" s="16"/>
      <c r="SNE106" s="16"/>
      <c r="SNF106" s="16"/>
      <c r="SNG106" s="16"/>
      <c r="SNH106" s="16"/>
      <c r="SNI106" s="16"/>
      <c r="SNJ106" s="16"/>
      <c r="SNK106" s="16"/>
      <c r="SNL106" s="16"/>
      <c r="SNM106" s="16"/>
      <c r="SNN106" s="16"/>
      <c r="SNO106" s="16"/>
      <c r="SNP106" s="16"/>
      <c r="SNQ106" s="16"/>
      <c r="SNR106" s="16"/>
      <c r="SNS106" s="16"/>
      <c r="SNT106" s="16"/>
      <c r="SNU106" s="16"/>
      <c r="SNV106" s="16"/>
      <c r="SNW106" s="16"/>
      <c r="SNX106" s="16"/>
      <c r="SNY106" s="16"/>
      <c r="SNZ106" s="16"/>
      <c r="SOA106" s="16"/>
      <c r="SOB106" s="16"/>
      <c r="SOC106" s="16"/>
      <c r="SOD106" s="16"/>
      <c r="SOE106" s="16"/>
      <c r="SOF106" s="16"/>
      <c r="SOG106" s="16"/>
      <c r="SOH106" s="16"/>
      <c r="SOI106" s="16"/>
      <c r="SOJ106" s="16"/>
      <c r="SOK106" s="16"/>
      <c r="SOL106" s="16"/>
      <c r="SOM106" s="16"/>
      <c r="SON106" s="16"/>
      <c r="SOO106" s="16"/>
      <c r="SOP106" s="16"/>
      <c r="SOQ106" s="16"/>
      <c r="SOR106" s="16"/>
      <c r="SOS106" s="16"/>
      <c r="SOT106" s="16"/>
      <c r="SOU106" s="16"/>
      <c r="SOV106" s="16"/>
      <c r="SOW106" s="16"/>
      <c r="SOX106" s="16"/>
      <c r="SOY106" s="16"/>
      <c r="SOZ106" s="16"/>
      <c r="SPA106" s="16"/>
      <c r="SPB106" s="16"/>
      <c r="SPC106" s="16"/>
      <c r="SPD106" s="16"/>
      <c r="SPE106" s="16"/>
      <c r="SPF106" s="16"/>
      <c r="SPG106" s="16"/>
      <c r="SPH106" s="16"/>
      <c r="SPI106" s="16"/>
      <c r="SPJ106" s="16"/>
      <c r="SPK106" s="16"/>
      <c r="SPL106" s="16"/>
      <c r="SPM106" s="16"/>
      <c r="SPN106" s="16"/>
      <c r="SPO106" s="16"/>
      <c r="SPP106" s="16"/>
      <c r="SPQ106" s="16"/>
      <c r="SPR106" s="16"/>
      <c r="SPS106" s="16"/>
      <c r="SPT106" s="16"/>
      <c r="SPU106" s="16"/>
      <c r="SPV106" s="16"/>
      <c r="SPW106" s="16"/>
      <c r="SPX106" s="16"/>
      <c r="SPY106" s="16"/>
      <c r="SPZ106" s="16"/>
      <c r="SQA106" s="16"/>
      <c r="SQB106" s="16"/>
      <c r="SQC106" s="16"/>
      <c r="SQD106" s="16"/>
      <c r="SQE106" s="16"/>
      <c r="SQF106" s="16"/>
      <c r="SQG106" s="16"/>
      <c r="SQH106" s="16"/>
      <c r="SQI106" s="16"/>
      <c r="SQJ106" s="16"/>
      <c r="SQK106" s="16"/>
      <c r="SQL106" s="16"/>
      <c r="SQM106" s="16"/>
      <c r="SQN106" s="16"/>
      <c r="SQO106" s="16"/>
      <c r="SQP106" s="16"/>
      <c r="SQQ106" s="16"/>
      <c r="SQR106" s="16"/>
      <c r="SQS106" s="16"/>
      <c r="SQT106" s="16"/>
      <c r="SQU106" s="16"/>
      <c r="SQV106" s="16"/>
      <c r="SQW106" s="16"/>
      <c r="SQX106" s="16"/>
      <c r="SQY106" s="16"/>
      <c r="SQZ106" s="16"/>
      <c r="SRA106" s="16"/>
      <c r="SRB106" s="16"/>
      <c r="SRC106" s="16"/>
      <c r="SRD106" s="16"/>
      <c r="SRE106" s="16"/>
      <c r="SRF106" s="16"/>
      <c r="SRG106" s="16"/>
      <c r="SRH106" s="16"/>
      <c r="SRI106" s="16"/>
      <c r="SRJ106" s="16"/>
      <c r="SRK106" s="16"/>
      <c r="SRL106" s="16"/>
      <c r="SRM106" s="16"/>
      <c r="SRN106" s="16"/>
      <c r="SRO106" s="16"/>
      <c r="SRP106" s="16"/>
      <c r="SRQ106" s="16"/>
      <c r="SRR106" s="16"/>
      <c r="SRS106" s="16"/>
      <c r="SRT106" s="16"/>
      <c r="SRU106" s="16"/>
      <c r="SRV106" s="16"/>
      <c r="SRW106" s="16"/>
      <c r="SRX106" s="16"/>
      <c r="SRY106" s="16"/>
      <c r="SRZ106" s="16"/>
      <c r="SSA106" s="16"/>
      <c r="SSB106" s="16"/>
      <c r="SSC106" s="16"/>
      <c r="SSD106" s="16"/>
      <c r="SSE106" s="16"/>
      <c r="SSF106" s="16"/>
      <c r="SSG106" s="16"/>
      <c r="SSH106" s="16"/>
      <c r="SSI106" s="16"/>
      <c r="SSJ106" s="16"/>
      <c r="SSK106" s="16"/>
      <c r="SSL106" s="16"/>
      <c r="SSM106" s="16"/>
      <c r="SSN106" s="16"/>
      <c r="SSO106" s="16"/>
      <c r="SSP106" s="16"/>
      <c r="SSQ106" s="16"/>
      <c r="SSR106" s="16"/>
      <c r="SSS106" s="16"/>
      <c r="SST106" s="16"/>
      <c r="SSU106" s="16"/>
      <c r="SSV106" s="16"/>
      <c r="SSW106" s="16"/>
      <c r="SSX106" s="16"/>
      <c r="SSY106" s="16"/>
      <c r="SSZ106" s="16"/>
      <c r="STA106" s="16"/>
      <c r="STB106" s="16"/>
      <c r="STC106" s="16"/>
      <c r="STD106" s="16"/>
      <c r="STE106" s="16"/>
      <c r="STF106" s="16"/>
      <c r="STG106" s="16"/>
      <c r="STH106" s="16"/>
      <c r="STI106" s="16"/>
      <c r="STJ106" s="16"/>
      <c r="STK106" s="16"/>
      <c r="STL106" s="16"/>
      <c r="STM106" s="16"/>
      <c r="STN106" s="16"/>
      <c r="STO106" s="16"/>
      <c r="STP106" s="16"/>
      <c r="STQ106" s="16"/>
      <c r="STR106" s="16"/>
      <c r="STS106" s="16"/>
      <c r="STT106" s="16"/>
      <c r="STU106" s="16"/>
      <c r="STV106" s="16"/>
      <c r="STW106" s="16"/>
      <c r="STX106" s="16"/>
      <c r="STY106" s="16"/>
      <c r="STZ106" s="16"/>
      <c r="SUA106" s="16"/>
      <c r="SUB106" s="16"/>
      <c r="SUC106" s="16"/>
      <c r="SUD106" s="16"/>
      <c r="SUE106" s="16"/>
      <c r="SUF106" s="16"/>
      <c r="SUG106" s="16"/>
      <c r="SUH106" s="16"/>
      <c r="SUI106" s="16"/>
      <c r="SUJ106" s="16"/>
      <c r="SUK106" s="16"/>
      <c r="SUL106" s="16"/>
      <c r="SUM106" s="16"/>
      <c r="SUN106" s="16"/>
      <c r="SUO106" s="16"/>
      <c r="SUP106" s="16"/>
      <c r="SUQ106" s="16"/>
      <c r="SUR106" s="16"/>
      <c r="SUS106" s="16"/>
      <c r="SUT106" s="16"/>
      <c r="SUU106" s="16"/>
      <c r="SUV106" s="16"/>
      <c r="SUW106" s="16"/>
      <c r="SUX106" s="16"/>
      <c r="SUY106" s="16"/>
      <c r="SUZ106" s="16"/>
      <c r="SVA106" s="16"/>
      <c r="SVB106" s="16"/>
      <c r="SVC106" s="16"/>
      <c r="SVD106" s="16"/>
      <c r="SVE106" s="16"/>
      <c r="SVF106" s="16"/>
      <c r="SVG106" s="16"/>
      <c r="SVH106" s="16"/>
      <c r="SVI106" s="16"/>
      <c r="SVJ106" s="16"/>
      <c r="SVK106" s="16"/>
      <c r="SVL106" s="16"/>
      <c r="SVM106" s="16"/>
      <c r="SVN106" s="16"/>
      <c r="SVO106" s="16"/>
      <c r="SVP106" s="16"/>
      <c r="SVQ106" s="16"/>
      <c r="SVR106" s="16"/>
      <c r="SVS106" s="16"/>
      <c r="SVT106" s="16"/>
      <c r="SVU106" s="16"/>
      <c r="SVV106" s="16"/>
      <c r="SVW106" s="16"/>
      <c r="SVX106" s="16"/>
      <c r="SVY106" s="16"/>
      <c r="SVZ106" s="16"/>
      <c r="SWA106" s="16"/>
      <c r="SWB106" s="16"/>
      <c r="SWC106" s="16"/>
      <c r="SWD106" s="16"/>
      <c r="SWE106" s="16"/>
      <c r="SWF106" s="16"/>
      <c r="SWG106" s="16"/>
      <c r="SWH106" s="16"/>
      <c r="SWI106" s="16"/>
      <c r="SWJ106" s="16"/>
      <c r="SWK106" s="16"/>
      <c r="SWL106" s="16"/>
      <c r="SWM106" s="16"/>
      <c r="SWN106" s="16"/>
      <c r="SWO106" s="16"/>
      <c r="SWP106" s="16"/>
      <c r="SWQ106" s="16"/>
      <c r="SWR106" s="16"/>
      <c r="SWS106" s="16"/>
      <c r="SWT106" s="16"/>
      <c r="SWU106" s="16"/>
      <c r="SWV106" s="16"/>
      <c r="SWW106" s="16"/>
      <c r="SWX106" s="16"/>
      <c r="SWY106" s="16"/>
      <c r="SWZ106" s="16"/>
      <c r="SXA106" s="16"/>
      <c r="SXB106" s="16"/>
      <c r="SXC106" s="16"/>
      <c r="SXD106" s="16"/>
      <c r="SXE106" s="16"/>
      <c r="SXF106" s="16"/>
      <c r="SXG106" s="16"/>
      <c r="SXH106" s="16"/>
      <c r="SXI106" s="16"/>
      <c r="SXJ106" s="16"/>
      <c r="SXK106" s="16"/>
      <c r="SXL106" s="16"/>
      <c r="SXM106" s="16"/>
      <c r="SXN106" s="16"/>
      <c r="SXO106" s="16"/>
      <c r="SXP106" s="16"/>
      <c r="SXQ106" s="16"/>
      <c r="SXR106" s="16"/>
      <c r="SXS106" s="16"/>
      <c r="SXT106" s="16"/>
      <c r="SXU106" s="16"/>
      <c r="SXV106" s="16"/>
      <c r="SXW106" s="16"/>
      <c r="SXX106" s="16"/>
      <c r="SXY106" s="16"/>
      <c r="SXZ106" s="16"/>
      <c r="SYA106" s="16"/>
      <c r="SYB106" s="16"/>
      <c r="SYC106" s="16"/>
      <c r="SYD106" s="16"/>
      <c r="SYE106" s="16"/>
      <c r="SYF106" s="16"/>
      <c r="SYG106" s="16"/>
      <c r="SYH106" s="16"/>
      <c r="SYI106" s="16"/>
      <c r="SYJ106" s="16"/>
      <c r="SYK106" s="16"/>
      <c r="SYL106" s="16"/>
      <c r="SYM106" s="16"/>
      <c r="SYN106" s="16"/>
      <c r="SYO106" s="16"/>
      <c r="SYP106" s="16"/>
      <c r="SYQ106" s="16"/>
      <c r="SYR106" s="16"/>
      <c r="SYS106" s="16"/>
      <c r="SYT106" s="16"/>
      <c r="SYU106" s="16"/>
      <c r="SYV106" s="16"/>
      <c r="SYW106" s="16"/>
      <c r="SYX106" s="16"/>
      <c r="SYY106" s="16"/>
      <c r="SYZ106" s="16"/>
      <c r="SZA106" s="16"/>
      <c r="SZB106" s="16"/>
      <c r="SZC106" s="16"/>
      <c r="SZD106" s="16"/>
      <c r="SZE106" s="16"/>
      <c r="SZF106" s="16"/>
      <c r="SZG106" s="16"/>
      <c r="SZH106" s="16"/>
      <c r="SZI106" s="16"/>
      <c r="SZJ106" s="16"/>
      <c r="SZK106" s="16"/>
      <c r="SZL106" s="16"/>
      <c r="SZM106" s="16"/>
      <c r="SZN106" s="16"/>
      <c r="SZO106" s="16"/>
      <c r="SZP106" s="16"/>
      <c r="SZQ106" s="16"/>
      <c r="SZR106" s="16"/>
      <c r="SZS106" s="16"/>
      <c r="SZT106" s="16"/>
      <c r="SZU106" s="16"/>
      <c r="SZV106" s="16"/>
      <c r="SZW106" s="16"/>
      <c r="SZX106" s="16"/>
      <c r="SZY106" s="16"/>
      <c r="SZZ106" s="16"/>
      <c r="TAA106" s="16"/>
      <c r="TAB106" s="16"/>
      <c r="TAC106" s="16"/>
      <c r="TAD106" s="16"/>
      <c r="TAE106" s="16"/>
      <c r="TAF106" s="16"/>
      <c r="TAG106" s="16"/>
      <c r="TAH106" s="16"/>
      <c r="TAI106" s="16"/>
      <c r="TAJ106" s="16"/>
      <c r="TAK106" s="16"/>
      <c r="TAL106" s="16"/>
      <c r="TAM106" s="16"/>
      <c r="TAN106" s="16"/>
      <c r="TAO106" s="16"/>
      <c r="TAP106" s="16"/>
      <c r="TAQ106" s="16"/>
      <c r="TAR106" s="16"/>
      <c r="TAS106" s="16"/>
      <c r="TAT106" s="16"/>
      <c r="TAU106" s="16"/>
      <c r="TAV106" s="16"/>
      <c r="TAW106" s="16"/>
      <c r="TAX106" s="16"/>
      <c r="TAY106" s="16"/>
      <c r="TAZ106" s="16"/>
      <c r="TBA106" s="16"/>
      <c r="TBB106" s="16"/>
      <c r="TBC106" s="16"/>
      <c r="TBD106" s="16"/>
      <c r="TBE106" s="16"/>
      <c r="TBF106" s="16"/>
      <c r="TBG106" s="16"/>
      <c r="TBH106" s="16"/>
      <c r="TBI106" s="16"/>
      <c r="TBJ106" s="16"/>
      <c r="TBK106" s="16"/>
      <c r="TBL106" s="16"/>
      <c r="TBM106" s="16"/>
      <c r="TBN106" s="16"/>
      <c r="TBO106" s="16"/>
      <c r="TBP106" s="16"/>
      <c r="TBQ106" s="16"/>
      <c r="TBR106" s="16"/>
      <c r="TBS106" s="16"/>
      <c r="TBT106" s="16"/>
      <c r="TBU106" s="16"/>
      <c r="TBV106" s="16"/>
      <c r="TBW106" s="16"/>
      <c r="TBX106" s="16"/>
      <c r="TBY106" s="16"/>
      <c r="TBZ106" s="16"/>
      <c r="TCA106" s="16"/>
      <c r="TCB106" s="16"/>
      <c r="TCC106" s="16"/>
      <c r="TCD106" s="16"/>
      <c r="TCE106" s="16"/>
      <c r="TCF106" s="16"/>
      <c r="TCG106" s="16"/>
      <c r="TCH106" s="16"/>
      <c r="TCI106" s="16"/>
      <c r="TCJ106" s="16"/>
      <c r="TCK106" s="16"/>
      <c r="TCL106" s="16"/>
      <c r="TCM106" s="16"/>
      <c r="TCN106" s="16"/>
      <c r="TCO106" s="16"/>
      <c r="TCP106" s="16"/>
      <c r="TCQ106" s="16"/>
      <c r="TCR106" s="16"/>
      <c r="TCS106" s="16"/>
      <c r="TCT106" s="16"/>
      <c r="TCU106" s="16"/>
      <c r="TCV106" s="16"/>
      <c r="TCW106" s="16"/>
      <c r="TCX106" s="16"/>
      <c r="TCY106" s="16"/>
      <c r="TCZ106" s="16"/>
      <c r="TDA106" s="16"/>
      <c r="TDB106" s="16"/>
      <c r="TDC106" s="16"/>
      <c r="TDD106" s="16"/>
      <c r="TDE106" s="16"/>
      <c r="TDF106" s="16"/>
      <c r="TDG106" s="16"/>
      <c r="TDH106" s="16"/>
      <c r="TDI106" s="16"/>
      <c r="TDJ106" s="16"/>
      <c r="TDK106" s="16"/>
      <c r="TDL106" s="16"/>
      <c r="TDM106" s="16"/>
      <c r="TDN106" s="16"/>
      <c r="TDO106" s="16"/>
      <c r="TDP106" s="16"/>
      <c r="TDQ106" s="16"/>
      <c r="TDR106" s="16"/>
      <c r="TDS106" s="16"/>
      <c r="TDT106" s="16"/>
      <c r="TDU106" s="16"/>
      <c r="TDV106" s="16"/>
      <c r="TDW106" s="16"/>
      <c r="TDX106" s="16"/>
      <c r="TDY106" s="16"/>
      <c r="TDZ106" s="16"/>
      <c r="TEA106" s="16"/>
      <c r="TEB106" s="16"/>
      <c r="TEC106" s="16"/>
      <c r="TED106" s="16"/>
      <c r="TEE106" s="16"/>
      <c r="TEF106" s="16"/>
      <c r="TEG106" s="16"/>
      <c r="TEH106" s="16"/>
      <c r="TEI106" s="16"/>
      <c r="TEJ106" s="16"/>
      <c r="TEK106" s="16"/>
      <c r="TEL106" s="16"/>
      <c r="TEM106" s="16"/>
      <c r="TEN106" s="16"/>
      <c r="TEO106" s="16"/>
      <c r="TEP106" s="16"/>
      <c r="TEQ106" s="16"/>
      <c r="TER106" s="16"/>
      <c r="TES106" s="16"/>
      <c r="TET106" s="16"/>
      <c r="TEU106" s="16"/>
      <c r="TEV106" s="16"/>
      <c r="TEW106" s="16"/>
      <c r="TEX106" s="16"/>
      <c r="TEY106" s="16"/>
      <c r="TEZ106" s="16"/>
      <c r="TFA106" s="16"/>
      <c r="TFB106" s="16"/>
      <c r="TFC106" s="16"/>
      <c r="TFD106" s="16"/>
      <c r="TFE106" s="16"/>
      <c r="TFF106" s="16"/>
      <c r="TFG106" s="16"/>
      <c r="TFH106" s="16"/>
      <c r="TFI106" s="16"/>
      <c r="TFJ106" s="16"/>
      <c r="TFK106" s="16"/>
      <c r="TFL106" s="16"/>
      <c r="TFM106" s="16"/>
      <c r="TFN106" s="16"/>
      <c r="TFO106" s="16"/>
      <c r="TFP106" s="16"/>
      <c r="TFQ106" s="16"/>
      <c r="TFR106" s="16"/>
      <c r="TFS106" s="16"/>
      <c r="TFT106" s="16"/>
      <c r="TFU106" s="16"/>
      <c r="TFV106" s="16"/>
      <c r="TFW106" s="16"/>
      <c r="TFX106" s="16"/>
      <c r="TFY106" s="16"/>
      <c r="TFZ106" s="16"/>
      <c r="TGA106" s="16"/>
      <c r="TGB106" s="16"/>
      <c r="TGC106" s="16"/>
      <c r="TGD106" s="16"/>
      <c r="TGE106" s="16"/>
      <c r="TGF106" s="16"/>
      <c r="TGG106" s="16"/>
      <c r="TGH106" s="16"/>
      <c r="TGI106" s="16"/>
      <c r="TGJ106" s="16"/>
      <c r="TGK106" s="16"/>
      <c r="TGL106" s="16"/>
      <c r="TGM106" s="16"/>
      <c r="TGN106" s="16"/>
      <c r="TGO106" s="16"/>
      <c r="TGP106" s="16"/>
      <c r="TGQ106" s="16"/>
      <c r="TGR106" s="16"/>
      <c r="TGS106" s="16"/>
      <c r="TGT106" s="16"/>
      <c r="TGU106" s="16"/>
      <c r="TGV106" s="16"/>
      <c r="TGW106" s="16"/>
      <c r="TGX106" s="16"/>
      <c r="TGY106" s="16"/>
      <c r="TGZ106" s="16"/>
      <c r="THA106" s="16"/>
      <c r="THB106" s="16"/>
      <c r="THC106" s="16"/>
      <c r="THD106" s="16"/>
      <c r="THE106" s="16"/>
      <c r="THF106" s="16"/>
      <c r="THG106" s="16"/>
      <c r="THH106" s="16"/>
      <c r="THI106" s="16"/>
      <c r="THJ106" s="16"/>
      <c r="THK106" s="16"/>
      <c r="THL106" s="16"/>
      <c r="THM106" s="16"/>
      <c r="THN106" s="16"/>
      <c r="THO106" s="16"/>
      <c r="THP106" s="16"/>
      <c r="THQ106" s="16"/>
      <c r="THR106" s="16"/>
      <c r="THS106" s="16"/>
      <c r="THT106" s="16"/>
      <c r="THU106" s="16"/>
      <c r="THV106" s="16"/>
      <c r="THW106" s="16"/>
      <c r="THX106" s="16"/>
      <c r="THY106" s="16"/>
      <c r="THZ106" s="16"/>
      <c r="TIA106" s="16"/>
      <c r="TIB106" s="16"/>
      <c r="TIC106" s="16"/>
      <c r="TID106" s="16"/>
      <c r="TIE106" s="16"/>
      <c r="TIF106" s="16"/>
      <c r="TIG106" s="16"/>
      <c r="TIH106" s="16"/>
      <c r="TII106" s="16"/>
      <c r="TIJ106" s="16"/>
      <c r="TIK106" s="16"/>
      <c r="TIL106" s="16"/>
      <c r="TIM106" s="16"/>
      <c r="TIN106" s="16"/>
      <c r="TIO106" s="16"/>
      <c r="TIP106" s="16"/>
      <c r="TIQ106" s="16"/>
      <c r="TIR106" s="16"/>
      <c r="TIS106" s="16"/>
      <c r="TIT106" s="16"/>
      <c r="TIU106" s="16"/>
      <c r="TIV106" s="16"/>
      <c r="TIW106" s="16"/>
      <c r="TIX106" s="16"/>
      <c r="TIY106" s="16"/>
      <c r="TIZ106" s="16"/>
      <c r="TJA106" s="16"/>
      <c r="TJB106" s="16"/>
      <c r="TJC106" s="16"/>
      <c r="TJD106" s="16"/>
      <c r="TJE106" s="16"/>
      <c r="TJF106" s="16"/>
      <c r="TJG106" s="16"/>
      <c r="TJH106" s="16"/>
      <c r="TJI106" s="16"/>
      <c r="TJJ106" s="16"/>
      <c r="TJK106" s="16"/>
      <c r="TJL106" s="16"/>
      <c r="TJM106" s="16"/>
      <c r="TJN106" s="16"/>
      <c r="TJO106" s="16"/>
      <c r="TJP106" s="16"/>
      <c r="TJQ106" s="16"/>
      <c r="TJR106" s="16"/>
      <c r="TJS106" s="16"/>
      <c r="TJT106" s="16"/>
      <c r="TJU106" s="16"/>
      <c r="TJV106" s="16"/>
      <c r="TJW106" s="16"/>
      <c r="TJX106" s="16"/>
      <c r="TJY106" s="16"/>
      <c r="TJZ106" s="16"/>
      <c r="TKA106" s="16"/>
      <c r="TKB106" s="16"/>
      <c r="TKC106" s="16"/>
      <c r="TKD106" s="16"/>
      <c r="TKE106" s="16"/>
      <c r="TKF106" s="16"/>
      <c r="TKG106" s="16"/>
      <c r="TKH106" s="16"/>
      <c r="TKI106" s="16"/>
      <c r="TKJ106" s="16"/>
      <c r="TKK106" s="16"/>
      <c r="TKL106" s="16"/>
      <c r="TKM106" s="16"/>
      <c r="TKN106" s="16"/>
      <c r="TKO106" s="16"/>
      <c r="TKP106" s="16"/>
      <c r="TKQ106" s="16"/>
      <c r="TKR106" s="16"/>
      <c r="TKS106" s="16"/>
      <c r="TKT106" s="16"/>
      <c r="TKU106" s="16"/>
      <c r="TKV106" s="16"/>
      <c r="TKW106" s="16"/>
      <c r="TKX106" s="16"/>
      <c r="TKY106" s="16"/>
      <c r="TKZ106" s="16"/>
      <c r="TLA106" s="16"/>
      <c r="TLB106" s="16"/>
      <c r="TLC106" s="16"/>
      <c r="TLD106" s="16"/>
      <c r="TLE106" s="16"/>
      <c r="TLF106" s="16"/>
      <c r="TLG106" s="16"/>
      <c r="TLH106" s="16"/>
      <c r="TLI106" s="16"/>
      <c r="TLJ106" s="16"/>
      <c r="TLK106" s="16"/>
      <c r="TLL106" s="16"/>
      <c r="TLM106" s="16"/>
      <c r="TLN106" s="16"/>
      <c r="TLO106" s="16"/>
      <c r="TLP106" s="16"/>
      <c r="TLQ106" s="16"/>
      <c r="TLR106" s="16"/>
      <c r="TLS106" s="16"/>
      <c r="TLT106" s="16"/>
      <c r="TLU106" s="16"/>
      <c r="TLV106" s="16"/>
      <c r="TLW106" s="16"/>
      <c r="TLX106" s="16"/>
      <c r="TLY106" s="16"/>
      <c r="TLZ106" s="16"/>
      <c r="TMA106" s="16"/>
      <c r="TMB106" s="16"/>
      <c r="TMC106" s="16"/>
      <c r="TMD106" s="16"/>
      <c r="TME106" s="16"/>
      <c r="TMF106" s="16"/>
      <c r="TMG106" s="16"/>
      <c r="TMH106" s="16"/>
      <c r="TMI106" s="16"/>
      <c r="TMJ106" s="16"/>
      <c r="TMK106" s="16"/>
      <c r="TML106" s="16"/>
      <c r="TMM106" s="16"/>
      <c r="TMN106" s="16"/>
      <c r="TMO106" s="16"/>
      <c r="TMP106" s="16"/>
      <c r="TMQ106" s="16"/>
      <c r="TMR106" s="16"/>
      <c r="TMS106" s="16"/>
      <c r="TMT106" s="16"/>
      <c r="TMU106" s="16"/>
      <c r="TMV106" s="16"/>
      <c r="TMW106" s="16"/>
      <c r="TMX106" s="16"/>
      <c r="TMY106" s="16"/>
      <c r="TMZ106" s="16"/>
      <c r="TNA106" s="16"/>
      <c r="TNB106" s="16"/>
      <c r="TNC106" s="16"/>
      <c r="TND106" s="16"/>
      <c r="TNE106" s="16"/>
      <c r="TNF106" s="16"/>
      <c r="TNG106" s="16"/>
      <c r="TNH106" s="16"/>
      <c r="TNI106" s="16"/>
      <c r="TNJ106" s="16"/>
      <c r="TNK106" s="16"/>
      <c r="TNL106" s="16"/>
      <c r="TNM106" s="16"/>
      <c r="TNN106" s="16"/>
      <c r="TNO106" s="16"/>
      <c r="TNP106" s="16"/>
      <c r="TNQ106" s="16"/>
      <c r="TNR106" s="16"/>
      <c r="TNS106" s="16"/>
      <c r="TNT106" s="16"/>
      <c r="TNU106" s="16"/>
      <c r="TNV106" s="16"/>
      <c r="TNW106" s="16"/>
      <c r="TNX106" s="16"/>
      <c r="TNY106" s="16"/>
      <c r="TNZ106" s="16"/>
      <c r="TOA106" s="16"/>
      <c r="TOB106" s="16"/>
      <c r="TOC106" s="16"/>
      <c r="TOD106" s="16"/>
      <c r="TOE106" s="16"/>
      <c r="TOF106" s="16"/>
      <c r="TOG106" s="16"/>
      <c r="TOH106" s="16"/>
      <c r="TOI106" s="16"/>
      <c r="TOJ106" s="16"/>
      <c r="TOK106" s="16"/>
      <c r="TOL106" s="16"/>
      <c r="TOM106" s="16"/>
      <c r="TON106" s="16"/>
      <c r="TOO106" s="16"/>
      <c r="TOP106" s="16"/>
      <c r="TOQ106" s="16"/>
      <c r="TOR106" s="16"/>
      <c r="TOS106" s="16"/>
      <c r="TOT106" s="16"/>
      <c r="TOU106" s="16"/>
      <c r="TOV106" s="16"/>
      <c r="TOW106" s="16"/>
      <c r="TOX106" s="16"/>
      <c r="TOY106" s="16"/>
      <c r="TOZ106" s="16"/>
      <c r="TPA106" s="16"/>
      <c r="TPB106" s="16"/>
      <c r="TPC106" s="16"/>
      <c r="TPD106" s="16"/>
      <c r="TPE106" s="16"/>
      <c r="TPF106" s="16"/>
      <c r="TPG106" s="16"/>
      <c r="TPH106" s="16"/>
      <c r="TPI106" s="16"/>
      <c r="TPJ106" s="16"/>
      <c r="TPK106" s="16"/>
      <c r="TPL106" s="16"/>
      <c r="TPM106" s="16"/>
      <c r="TPN106" s="16"/>
      <c r="TPO106" s="16"/>
      <c r="TPP106" s="16"/>
      <c r="TPQ106" s="16"/>
      <c r="TPR106" s="16"/>
      <c r="TPS106" s="16"/>
      <c r="TPT106" s="16"/>
      <c r="TPU106" s="16"/>
      <c r="TPV106" s="16"/>
      <c r="TPW106" s="16"/>
      <c r="TPX106" s="16"/>
      <c r="TPY106" s="16"/>
      <c r="TPZ106" s="16"/>
      <c r="TQA106" s="16"/>
      <c r="TQB106" s="16"/>
      <c r="TQC106" s="16"/>
      <c r="TQD106" s="16"/>
      <c r="TQE106" s="16"/>
      <c r="TQF106" s="16"/>
      <c r="TQG106" s="16"/>
      <c r="TQH106" s="16"/>
      <c r="TQI106" s="16"/>
      <c r="TQJ106" s="16"/>
      <c r="TQK106" s="16"/>
      <c r="TQL106" s="16"/>
      <c r="TQM106" s="16"/>
      <c r="TQN106" s="16"/>
      <c r="TQO106" s="16"/>
      <c r="TQP106" s="16"/>
      <c r="TQQ106" s="16"/>
      <c r="TQR106" s="16"/>
      <c r="TQS106" s="16"/>
      <c r="TQT106" s="16"/>
      <c r="TQU106" s="16"/>
      <c r="TQV106" s="16"/>
      <c r="TQW106" s="16"/>
      <c r="TQX106" s="16"/>
      <c r="TQY106" s="16"/>
      <c r="TQZ106" s="16"/>
      <c r="TRA106" s="16"/>
      <c r="TRB106" s="16"/>
      <c r="TRC106" s="16"/>
      <c r="TRD106" s="16"/>
      <c r="TRE106" s="16"/>
      <c r="TRF106" s="16"/>
      <c r="TRG106" s="16"/>
      <c r="TRH106" s="16"/>
      <c r="TRI106" s="16"/>
      <c r="TRJ106" s="16"/>
      <c r="TRK106" s="16"/>
      <c r="TRL106" s="16"/>
      <c r="TRM106" s="16"/>
      <c r="TRN106" s="16"/>
      <c r="TRO106" s="16"/>
      <c r="TRP106" s="16"/>
      <c r="TRQ106" s="16"/>
      <c r="TRR106" s="16"/>
      <c r="TRS106" s="16"/>
      <c r="TRT106" s="16"/>
      <c r="TRU106" s="16"/>
      <c r="TRV106" s="16"/>
      <c r="TRW106" s="16"/>
      <c r="TRX106" s="16"/>
      <c r="TRY106" s="16"/>
      <c r="TRZ106" s="16"/>
      <c r="TSA106" s="16"/>
      <c r="TSB106" s="16"/>
      <c r="TSC106" s="16"/>
      <c r="TSD106" s="16"/>
      <c r="TSE106" s="16"/>
      <c r="TSF106" s="16"/>
      <c r="TSG106" s="16"/>
      <c r="TSH106" s="16"/>
      <c r="TSI106" s="16"/>
      <c r="TSJ106" s="16"/>
      <c r="TSK106" s="16"/>
      <c r="TSL106" s="16"/>
      <c r="TSM106" s="16"/>
      <c r="TSN106" s="16"/>
      <c r="TSO106" s="16"/>
      <c r="TSP106" s="16"/>
      <c r="TSQ106" s="16"/>
      <c r="TSR106" s="16"/>
      <c r="TSS106" s="16"/>
      <c r="TST106" s="16"/>
      <c r="TSU106" s="16"/>
      <c r="TSV106" s="16"/>
      <c r="TSW106" s="16"/>
      <c r="TSX106" s="16"/>
      <c r="TSY106" s="16"/>
      <c r="TSZ106" s="16"/>
      <c r="TTA106" s="16"/>
      <c r="TTB106" s="16"/>
      <c r="TTC106" s="16"/>
      <c r="TTD106" s="16"/>
      <c r="TTE106" s="16"/>
      <c r="TTF106" s="16"/>
      <c r="TTG106" s="16"/>
      <c r="TTH106" s="16"/>
      <c r="TTI106" s="16"/>
      <c r="TTJ106" s="16"/>
      <c r="TTK106" s="16"/>
      <c r="TTL106" s="16"/>
      <c r="TTM106" s="16"/>
      <c r="TTN106" s="16"/>
      <c r="TTO106" s="16"/>
      <c r="TTP106" s="16"/>
      <c r="TTQ106" s="16"/>
      <c r="TTR106" s="16"/>
      <c r="TTS106" s="16"/>
      <c r="TTT106" s="16"/>
      <c r="TTU106" s="16"/>
      <c r="TTV106" s="16"/>
      <c r="TTW106" s="16"/>
      <c r="TTX106" s="16"/>
      <c r="TTY106" s="16"/>
      <c r="TTZ106" s="16"/>
      <c r="TUA106" s="16"/>
      <c r="TUB106" s="16"/>
      <c r="TUC106" s="16"/>
      <c r="TUD106" s="16"/>
      <c r="TUE106" s="16"/>
      <c r="TUF106" s="16"/>
      <c r="TUG106" s="16"/>
      <c r="TUH106" s="16"/>
      <c r="TUI106" s="16"/>
      <c r="TUJ106" s="16"/>
      <c r="TUK106" s="16"/>
      <c r="TUL106" s="16"/>
      <c r="TUM106" s="16"/>
      <c r="TUN106" s="16"/>
      <c r="TUO106" s="16"/>
      <c r="TUP106" s="16"/>
      <c r="TUQ106" s="16"/>
      <c r="TUR106" s="16"/>
      <c r="TUS106" s="16"/>
      <c r="TUT106" s="16"/>
      <c r="TUU106" s="16"/>
      <c r="TUV106" s="16"/>
      <c r="TUW106" s="16"/>
      <c r="TUX106" s="16"/>
      <c r="TUY106" s="16"/>
      <c r="TUZ106" s="16"/>
      <c r="TVA106" s="16"/>
      <c r="TVB106" s="16"/>
      <c r="TVC106" s="16"/>
      <c r="TVD106" s="16"/>
      <c r="TVE106" s="16"/>
      <c r="TVF106" s="16"/>
      <c r="TVG106" s="16"/>
      <c r="TVH106" s="16"/>
      <c r="TVI106" s="16"/>
      <c r="TVJ106" s="16"/>
      <c r="TVK106" s="16"/>
      <c r="TVL106" s="16"/>
      <c r="TVM106" s="16"/>
      <c r="TVN106" s="16"/>
      <c r="TVO106" s="16"/>
      <c r="TVP106" s="16"/>
      <c r="TVQ106" s="16"/>
      <c r="TVR106" s="16"/>
      <c r="TVS106" s="16"/>
      <c r="TVT106" s="16"/>
      <c r="TVU106" s="16"/>
      <c r="TVV106" s="16"/>
      <c r="TVW106" s="16"/>
      <c r="TVX106" s="16"/>
      <c r="TVY106" s="16"/>
      <c r="TVZ106" s="16"/>
      <c r="TWA106" s="16"/>
      <c r="TWB106" s="16"/>
      <c r="TWC106" s="16"/>
      <c r="TWD106" s="16"/>
      <c r="TWE106" s="16"/>
      <c r="TWF106" s="16"/>
      <c r="TWG106" s="16"/>
      <c r="TWH106" s="16"/>
      <c r="TWI106" s="16"/>
      <c r="TWJ106" s="16"/>
      <c r="TWK106" s="16"/>
      <c r="TWL106" s="16"/>
      <c r="TWM106" s="16"/>
      <c r="TWN106" s="16"/>
      <c r="TWO106" s="16"/>
      <c r="TWP106" s="16"/>
      <c r="TWQ106" s="16"/>
      <c r="TWR106" s="16"/>
      <c r="TWS106" s="16"/>
      <c r="TWT106" s="16"/>
      <c r="TWU106" s="16"/>
      <c r="TWV106" s="16"/>
      <c r="TWW106" s="16"/>
      <c r="TWX106" s="16"/>
      <c r="TWY106" s="16"/>
      <c r="TWZ106" s="16"/>
      <c r="TXA106" s="16"/>
      <c r="TXB106" s="16"/>
      <c r="TXC106" s="16"/>
      <c r="TXD106" s="16"/>
      <c r="TXE106" s="16"/>
      <c r="TXF106" s="16"/>
      <c r="TXG106" s="16"/>
      <c r="TXH106" s="16"/>
      <c r="TXI106" s="16"/>
      <c r="TXJ106" s="16"/>
      <c r="TXK106" s="16"/>
      <c r="TXL106" s="16"/>
      <c r="TXM106" s="16"/>
      <c r="TXN106" s="16"/>
      <c r="TXO106" s="16"/>
      <c r="TXP106" s="16"/>
      <c r="TXQ106" s="16"/>
      <c r="TXR106" s="16"/>
      <c r="TXS106" s="16"/>
      <c r="TXT106" s="16"/>
      <c r="TXU106" s="16"/>
      <c r="TXV106" s="16"/>
      <c r="TXW106" s="16"/>
      <c r="TXX106" s="16"/>
      <c r="TXY106" s="16"/>
      <c r="TXZ106" s="16"/>
      <c r="TYA106" s="16"/>
      <c r="TYB106" s="16"/>
      <c r="TYC106" s="16"/>
      <c r="TYD106" s="16"/>
      <c r="TYE106" s="16"/>
      <c r="TYF106" s="16"/>
      <c r="TYG106" s="16"/>
      <c r="TYH106" s="16"/>
      <c r="TYI106" s="16"/>
      <c r="TYJ106" s="16"/>
      <c r="TYK106" s="16"/>
      <c r="TYL106" s="16"/>
      <c r="TYM106" s="16"/>
      <c r="TYN106" s="16"/>
      <c r="TYO106" s="16"/>
      <c r="TYP106" s="16"/>
      <c r="TYQ106" s="16"/>
      <c r="TYR106" s="16"/>
      <c r="TYS106" s="16"/>
      <c r="TYT106" s="16"/>
      <c r="TYU106" s="16"/>
      <c r="TYV106" s="16"/>
      <c r="TYW106" s="16"/>
      <c r="TYX106" s="16"/>
      <c r="TYY106" s="16"/>
      <c r="TYZ106" s="16"/>
      <c r="TZA106" s="16"/>
      <c r="TZB106" s="16"/>
      <c r="TZC106" s="16"/>
      <c r="TZD106" s="16"/>
      <c r="TZE106" s="16"/>
      <c r="TZF106" s="16"/>
      <c r="TZG106" s="16"/>
      <c r="TZH106" s="16"/>
      <c r="TZI106" s="16"/>
      <c r="TZJ106" s="16"/>
      <c r="TZK106" s="16"/>
      <c r="TZL106" s="16"/>
      <c r="TZM106" s="16"/>
      <c r="TZN106" s="16"/>
      <c r="TZO106" s="16"/>
      <c r="TZP106" s="16"/>
      <c r="TZQ106" s="16"/>
      <c r="TZR106" s="16"/>
      <c r="TZS106" s="16"/>
      <c r="TZT106" s="16"/>
      <c r="TZU106" s="16"/>
      <c r="TZV106" s="16"/>
      <c r="TZW106" s="16"/>
      <c r="TZX106" s="16"/>
      <c r="TZY106" s="16"/>
      <c r="TZZ106" s="16"/>
      <c r="UAA106" s="16"/>
      <c r="UAB106" s="16"/>
      <c r="UAC106" s="16"/>
      <c r="UAD106" s="16"/>
      <c r="UAE106" s="16"/>
      <c r="UAF106" s="16"/>
      <c r="UAG106" s="16"/>
      <c r="UAH106" s="16"/>
      <c r="UAI106" s="16"/>
      <c r="UAJ106" s="16"/>
      <c r="UAK106" s="16"/>
      <c r="UAL106" s="16"/>
      <c r="UAM106" s="16"/>
      <c r="UAN106" s="16"/>
      <c r="UAO106" s="16"/>
      <c r="UAP106" s="16"/>
      <c r="UAQ106" s="16"/>
      <c r="UAR106" s="16"/>
      <c r="UAS106" s="16"/>
      <c r="UAT106" s="16"/>
      <c r="UAU106" s="16"/>
      <c r="UAV106" s="16"/>
      <c r="UAW106" s="16"/>
      <c r="UAX106" s="16"/>
      <c r="UAY106" s="16"/>
      <c r="UAZ106" s="16"/>
      <c r="UBA106" s="16"/>
      <c r="UBB106" s="16"/>
      <c r="UBC106" s="16"/>
      <c r="UBD106" s="16"/>
      <c r="UBE106" s="16"/>
      <c r="UBF106" s="16"/>
      <c r="UBG106" s="16"/>
      <c r="UBH106" s="16"/>
      <c r="UBI106" s="16"/>
      <c r="UBJ106" s="16"/>
      <c r="UBK106" s="16"/>
      <c r="UBL106" s="16"/>
      <c r="UBM106" s="16"/>
      <c r="UBN106" s="16"/>
      <c r="UBO106" s="16"/>
      <c r="UBP106" s="16"/>
      <c r="UBQ106" s="16"/>
      <c r="UBR106" s="16"/>
      <c r="UBS106" s="16"/>
      <c r="UBT106" s="16"/>
      <c r="UBU106" s="16"/>
      <c r="UBV106" s="16"/>
      <c r="UBW106" s="16"/>
      <c r="UBX106" s="16"/>
      <c r="UBY106" s="16"/>
      <c r="UBZ106" s="16"/>
      <c r="UCA106" s="16"/>
      <c r="UCB106" s="16"/>
      <c r="UCC106" s="16"/>
      <c r="UCD106" s="16"/>
      <c r="UCE106" s="16"/>
      <c r="UCF106" s="16"/>
      <c r="UCG106" s="16"/>
      <c r="UCH106" s="16"/>
      <c r="UCI106" s="16"/>
      <c r="UCJ106" s="16"/>
      <c r="UCK106" s="16"/>
      <c r="UCL106" s="16"/>
      <c r="UCM106" s="16"/>
      <c r="UCN106" s="16"/>
      <c r="UCO106" s="16"/>
      <c r="UCP106" s="16"/>
      <c r="UCQ106" s="16"/>
      <c r="UCR106" s="16"/>
      <c r="UCS106" s="16"/>
      <c r="UCT106" s="16"/>
      <c r="UCU106" s="16"/>
      <c r="UCV106" s="16"/>
      <c r="UCW106" s="16"/>
      <c r="UCX106" s="16"/>
      <c r="UCY106" s="16"/>
      <c r="UCZ106" s="16"/>
      <c r="UDA106" s="16"/>
      <c r="UDB106" s="16"/>
      <c r="UDC106" s="16"/>
      <c r="UDD106" s="16"/>
      <c r="UDE106" s="16"/>
      <c r="UDF106" s="16"/>
      <c r="UDG106" s="16"/>
      <c r="UDH106" s="16"/>
      <c r="UDI106" s="16"/>
      <c r="UDJ106" s="16"/>
      <c r="UDK106" s="16"/>
      <c r="UDL106" s="16"/>
      <c r="UDM106" s="16"/>
      <c r="UDN106" s="16"/>
      <c r="UDO106" s="16"/>
      <c r="UDP106" s="16"/>
      <c r="UDQ106" s="16"/>
      <c r="UDR106" s="16"/>
      <c r="UDS106" s="16"/>
      <c r="UDT106" s="16"/>
      <c r="UDU106" s="16"/>
      <c r="UDV106" s="16"/>
      <c r="UDW106" s="16"/>
      <c r="UDX106" s="16"/>
      <c r="UDY106" s="16"/>
      <c r="UDZ106" s="16"/>
      <c r="UEA106" s="16"/>
      <c r="UEB106" s="16"/>
      <c r="UEC106" s="16"/>
      <c r="UED106" s="16"/>
      <c r="UEE106" s="16"/>
      <c r="UEF106" s="16"/>
      <c r="UEG106" s="16"/>
      <c r="UEH106" s="16"/>
      <c r="UEI106" s="16"/>
      <c r="UEJ106" s="16"/>
      <c r="UEK106" s="16"/>
      <c r="UEL106" s="16"/>
      <c r="UEM106" s="16"/>
      <c r="UEN106" s="16"/>
      <c r="UEO106" s="16"/>
      <c r="UEP106" s="16"/>
      <c r="UEQ106" s="16"/>
      <c r="UER106" s="16"/>
      <c r="UES106" s="16"/>
      <c r="UET106" s="16"/>
      <c r="UEU106" s="16"/>
      <c r="UEV106" s="16"/>
      <c r="UEW106" s="16"/>
      <c r="UEX106" s="16"/>
      <c r="UEY106" s="16"/>
      <c r="UEZ106" s="16"/>
      <c r="UFA106" s="16"/>
      <c r="UFB106" s="16"/>
      <c r="UFC106" s="16"/>
      <c r="UFD106" s="16"/>
      <c r="UFE106" s="16"/>
      <c r="UFF106" s="16"/>
      <c r="UFG106" s="16"/>
      <c r="UFH106" s="16"/>
      <c r="UFI106" s="16"/>
      <c r="UFJ106" s="16"/>
      <c r="UFK106" s="16"/>
      <c r="UFL106" s="16"/>
      <c r="UFM106" s="16"/>
      <c r="UFN106" s="16"/>
      <c r="UFO106" s="16"/>
      <c r="UFP106" s="16"/>
      <c r="UFQ106" s="16"/>
      <c r="UFR106" s="16"/>
      <c r="UFS106" s="16"/>
      <c r="UFT106" s="16"/>
      <c r="UFU106" s="16"/>
      <c r="UFV106" s="16"/>
      <c r="UFW106" s="16"/>
      <c r="UFX106" s="16"/>
      <c r="UFY106" s="16"/>
      <c r="UFZ106" s="16"/>
      <c r="UGA106" s="16"/>
      <c r="UGB106" s="16"/>
      <c r="UGC106" s="16"/>
      <c r="UGD106" s="16"/>
      <c r="UGE106" s="16"/>
      <c r="UGF106" s="16"/>
      <c r="UGG106" s="16"/>
      <c r="UGH106" s="16"/>
      <c r="UGI106" s="16"/>
      <c r="UGJ106" s="16"/>
      <c r="UGK106" s="16"/>
      <c r="UGL106" s="16"/>
      <c r="UGM106" s="16"/>
      <c r="UGN106" s="16"/>
      <c r="UGO106" s="16"/>
      <c r="UGP106" s="16"/>
      <c r="UGQ106" s="16"/>
      <c r="UGR106" s="16"/>
      <c r="UGS106" s="16"/>
      <c r="UGT106" s="16"/>
      <c r="UGU106" s="16"/>
      <c r="UGV106" s="16"/>
      <c r="UGW106" s="16"/>
      <c r="UGX106" s="16"/>
      <c r="UGY106" s="16"/>
      <c r="UGZ106" s="16"/>
      <c r="UHA106" s="16"/>
      <c r="UHB106" s="16"/>
      <c r="UHC106" s="16"/>
      <c r="UHD106" s="16"/>
      <c r="UHE106" s="16"/>
      <c r="UHF106" s="16"/>
      <c r="UHG106" s="16"/>
      <c r="UHH106" s="16"/>
      <c r="UHI106" s="16"/>
      <c r="UHJ106" s="16"/>
      <c r="UHK106" s="16"/>
      <c r="UHL106" s="16"/>
      <c r="UHM106" s="16"/>
      <c r="UHN106" s="16"/>
      <c r="UHO106" s="16"/>
      <c r="UHP106" s="16"/>
      <c r="UHQ106" s="16"/>
      <c r="UHR106" s="16"/>
      <c r="UHS106" s="16"/>
      <c r="UHT106" s="16"/>
      <c r="UHU106" s="16"/>
      <c r="UHV106" s="16"/>
      <c r="UHW106" s="16"/>
      <c r="UHX106" s="16"/>
      <c r="UHY106" s="16"/>
      <c r="UHZ106" s="16"/>
      <c r="UIA106" s="16"/>
      <c r="UIB106" s="16"/>
      <c r="UIC106" s="16"/>
      <c r="UID106" s="16"/>
      <c r="UIE106" s="16"/>
      <c r="UIF106" s="16"/>
      <c r="UIG106" s="16"/>
      <c r="UIH106" s="16"/>
      <c r="UII106" s="16"/>
      <c r="UIJ106" s="16"/>
      <c r="UIK106" s="16"/>
      <c r="UIL106" s="16"/>
      <c r="UIM106" s="16"/>
      <c r="UIN106" s="16"/>
      <c r="UIO106" s="16"/>
      <c r="UIP106" s="16"/>
      <c r="UIQ106" s="16"/>
      <c r="UIR106" s="16"/>
      <c r="UIS106" s="16"/>
      <c r="UIT106" s="16"/>
      <c r="UIU106" s="16"/>
      <c r="UIV106" s="16"/>
      <c r="UIW106" s="16"/>
      <c r="UIX106" s="16"/>
      <c r="UIY106" s="16"/>
      <c r="UIZ106" s="16"/>
      <c r="UJA106" s="16"/>
      <c r="UJB106" s="16"/>
      <c r="UJC106" s="16"/>
      <c r="UJD106" s="16"/>
      <c r="UJE106" s="16"/>
      <c r="UJF106" s="16"/>
      <c r="UJG106" s="16"/>
      <c r="UJH106" s="16"/>
      <c r="UJI106" s="16"/>
      <c r="UJJ106" s="16"/>
      <c r="UJK106" s="16"/>
      <c r="UJL106" s="16"/>
      <c r="UJM106" s="16"/>
      <c r="UJN106" s="16"/>
      <c r="UJO106" s="16"/>
      <c r="UJP106" s="16"/>
      <c r="UJQ106" s="16"/>
      <c r="UJR106" s="16"/>
      <c r="UJS106" s="16"/>
      <c r="UJT106" s="16"/>
      <c r="UJU106" s="16"/>
      <c r="UJV106" s="16"/>
      <c r="UJW106" s="16"/>
      <c r="UJX106" s="16"/>
      <c r="UJY106" s="16"/>
      <c r="UJZ106" s="16"/>
      <c r="UKA106" s="16"/>
      <c r="UKB106" s="16"/>
      <c r="UKC106" s="16"/>
      <c r="UKD106" s="16"/>
      <c r="UKE106" s="16"/>
      <c r="UKF106" s="16"/>
      <c r="UKG106" s="16"/>
      <c r="UKH106" s="16"/>
      <c r="UKI106" s="16"/>
      <c r="UKJ106" s="16"/>
      <c r="UKK106" s="16"/>
      <c r="UKL106" s="16"/>
      <c r="UKM106" s="16"/>
      <c r="UKN106" s="16"/>
      <c r="UKO106" s="16"/>
      <c r="UKP106" s="16"/>
      <c r="UKQ106" s="16"/>
      <c r="UKR106" s="16"/>
      <c r="UKS106" s="16"/>
      <c r="UKT106" s="16"/>
      <c r="UKU106" s="16"/>
      <c r="UKV106" s="16"/>
      <c r="UKW106" s="16"/>
      <c r="UKX106" s="16"/>
      <c r="UKY106" s="16"/>
      <c r="UKZ106" s="16"/>
      <c r="ULA106" s="16"/>
      <c r="ULB106" s="16"/>
      <c r="ULC106" s="16"/>
      <c r="ULD106" s="16"/>
      <c r="ULE106" s="16"/>
      <c r="ULF106" s="16"/>
      <c r="ULG106" s="16"/>
      <c r="ULH106" s="16"/>
      <c r="ULI106" s="16"/>
      <c r="ULJ106" s="16"/>
      <c r="ULK106" s="16"/>
      <c r="ULL106" s="16"/>
      <c r="ULM106" s="16"/>
      <c r="ULN106" s="16"/>
      <c r="ULO106" s="16"/>
      <c r="ULP106" s="16"/>
      <c r="ULQ106" s="16"/>
      <c r="ULR106" s="16"/>
      <c r="ULS106" s="16"/>
      <c r="ULT106" s="16"/>
      <c r="ULU106" s="16"/>
      <c r="ULV106" s="16"/>
      <c r="ULW106" s="16"/>
      <c r="ULX106" s="16"/>
      <c r="ULY106" s="16"/>
      <c r="ULZ106" s="16"/>
      <c r="UMA106" s="16"/>
      <c r="UMB106" s="16"/>
      <c r="UMC106" s="16"/>
      <c r="UMD106" s="16"/>
      <c r="UME106" s="16"/>
      <c r="UMF106" s="16"/>
      <c r="UMG106" s="16"/>
      <c r="UMH106" s="16"/>
      <c r="UMI106" s="16"/>
      <c r="UMJ106" s="16"/>
      <c r="UMK106" s="16"/>
      <c r="UML106" s="16"/>
      <c r="UMM106" s="16"/>
      <c r="UMN106" s="16"/>
      <c r="UMO106" s="16"/>
      <c r="UMP106" s="16"/>
      <c r="UMQ106" s="16"/>
      <c r="UMR106" s="16"/>
      <c r="UMS106" s="16"/>
      <c r="UMT106" s="16"/>
      <c r="UMU106" s="16"/>
      <c r="UMV106" s="16"/>
      <c r="UMW106" s="16"/>
      <c r="UMX106" s="16"/>
      <c r="UMY106" s="16"/>
      <c r="UMZ106" s="16"/>
      <c r="UNA106" s="16"/>
      <c r="UNB106" s="16"/>
      <c r="UNC106" s="16"/>
      <c r="UND106" s="16"/>
      <c r="UNE106" s="16"/>
      <c r="UNF106" s="16"/>
      <c r="UNG106" s="16"/>
      <c r="UNH106" s="16"/>
      <c r="UNI106" s="16"/>
      <c r="UNJ106" s="16"/>
      <c r="UNK106" s="16"/>
      <c r="UNL106" s="16"/>
      <c r="UNM106" s="16"/>
      <c r="UNN106" s="16"/>
      <c r="UNO106" s="16"/>
      <c r="UNP106" s="16"/>
      <c r="UNQ106" s="16"/>
      <c r="UNR106" s="16"/>
      <c r="UNS106" s="16"/>
      <c r="UNT106" s="16"/>
      <c r="UNU106" s="16"/>
      <c r="UNV106" s="16"/>
      <c r="UNW106" s="16"/>
      <c r="UNX106" s="16"/>
      <c r="UNY106" s="16"/>
      <c r="UNZ106" s="16"/>
      <c r="UOA106" s="16"/>
      <c r="UOB106" s="16"/>
      <c r="UOC106" s="16"/>
      <c r="UOD106" s="16"/>
      <c r="UOE106" s="16"/>
      <c r="UOF106" s="16"/>
      <c r="UOG106" s="16"/>
      <c r="UOH106" s="16"/>
      <c r="UOI106" s="16"/>
      <c r="UOJ106" s="16"/>
      <c r="UOK106" s="16"/>
      <c r="UOL106" s="16"/>
      <c r="UOM106" s="16"/>
      <c r="UON106" s="16"/>
      <c r="UOO106" s="16"/>
      <c r="UOP106" s="16"/>
      <c r="UOQ106" s="16"/>
      <c r="UOR106" s="16"/>
      <c r="UOS106" s="16"/>
      <c r="UOT106" s="16"/>
      <c r="UOU106" s="16"/>
      <c r="UOV106" s="16"/>
      <c r="UOW106" s="16"/>
      <c r="UOX106" s="16"/>
      <c r="UOY106" s="16"/>
      <c r="UOZ106" s="16"/>
      <c r="UPA106" s="16"/>
      <c r="UPB106" s="16"/>
      <c r="UPC106" s="16"/>
      <c r="UPD106" s="16"/>
      <c r="UPE106" s="16"/>
      <c r="UPF106" s="16"/>
      <c r="UPG106" s="16"/>
      <c r="UPH106" s="16"/>
      <c r="UPI106" s="16"/>
      <c r="UPJ106" s="16"/>
      <c r="UPK106" s="16"/>
      <c r="UPL106" s="16"/>
      <c r="UPM106" s="16"/>
      <c r="UPN106" s="16"/>
      <c r="UPO106" s="16"/>
      <c r="UPP106" s="16"/>
      <c r="UPQ106" s="16"/>
      <c r="UPR106" s="16"/>
      <c r="UPS106" s="16"/>
      <c r="UPT106" s="16"/>
      <c r="UPU106" s="16"/>
      <c r="UPV106" s="16"/>
      <c r="UPW106" s="16"/>
      <c r="UPX106" s="16"/>
      <c r="UPY106" s="16"/>
      <c r="UPZ106" s="16"/>
      <c r="UQA106" s="16"/>
      <c r="UQB106" s="16"/>
      <c r="UQC106" s="16"/>
      <c r="UQD106" s="16"/>
      <c r="UQE106" s="16"/>
      <c r="UQF106" s="16"/>
      <c r="UQG106" s="16"/>
      <c r="UQH106" s="16"/>
      <c r="UQI106" s="16"/>
      <c r="UQJ106" s="16"/>
      <c r="UQK106" s="16"/>
      <c r="UQL106" s="16"/>
      <c r="UQM106" s="16"/>
      <c r="UQN106" s="16"/>
      <c r="UQO106" s="16"/>
      <c r="UQP106" s="16"/>
      <c r="UQQ106" s="16"/>
      <c r="UQR106" s="16"/>
      <c r="UQS106" s="16"/>
      <c r="UQT106" s="16"/>
      <c r="UQU106" s="16"/>
      <c r="UQV106" s="16"/>
      <c r="UQW106" s="16"/>
      <c r="UQX106" s="16"/>
      <c r="UQY106" s="16"/>
      <c r="UQZ106" s="16"/>
      <c r="URA106" s="16"/>
      <c r="URB106" s="16"/>
      <c r="URC106" s="16"/>
      <c r="URD106" s="16"/>
      <c r="URE106" s="16"/>
      <c r="URF106" s="16"/>
      <c r="URG106" s="16"/>
      <c r="URH106" s="16"/>
      <c r="URI106" s="16"/>
      <c r="URJ106" s="16"/>
      <c r="URK106" s="16"/>
      <c r="URL106" s="16"/>
      <c r="URM106" s="16"/>
      <c r="URN106" s="16"/>
      <c r="URO106" s="16"/>
      <c r="URP106" s="16"/>
      <c r="URQ106" s="16"/>
      <c r="URR106" s="16"/>
      <c r="URS106" s="16"/>
      <c r="URT106" s="16"/>
      <c r="URU106" s="16"/>
      <c r="URV106" s="16"/>
      <c r="URW106" s="16"/>
      <c r="URX106" s="16"/>
      <c r="URY106" s="16"/>
      <c r="URZ106" s="16"/>
      <c r="USA106" s="16"/>
      <c r="USB106" s="16"/>
      <c r="USC106" s="16"/>
      <c r="USD106" s="16"/>
      <c r="USE106" s="16"/>
      <c r="USF106" s="16"/>
      <c r="USG106" s="16"/>
      <c r="USH106" s="16"/>
      <c r="USI106" s="16"/>
      <c r="USJ106" s="16"/>
      <c r="USK106" s="16"/>
      <c r="USL106" s="16"/>
      <c r="USM106" s="16"/>
      <c r="USN106" s="16"/>
      <c r="USO106" s="16"/>
      <c r="USP106" s="16"/>
      <c r="USQ106" s="16"/>
      <c r="USR106" s="16"/>
      <c r="USS106" s="16"/>
      <c r="UST106" s="16"/>
      <c r="USU106" s="16"/>
      <c r="USV106" s="16"/>
      <c r="USW106" s="16"/>
      <c r="USX106" s="16"/>
      <c r="USY106" s="16"/>
      <c r="USZ106" s="16"/>
      <c r="UTA106" s="16"/>
      <c r="UTB106" s="16"/>
      <c r="UTC106" s="16"/>
      <c r="UTD106" s="16"/>
      <c r="UTE106" s="16"/>
      <c r="UTF106" s="16"/>
      <c r="UTG106" s="16"/>
      <c r="UTH106" s="16"/>
      <c r="UTI106" s="16"/>
      <c r="UTJ106" s="16"/>
      <c r="UTK106" s="16"/>
      <c r="UTL106" s="16"/>
      <c r="UTM106" s="16"/>
      <c r="UTN106" s="16"/>
      <c r="UTO106" s="16"/>
      <c r="UTP106" s="16"/>
      <c r="UTQ106" s="16"/>
      <c r="UTR106" s="16"/>
      <c r="UTS106" s="16"/>
      <c r="UTT106" s="16"/>
      <c r="UTU106" s="16"/>
      <c r="UTV106" s="16"/>
      <c r="UTW106" s="16"/>
      <c r="UTX106" s="16"/>
      <c r="UTY106" s="16"/>
      <c r="UTZ106" s="16"/>
      <c r="UUA106" s="16"/>
      <c r="UUB106" s="16"/>
      <c r="UUC106" s="16"/>
      <c r="UUD106" s="16"/>
      <c r="UUE106" s="16"/>
      <c r="UUF106" s="16"/>
      <c r="UUG106" s="16"/>
      <c r="UUH106" s="16"/>
      <c r="UUI106" s="16"/>
      <c r="UUJ106" s="16"/>
      <c r="UUK106" s="16"/>
      <c r="UUL106" s="16"/>
      <c r="UUM106" s="16"/>
      <c r="UUN106" s="16"/>
      <c r="UUO106" s="16"/>
      <c r="UUP106" s="16"/>
      <c r="UUQ106" s="16"/>
      <c r="UUR106" s="16"/>
      <c r="UUS106" s="16"/>
      <c r="UUT106" s="16"/>
      <c r="UUU106" s="16"/>
      <c r="UUV106" s="16"/>
      <c r="UUW106" s="16"/>
      <c r="UUX106" s="16"/>
      <c r="UUY106" s="16"/>
      <c r="UUZ106" s="16"/>
      <c r="UVA106" s="16"/>
      <c r="UVB106" s="16"/>
      <c r="UVC106" s="16"/>
      <c r="UVD106" s="16"/>
      <c r="UVE106" s="16"/>
      <c r="UVF106" s="16"/>
      <c r="UVG106" s="16"/>
      <c r="UVH106" s="16"/>
      <c r="UVI106" s="16"/>
      <c r="UVJ106" s="16"/>
      <c r="UVK106" s="16"/>
      <c r="UVL106" s="16"/>
      <c r="UVM106" s="16"/>
      <c r="UVN106" s="16"/>
      <c r="UVO106" s="16"/>
      <c r="UVP106" s="16"/>
      <c r="UVQ106" s="16"/>
      <c r="UVR106" s="16"/>
      <c r="UVS106" s="16"/>
      <c r="UVT106" s="16"/>
      <c r="UVU106" s="16"/>
      <c r="UVV106" s="16"/>
      <c r="UVW106" s="16"/>
      <c r="UVX106" s="16"/>
      <c r="UVY106" s="16"/>
      <c r="UVZ106" s="16"/>
      <c r="UWA106" s="16"/>
      <c r="UWB106" s="16"/>
      <c r="UWC106" s="16"/>
      <c r="UWD106" s="16"/>
      <c r="UWE106" s="16"/>
      <c r="UWF106" s="16"/>
      <c r="UWG106" s="16"/>
      <c r="UWH106" s="16"/>
      <c r="UWI106" s="16"/>
      <c r="UWJ106" s="16"/>
      <c r="UWK106" s="16"/>
      <c r="UWL106" s="16"/>
      <c r="UWM106" s="16"/>
      <c r="UWN106" s="16"/>
      <c r="UWO106" s="16"/>
      <c r="UWP106" s="16"/>
      <c r="UWQ106" s="16"/>
      <c r="UWR106" s="16"/>
      <c r="UWS106" s="16"/>
      <c r="UWT106" s="16"/>
      <c r="UWU106" s="16"/>
      <c r="UWV106" s="16"/>
      <c r="UWW106" s="16"/>
      <c r="UWX106" s="16"/>
      <c r="UWY106" s="16"/>
      <c r="UWZ106" s="16"/>
      <c r="UXA106" s="16"/>
      <c r="UXB106" s="16"/>
      <c r="UXC106" s="16"/>
      <c r="UXD106" s="16"/>
      <c r="UXE106" s="16"/>
      <c r="UXF106" s="16"/>
      <c r="UXG106" s="16"/>
      <c r="UXH106" s="16"/>
      <c r="UXI106" s="16"/>
      <c r="UXJ106" s="16"/>
      <c r="UXK106" s="16"/>
      <c r="UXL106" s="16"/>
      <c r="UXM106" s="16"/>
      <c r="UXN106" s="16"/>
      <c r="UXO106" s="16"/>
      <c r="UXP106" s="16"/>
      <c r="UXQ106" s="16"/>
      <c r="UXR106" s="16"/>
      <c r="UXS106" s="16"/>
      <c r="UXT106" s="16"/>
      <c r="UXU106" s="16"/>
      <c r="UXV106" s="16"/>
      <c r="UXW106" s="16"/>
      <c r="UXX106" s="16"/>
      <c r="UXY106" s="16"/>
      <c r="UXZ106" s="16"/>
      <c r="UYA106" s="16"/>
      <c r="UYB106" s="16"/>
      <c r="UYC106" s="16"/>
      <c r="UYD106" s="16"/>
      <c r="UYE106" s="16"/>
      <c r="UYF106" s="16"/>
      <c r="UYG106" s="16"/>
      <c r="UYH106" s="16"/>
      <c r="UYI106" s="16"/>
      <c r="UYJ106" s="16"/>
      <c r="UYK106" s="16"/>
      <c r="UYL106" s="16"/>
      <c r="UYM106" s="16"/>
      <c r="UYN106" s="16"/>
      <c r="UYO106" s="16"/>
      <c r="UYP106" s="16"/>
      <c r="UYQ106" s="16"/>
      <c r="UYR106" s="16"/>
      <c r="UYS106" s="16"/>
      <c r="UYT106" s="16"/>
      <c r="UYU106" s="16"/>
      <c r="UYV106" s="16"/>
      <c r="UYW106" s="16"/>
      <c r="UYX106" s="16"/>
      <c r="UYY106" s="16"/>
      <c r="UYZ106" s="16"/>
      <c r="UZA106" s="16"/>
      <c r="UZB106" s="16"/>
      <c r="UZC106" s="16"/>
      <c r="UZD106" s="16"/>
      <c r="UZE106" s="16"/>
      <c r="UZF106" s="16"/>
      <c r="UZG106" s="16"/>
      <c r="UZH106" s="16"/>
      <c r="UZI106" s="16"/>
      <c r="UZJ106" s="16"/>
      <c r="UZK106" s="16"/>
      <c r="UZL106" s="16"/>
      <c r="UZM106" s="16"/>
      <c r="UZN106" s="16"/>
      <c r="UZO106" s="16"/>
      <c r="UZP106" s="16"/>
      <c r="UZQ106" s="16"/>
      <c r="UZR106" s="16"/>
      <c r="UZS106" s="16"/>
      <c r="UZT106" s="16"/>
      <c r="UZU106" s="16"/>
      <c r="UZV106" s="16"/>
      <c r="UZW106" s="16"/>
      <c r="UZX106" s="16"/>
      <c r="UZY106" s="16"/>
      <c r="UZZ106" s="16"/>
      <c r="VAA106" s="16"/>
      <c r="VAB106" s="16"/>
      <c r="VAC106" s="16"/>
      <c r="VAD106" s="16"/>
      <c r="VAE106" s="16"/>
      <c r="VAF106" s="16"/>
      <c r="VAG106" s="16"/>
      <c r="VAH106" s="16"/>
      <c r="VAI106" s="16"/>
      <c r="VAJ106" s="16"/>
      <c r="VAK106" s="16"/>
      <c r="VAL106" s="16"/>
      <c r="VAM106" s="16"/>
      <c r="VAN106" s="16"/>
      <c r="VAO106" s="16"/>
      <c r="VAP106" s="16"/>
      <c r="VAQ106" s="16"/>
      <c r="VAR106" s="16"/>
      <c r="VAS106" s="16"/>
      <c r="VAT106" s="16"/>
      <c r="VAU106" s="16"/>
      <c r="VAV106" s="16"/>
      <c r="VAW106" s="16"/>
      <c r="VAX106" s="16"/>
      <c r="VAY106" s="16"/>
      <c r="VAZ106" s="16"/>
      <c r="VBA106" s="16"/>
      <c r="VBB106" s="16"/>
      <c r="VBC106" s="16"/>
      <c r="VBD106" s="16"/>
      <c r="VBE106" s="16"/>
      <c r="VBF106" s="16"/>
      <c r="VBG106" s="16"/>
      <c r="VBH106" s="16"/>
      <c r="VBI106" s="16"/>
      <c r="VBJ106" s="16"/>
      <c r="VBK106" s="16"/>
      <c r="VBL106" s="16"/>
      <c r="VBM106" s="16"/>
      <c r="VBN106" s="16"/>
      <c r="VBO106" s="16"/>
      <c r="VBP106" s="16"/>
      <c r="VBQ106" s="16"/>
      <c r="VBR106" s="16"/>
      <c r="VBS106" s="16"/>
      <c r="VBT106" s="16"/>
      <c r="VBU106" s="16"/>
      <c r="VBV106" s="16"/>
      <c r="VBW106" s="16"/>
      <c r="VBX106" s="16"/>
      <c r="VBY106" s="16"/>
      <c r="VBZ106" s="16"/>
      <c r="VCA106" s="16"/>
      <c r="VCB106" s="16"/>
      <c r="VCC106" s="16"/>
      <c r="VCD106" s="16"/>
      <c r="VCE106" s="16"/>
      <c r="VCF106" s="16"/>
      <c r="VCG106" s="16"/>
      <c r="VCH106" s="16"/>
      <c r="VCI106" s="16"/>
      <c r="VCJ106" s="16"/>
      <c r="VCK106" s="16"/>
      <c r="VCL106" s="16"/>
      <c r="VCM106" s="16"/>
      <c r="VCN106" s="16"/>
      <c r="VCO106" s="16"/>
      <c r="VCP106" s="16"/>
      <c r="VCQ106" s="16"/>
      <c r="VCR106" s="16"/>
      <c r="VCS106" s="16"/>
      <c r="VCT106" s="16"/>
      <c r="VCU106" s="16"/>
      <c r="VCV106" s="16"/>
      <c r="VCW106" s="16"/>
      <c r="VCX106" s="16"/>
      <c r="VCY106" s="16"/>
      <c r="VCZ106" s="16"/>
      <c r="VDA106" s="16"/>
      <c r="VDB106" s="16"/>
      <c r="VDC106" s="16"/>
      <c r="VDD106" s="16"/>
      <c r="VDE106" s="16"/>
      <c r="VDF106" s="16"/>
      <c r="VDG106" s="16"/>
      <c r="VDH106" s="16"/>
      <c r="VDI106" s="16"/>
      <c r="VDJ106" s="16"/>
      <c r="VDK106" s="16"/>
      <c r="VDL106" s="16"/>
      <c r="VDM106" s="16"/>
      <c r="VDN106" s="16"/>
      <c r="VDO106" s="16"/>
      <c r="VDP106" s="16"/>
      <c r="VDQ106" s="16"/>
      <c r="VDR106" s="16"/>
      <c r="VDS106" s="16"/>
      <c r="VDT106" s="16"/>
      <c r="VDU106" s="16"/>
      <c r="VDV106" s="16"/>
      <c r="VDW106" s="16"/>
      <c r="VDX106" s="16"/>
      <c r="VDY106" s="16"/>
      <c r="VDZ106" s="16"/>
      <c r="VEA106" s="16"/>
      <c r="VEB106" s="16"/>
      <c r="VEC106" s="16"/>
      <c r="VED106" s="16"/>
      <c r="VEE106" s="16"/>
      <c r="VEF106" s="16"/>
      <c r="VEG106" s="16"/>
      <c r="VEH106" s="16"/>
      <c r="VEI106" s="16"/>
      <c r="VEJ106" s="16"/>
      <c r="VEK106" s="16"/>
      <c r="VEL106" s="16"/>
      <c r="VEM106" s="16"/>
      <c r="VEN106" s="16"/>
      <c r="VEO106" s="16"/>
      <c r="VEP106" s="16"/>
      <c r="VEQ106" s="16"/>
      <c r="VER106" s="16"/>
      <c r="VES106" s="16"/>
      <c r="VET106" s="16"/>
      <c r="VEU106" s="16"/>
      <c r="VEV106" s="16"/>
      <c r="VEW106" s="16"/>
      <c r="VEX106" s="16"/>
      <c r="VEY106" s="16"/>
      <c r="VEZ106" s="16"/>
      <c r="VFA106" s="16"/>
      <c r="VFB106" s="16"/>
      <c r="VFC106" s="16"/>
      <c r="VFD106" s="16"/>
      <c r="VFE106" s="16"/>
      <c r="VFF106" s="16"/>
      <c r="VFG106" s="16"/>
      <c r="VFH106" s="16"/>
      <c r="VFI106" s="16"/>
      <c r="VFJ106" s="16"/>
      <c r="VFK106" s="16"/>
      <c r="VFL106" s="16"/>
      <c r="VFM106" s="16"/>
      <c r="VFN106" s="16"/>
      <c r="VFO106" s="16"/>
      <c r="VFP106" s="16"/>
      <c r="VFQ106" s="16"/>
      <c r="VFR106" s="16"/>
      <c r="VFS106" s="16"/>
      <c r="VFT106" s="16"/>
      <c r="VFU106" s="16"/>
      <c r="VFV106" s="16"/>
      <c r="VFW106" s="16"/>
      <c r="VFX106" s="16"/>
      <c r="VFY106" s="16"/>
      <c r="VFZ106" s="16"/>
      <c r="VGA106" s="16"/>
      <c r="VGB106" s="16"/>
      <c r="VGC106" s="16"/>
      <c r="VGD106" s="16"/>
      <c r="VGE106" s="16"/>
      <c r="VGF106" s="16"/>
      <c r="VGG106" s="16"/>
      <c r="VGH106" s="16"/>
      <c r="VGI106" s="16"/>
      <c r="VGJ106" s="16"/>
      <c r="VGK106" s="16"/>
      <c r="VGL106" s="16"/>
      <c r="VGM106" s="16"/>
      <c r="VGN106" s="16"/>
      <c r="VGO106" s="16"/>
      <c r="VGP106" s="16"/>
      <c r="VGQ106" s="16"/>
      <c r="VGR106" s="16"/>
      <c r="VGS106" s="16"/>
      <c r="VGT106" s="16"/>
      <c r="VGU106" s="16"/>
      <c r="VGV106" s="16"/>
      <c r="VGW106" s="16"/>
      <c r="VGX106" s="16"/>
      <c r="VGY106" s="16"/>
      <c r="VGZ106" s="16"/>
      <c r="VHA106" s="16"/>
      <c r="VHB106" s="16"/>
      <c r="VHC106" s="16"/>
      <c r="VHD106" s="16"/>
      <c r="VHE106" s="16"/>
      <c r="VHF106" s="16"/>
      <c r="VHG106" s="16"/>
      <c r="VHH106" s="16"/>
      <c r="VHI106" s="16"/>
      <c r="VHJ106" s="16"/>
      <c r="VHK106" s="16"/>
      <c r="VHL106" s="16"/>
      <c r="VHM106" s="16"/>
      <c r="VHN106" s="16"/>
      <c r="VHO106" s="16"/>
      <c r="VHP106" s="16"/>
      <c r="VHQ106" s="16"/>
      <c r="VHR106" s="16"/>
      <c r="VHS106" s="16"/>
      <c r="VHT106" s="16"/>
      <c r="VHU106" s="16"/>
      <c r="VHV106" s="16"/>
      <c r="VHW106" s="16"/>
      <c r="VHX106" s="16"/>
      <c r="VHY106" s="16"/>
      <c r="VHZ106" s="16"/>
      <c r="VIA106" s="16"/>
      <c r="VIB106" s="16"/>
      <c r="VIC106" s="16"/>
      <c r="VID106" s="16"/>
      <c r="VIE106" s="16"/>
      <c r="VIF106" s="16"/>
      <c r="VIG106" s="16"/>
      <c r="VIH106" s="16"/>
      <c r="VII106" s="16"/>
      <c r="VIJ106" s="16"/>
      <c r="VIK106" s="16"/>
      <c r="VIL106" s="16"/>
      <c r="VIM106" s="16"/>
      <c r="VIN106" s="16"/>
      <c r="VIO106" s="16"/>
      <c r="VIP106" s="16"/>
      <c r="VIQ106" s="16"/>
      <c r="VIR106" s="16"/>
      <c r="VIS106" s="16"/>
      <c r="VIT106" s="16"/>
      <c r="VIU106" s="16"/>
      <c r="VIV106" s="16"/>
      <c r="VIW106" s="16"/>
      <c r="VIX106" s="16"/>
      <c r="VIY106" s="16"/>
      <c r="VIZ106" s="16"/>
      <c r="VJA106" s="16"/>
      <c r="VJB106" s="16"/>
      <c r="VJC106" s="16"/>
      <c r="VJD106" s="16"/>
      <c r="VJE106" s="16"/>
      <c r="VJF106" s="16"/>
      <c r="VJG106" s="16"/>
      <c r="VJH106" s="16"/>
      <c r="VJI106" s="16"/>
      <c r="VJJ106" s="16"/>
      <c r="VJK106" s="16"/>
      <c r="VJL106" s="16"/>
      <c r="VJM106" s="16"/>
      <c r="VJN106" s="16"/>
      <c r="VJO106" s="16"/>
      <c r="VJP106" s="16"/>
      <c r="VJQ106" s="16"/>
      <c r="VJR106" s="16"/>
      <c r="VJS106" s="16"/>
      <c r="VJT106" s="16"/>
      <c r="VJU106" s="16"/>
      <c r="VJV106" s="16"/>
      <c r="VJW106" s="16"/>
      <c r="VJX106" s="16"/>
      <c r="VJY106" s="16"/>
      <c r="VJZ106" s="16"/>
      <c r="VKA106" s="16"/>
      <c r="VKB106" s="16"/>
      <c r="VKC106" s="16"/>
      <c r="VKD106" s="16"/>
      <c r="VKE106" s="16"/>
      <c r="VKF106" s="16"/>
      <c r="VKG106" s="16"/>
      <c r="VKH106" s="16"/>
      <c r="VKI106" s="16"/>
      <c r="VKJ106" s="16"/>
      <c r="VKK106" s="16"/>
      <c r="VKL106" s="16"/>
      <c r="VKM106" s="16"/>
      <c r="VKN106" s="16"/>
      <c r="VKO106" s="16"/>
      <c r="VKP106" s="16"/>
      <c r="VKQ106" s="16"/>
      <c r="VKR106" s="16"/>
      <c r="VKS106" s="16"/>
      <c r="VKT106" s="16"/>
      <c r="VKU106" s="16"/>
      <c r="VKV106" s="16"/>
      <c r="VKW106" s="16"/>
      <c r="VKX106" s="16"/>
      <c r="VKY106" s="16"/>
      <c r="VKZ106" s="16"/>
      <c r="VLA106" s="16"/>
      <c r="VLB106" s="16"/>
      <c r="VLC106" s="16"/>
      <c r="VLD106" s="16"/>
      <c r="VLE106" s="16"/>
      <c r="VLF106" s="16"/>
      <c r="VLG106" s="16"/>
      <c r="VLH106" s="16"/>
      <c r="VLI106" s="16"/>
      <c r="VLJ106" s="16"/>
      <c r="VLK106" s="16"/>
      <c r="VLL106" s="16"/>
      <c r="VLM106" s="16"/>
      <c r="VLN106" s="16"/>
      <c r="VLO106" s="16"/>
      <c r="VLP106" s="16"/>
      <c r="VLQ106" s="16"/>
      <c r="VLR106" s="16"/>
      <c r="VLS106" s="16"/>
      <c r="VLT106" s="16"/>
      <c r="VLU106" s="16"/>
      <c r="VLV106" s="16"/>
      <c r="VLW106" s="16"/>
      <c r="VLX106" s="16"/>
      <c r="VLY106" s="16"/>
      <c r="VLZ106" s="16"/>
      <c r="VMA106" s="16"/>
      <c r="VMB106" s="16"/>
      <c r="VMC106" s="16"/>
      <c r="VMD106" s="16"/>
      <c r="VME106" s="16"/>
      <c r="VMF106" s="16"/>
      <c r="VMG106" s="16"/>
      <c r="VMH106" s="16"/>
      <c r="VMI106" s="16"/>
      <c r="VMJ106" s="16"/>
      <c r="VMK106" s="16"/>
      <c r="VML106" s="16"/>
      <c r="VMM106" s="16"/>
      <c r="VMN106" s="16"/>
      <c r="VMO106" s="16"/>
      <c r="VMP106" s="16"/>
      <c r="VMQ106" s="16"/>
      <c r="VMR106" s="16"/>
      <c r="VMS106" s="16"/>
      <c r="VMT106" s="16"/>
      <c r="VMU106" s="16"/>
      <c r="VMV106" s="16"/>
      <c r="VMW106" s="16"/>
      <c r="VMX106" s="16"/>
      <c r="VMY106" s="16"/>
      <c r="VMZ106" s="16"/>
      <c r="VNA106" s="16"/>
      <c r="VNB106" s="16"/>
      <c r="VNC106" s="16"/>
      <c r="VND106" s="16"/>
      <c r="VNE106" s="16"/>
      <c r="VNF106" s="16"/>
      <c r="VNG106" s="16"/>
      <c r="VNH106" s="16"/>
      <c r="VNI106" s="16"/>
      <c r="VNJ106" s="16"/>
      <c r="VNK106" s="16"/>
      <c r="VNL106" s="16"/>
      <c r="VNM106" s="16"/>
      <c r="VNN106" s="16"/>
      <c r="VNO106" s="16"/>
      <c r="VNP106" s="16"/>
      <c r="VNQ106" s="16"/>
      <c r="VNR106" s="16"/>
      <c r="VNS106" s="16"/>
      <c r="VNT106" s="16"/>
      <c r="VNU106" s="16"/>
      <c r="VNV106" s="16"/>
      <c r="VNW106" s="16"/>
      <c r="VNX106" s="16"/>
      <c r="VNY106" s="16"/>
      <c r="VNZ106" s="16"/>
      <c r="VOA106" s="16"/>
      <c r="VOB106" s="16"/>
      <c r="VOC106" s="16"/>
      <c r="VOD106" s="16"/>
      <c r="VOE106" s="16"/>
      <c r="VOF106" s="16"/>
      <c r="VOG106" s="16"/>
      <c r="VOH106" s="16"/>
      <c r="VOI106" s="16"/>
      <c r="VOJ106" s="16"/>
      <c r="VOK106" s="16"/>
      <c r="VOL106" s="16"/>
      <c r="VOM106" s="16"/>
      <c r="VON106" s="16"/>
      <c r="VOO106" s="16"/>
      <c r="VOP106" s="16"/>
      <c r="VOQ106" s="16"/>
      <c r="VOR106" s="16"/>
      <c r="VOS106" s="16"/>
      <c r="VOT106" s="16"/>
      <c r="VOU106" s="16"/>
      <c r="VOV106" s="16"/>
      <c r="VOW106" s="16"/>
      <c r="VOX106" s="16"/>
      <c r="VOY106" s="16"/>
      <c r="VOZ106" s="16"/>
      <c r="VPA106" s="16"/>
      <c r="VPB106" s="16"/>
      <c r="VPC106" s="16"/>
      <c r="VPD106" s="16"/>
      <c r="VPE106" s="16"/>
      <c r="VPF106" s="16"/>
      <c r="VPG106" s="16"/>
      <c r="VPH106" s="16"/>
      <c r="VPI106" s="16"/>
      <c r="VPJ106" s="16"/>
      <c r="VPK106" s="16"/>
      <c r="VPL106" s="16"/>
      <c r="VPM106" s="16"/>
      <c r="VPN106" s="16"/>
      <c r="VPO106" s="16"/>
      <c r="VPP106" s="16"/>
      <c r="VPQ106" s="16"/>
      <c r="VPR106" s="16"/>
      <c r="VPS106" s="16"/>
      <c r="VPT106" s="16"/>
      <c r="VPU106" s="16"/>
      <c r="VPV106" s="16"/>
      <c r="VPW106" s="16"/>
      <c r="VPX106" s="16"/>
      <c r="VPY106" s="16"/>
      <c r="VPZ106" s="16"/>
      <c r="VQA106" s="16"/>
      <c r="VQB106" s="16"/>
      <c r="VQC106" s="16"/>
      <c r="VQD106" s="16"/>
      <c r="VQE106" s="16"/>
      <c r="VQF106" s="16"/>
      <c r="VQG106" s="16"/>
      <c r="VQH106" s="16"/>
      <c r="VQI106" s="16"/>
      <c r="VQJ106" s="16"/>
      <c r="VQK106" s="16"/>
      <c r="VQL106" s="16"/>
      <c r="VQM106" s="16"/>
      <c r="VQN106" s="16"/>
      <c r="VQO106" s="16"/>
      <c r="VQP106" s="16"/>
      <c r="VQQ106" s="16"/>
      <c r="VQR106" s="16"/>
      <c r="VQS106" s="16"/>
      <c r="VQT106" s="16"/>
      <c r="VQU106" s="16"/>
      <c r="VQV106" s="16"/>
      <c r="VQW106" s="16"/>
      <c r="VQX106" s="16"/>
      <c r="VQY106" s="16"/>
      <c r="VQZ106" s="16"/>
      <c r="VRA106" s="16"/>
      <c r="VRB106" s="16"/>
      <c r="VRC106" s="16"/>
      <c r="VRD106" s="16"/>
      <c r="VRE106" s="16"/>
      <c r="VRF106" s="16"/>
      <c r="VRG106" s="16"/>
      <c r="VRH106" s="16"/>
      <c r="VRI106" s="16"/>
      <c r="VRJ106" s="16"/>
      <c r="VRK106" s="16"/>
      <c r="VRL106" s="16"/>
      <c r="VRM106" s="16"/>
      <c r="VRN106" s="16"/>
      <c r="VRO106" s="16"/>
      <c r="VRP106" s="16"/>
      <c r="VRQ106" s="16"/>
      <c r="VRR106" s="16"/>
      <c r="VRS106" s="16"/>
      <c r="VRT106" s="16"/>
      <c r="VRU106" s="16"/>
      <c r="VRV106" s="16"/>
      <c r="VRW106" s="16"/>
      <c r="VRX106" s="16"/>
      <c r="VRY106" s="16"/>
      <c r="VRZ106" s="16"/>
      <c r="VSA106" s="16"/>
      <c r="VSB106" s="16"/>
      <c r="VSC106" s="16"/>
      <c r="VSD106" s="16"/>
      <c r="VSE106" s="16"/>
      <c r="VSF106" s="16"/>
      <c r="VSG106" s="16"/>
      <c r="VSH106" s="16"/>
      <c r="VSI106" s="16"/>
      <c r="VSJ106" s="16"/>
      <c r="VSK106" s="16"/>
      <c r="VSL106" s="16"/>
      <c r="VSM106" s="16"/>
      <c r="VSN106" s="16"/>
      <c r="VSO106" s="16"/>
      <c r="VSP106" s="16"/>
      <c r="VSQ106" s="16"/>
      <c r="VSR106" s="16"/>
      <c r="VSS106" s="16"/>
      <c r="VST106" s="16"/>
      <c r="VSU106" s="16"/>
      <c r="VSV106" s="16"/>
      <c r="VSW106" s="16"/>
      <c r="VSX106" s="16"/>
      <c r="VSY106" s="16"/>
      <c r="VSZ106" s="16"/>
      <c r="VTA106" s="16"/>
      <c r="VTB106" s="16"/>
      <c r="VTC106" s="16"/>
      <c r="VTD106" s="16"/>
      <c r="VTE106" s="16"/>
      <c r="VTF106" s="16"/>
      <c r="VTG106" s="16"/>
      <c r="VTH106" s="16"/>
      <c r="VTI106" s="16"/>
      <c r="VTJ106" s="16"/>
      <c r="VTK106" s="16"/>
      <c r="VTL106" s="16"/>
      <c r="VTM106" s="16"/>
      <c r="VTN106" s="16"/>
      <c r="VTO106" s="16"/>
      <c r="VTP106" s="16"/>
      <c r="VTQ106" s="16"/>
      <c r="VTR106" s="16"/>
      <c r="VTS106" s="16"/>
      <c r="VTT106" s="16"/>
      <c r="VTU106" s="16"/>
      <c r="VTV106" s="16"/>
      <c r="VTW106" s="16"/>
      <c r="VTX106" s="16"/>
      <c r="VTY106" s="16"/>
      <c r="VTZ106" s="16"/>
      <c r="VUA106" s="16"/>
      <c r="VUB106" s="16"/>
      <c r="VUC106" s="16"/>
      <c r="VUD106" s="16"/>
      <c r="VUE106" s="16"/>
      <c r="VUF106" s="16"/>
      <c r="VUG106" s="16"/>
      <c r="VUH106" s="16"/>
      <c r="VUI106" s="16"/>
      <c r="VUJ106" s="16"/>
      <c r="VUK106" s="16"/>
      <c r="VUL106" s="16"/>
      <c r="VUM106" s="16"/>
      <c r="VUN106" s="16"/>
      <c r="VUO106" s="16"/>
      <c r="VUP106" s="16"/>
      <c r="VUQ106" s="16"/>
      <c r="VUR106" s="16"/>
      <c r="VUS106" s="16"/>
      <c r="VUT106" s="16"/>
      <c r="VUU106" s="16"/>
      <c r="VUV106" s="16"/>
      <c r="VUW106" s="16"/>
      <c r="VUX106" s="16"/>
      <c r="VUY106" s="16"/>
      <c r="VUZ106" s="16"/>
      <c r="VVA106" s="16"/>
      <c r="VVB106" s="16"/>
      <c r="VVC106" s="16"/>
      <c r="VVD106" s="16"/>
      <c r="VVE106" s="16"/>
      <c r="VVF106" s="16"/>
      <c r="VVG106" s="16"/>
      <c r="VVH106" s="16"/>
      <c r="VVI106" s="16"/>
      <c r="VVJ106" s="16"/>
      <c r="VVK106" s="16"/>
      <c r="VVL106" s="16"/>
      <c r="VVM106" s="16"/>
      <c r="VVN106" s="16"/>
      <c r="VVO106" s="16"/>
      <c r="VVP106" s="16"/>
      <c r="VVQ106" s="16"/>
      <c r="VVR106" s="16"/>
      <c r="VVS106" s="16"/>
      <c r="VVT106" s="16"/>
      <c r="VVU106" s="16"/>
      <c r="VVV106" s="16"/>
      <c r="VVW106" s="16"/>
      <c r="VVX106" s="16"/>
      <c r="VVY106" s="16"/>
      <c r="VVZ106" s="16"/>
      <c r="VWA106" s="16"/>
      <c r="VWB106" s="16"/>
      <c r="VWC106" s="16"/>
      <c r="VWD106" s="16"/>
      <c r="VWE106" s="16"/>
      <c r="VWF106" s="16"/>
      <c r="VWG106" s="16"/>
      <c r="VWH106" s="16"/>
      <c r="VWI106" s="16"/>
      <c r="VWJ106" s="16"/>
      <c r="VWK106" s="16"/>
      <c r="VWL106" s="16"/>
      <c r="VWM106" s="16"/>
      <c r="VWN106" s="16"/>
      <c r="VWO106" s="16"/>
      <c r="VWP106" s="16"/>
      <c r="VWQ106" s="16"/>
      <c r="VWR106" s="16"/>
      <c r="VWS106" s="16"/>
      <c r="VWT106" s="16"/>
      <c r="VWU106" s="16"/>
      <c r="VWV106" s="16"/>
      <c r="VWW106" s="16"/>
      <c r="VWX106" s="16"/>
      <c r="VWY106" s="16"/>
      <c r="VWZ106" s="16"/>
      <c r="VXA106" s="16"/>
      <c r="VXB106" s="16"/>
      <c r="VXC106" s="16"/>
      <c r="VXD106" s="16"/>
      <c r="VXE106" s="16"/>
      <c r="VXF106" s="16"/>
      <c r="VXG106" s="16"/>
      <c r="VXH106" s="16"/>
      <c r="VXI106" s="16"/>
      <c r="VXJ106" s="16"/>
      <c r="VXK106" s="16"/>
      <c r="VXL106" s="16"/>
      <c r="VXM106" s="16"/>
      <c r="VXN106" s="16"/>
      <c r="VXO106" s="16"/>
      <c r="VXP106" s="16"/>
      <c r="VXQ106" s="16"/>
      <c r="VXR106" s="16"/>
      <c r="VXS106" s="16"/>
      <c r="VXT106" s="16"/>
      <c r="VXU106" s="16"/>
      <c r="VXV106" s="16"/>
      <c r="VXW106" s="16"/>
      <c r="VXX106" s="16"/>
      <c r="VXY106" s="16"/>
      <c r="VXZ106" s="16"/>
      <c r="VYA106" s="16"/>
      <c r="VYB106" s="16"/>
      <c r="VYC106" s="16"/>
      <c r="VYD106" s="16"/>
      <c r="VYE106" s="16"/>
      <c r="VYF106" s="16"/>
      <c r="VYG106" s="16"/>
      <c r="VYH106" s="16"/>
      <c r="VYI106" s="16"/>
      <c r="VYJ106" s="16"/>
      <c r="VYK106" s="16"/>
      <c r="VYL106" s="16"/>
      <c r="VYM106" s="16"/>
      <c r="VYN106" s="16"/>
      <c r="VYO106" s="16"/>
      <c r="VYP106" s="16"/>
      <c r="VYQ106" s="16"/>
      <c r="VYR106" s="16"/>
      <c r="VYS106" s="16"/>
      <c r="VYT106" s="16"/>
      <c r="VYU106" s="16"/>
      <c r="VYV106" s="16"/>
      <c r="VYW106" s="16"/>
      <c r="VYX106" s="16"/>
      <c r="VYY106" s="16"/>
      <c r="VYZ106" s="16"/>
      <c r="VZA106" s="16"/>
      <c r="VZB106" s="16"/>
      <c r="VZC106" s="16"/>
      <c r="VZD106" s="16"/>
      <c r="VZE106" s="16"/>
      <c r="VZF106" s="16"/>
      <c r="VZG106" s="16"/>
      <c r="VZH106" s="16"/>
      <c r="VZI106" s="16"/>
      <c r="VZJ106" s="16"/>
      <c r="VZK106" s="16"/>
      <c r="VZL106" s="16"/>
      <c r="VZM106" s="16"/>
      <c r="VZN106" s="16"/>
      <c r="VZO106" s="16"/>
      <c r="VZP106" s="16"/>
      <c r="VZQ106" s="16"/>
      <c r="VZR106" s="16"/>
      <c r="VZS106" s="16"/>
      <c r="VZT106" s="16"/>
      <c r="VZU106" s="16"/>
      <c r="VZV106" s="16"/>
      <c r="VZW106" s="16"/>
      <c r="VZX106" s="16"/>
      <c r="VZY106" s="16"/>
      <c r="VZZ106" s="16"/>
      <c r="WAA106" s="16"/>
      <c r="WAB106" s="16"/>
      <c r="WAC106" s="16"/>
      <c r="WAD106" s="16"/>
      <c r="WAE106" s="16"/>
      <c r="WAF106" s="16"/>
      <c r="WAG106" s="16"/>
      <c r="WAH106" s="16"/>
      <c r="WAI106" s="16"/>
      <c r="WAJ106" s="16"/>
      <c r="WAK106" s="16"/>
      <c r="WAL106" s="16"/>
      <c r="WAM106" s="16"/>
      <c r="WAN106" s="16"/>
      <c r="WAO106" s="16"/>
      <c r="WAP106" s="16"/>
      <c r="WAQ106" s="16"/>
      <c r="WAR106" s="16"/>
      <c r="WAS106" s="16"/>
      <c r="WAT106" s="16"/>
      <c r="WAU106" s="16"/>
      <c r="WAV106" s="16"/>
      <c r="WAW106" s="16"/>
      <c r="WAX106" s="16"/>
      <c r="WAY106" s="16"/>
      <c r="WAZ106" s="16"/>
      <c r="WBA106" s="16"/>
      <c r="WBB106" s="16"/>
      <c r="WBC106" s="16"/>
      <c r="WBD106" s="16"/>
      <c r="WBE106" s="16"/>
      <c r="WBF106" s="16"/>
      <c r="WBG106" s="16"/>
      <c r="WBH106" s="16"/>
      <c r="WBI106" s="16"/>
      <c r="WBJ106" s="16"/>
      <c r="WBK106" s="16"/>
      <c r="WBL106" s="16"/>
      <c r="WBM106" s="16"/>
      <c r="WBN106" s="16"/>
      <c r="WBO106" s="16"/>
      <c r="WBP106" s="16"/>
      <c r="WBQ106" s="16"/>
      <c r="WBR106" s="16"/>
      <c r="WBS106" s="16"/>
      <c r="WBT106" s="16"/>
      <c r="WBU106" s="16"/>
      <c r="WBV106" s="16"/>
      <c r="WBW106" s="16"/>
      <c r="WBX106" s="16"/>
      <c r="WBY106" s="16"/>
      <c r="WBZ106" s="16"/>
      <c r="WCA106" s="16"/>
      <c r="WCB106" s="16"/>
      <c r="WCC106" s="16"/>
      <c r="WCD106" s="16"/>
      <c r="WCE106" s="16"/>
      <c r="WCF106" s="16"/>
      <c r="WCG106" s="16"/>
      <c r="WCH106" s="16"/>
      <c r="WCI106" s="16"/>
      <c r="WCJ106" s="16"/>
      <c r="WCK106" s="16"/>
      <c r="WCL106" s="16"/>
      <c r="WCM106" s="16"/>
      <c r="WCN106" s="16"/>
      <c r="WCO106" s="16"/>
      <c r="WCP106" s="16"/>
      <c r="WCQ106" s="16"/>
      <c r="WCR106" s="16"/>
      <c r="WCS106" s="16"/>
      <c r="WCT106" s="16"/>
      <c r="WCU106" s="16"/>
      <c r="WCV106" s="16"/>
      <c r="WCW106" s="16"/>
      <c r="WCX106" s="16"/>
      <c r="WCY106" s="16"/>
      <c r="WCZ106" s="16"/>
      <c r="WDA106" s="16"/>
      <c r="WDB106" s="16"/>
      <c r="WDC106" s="16"/>
      <c r="WDD106" s="16"/>
      <c r="WDE106" s="16"/>
      <c r="WDF106" s="16"/>
      <c r="WDG106" s="16"/>
      <c r="WDH106" s="16"/>
      <c r="WDI106" s="16"/>
      <c r="WDJ106" s="16"/>
      <c r="WDK106" s="16"/>
      <c r="WDL106" s="16"/>
      <c r="WDM106" s="16"/>
      <c r="WDN106" s="16"/>
      <c r="WDO106" s="16"/>
      <c r="WDP106" s="16"/>
      <c r="WDQ106" s="16"/>
      <c r="WDR106" s="16"/>
      <c r="WDS106" s="16"/>
      <c r="WDT106" s="16"/>
      <c r="WDU106" s="16"/>
      <c r="WDV106" s="16"/>
      <c r="WDW106" s="16"/>
      <c r="WDX106" s="16"/>
      <c r="WDY106" s="16"/>
      <c r="WDZ106" s="16"/>
      <c r="WEA106" s="16"/>
      <c r="WEB106" s="16"/>
      <c r="WEC106" s="16"/>
      <c r="WED106" s="16"/>
      <c r="WEE106" s="16"/>
      <c r="WEF106" s="16"/>
      <c r="WEG106" s="16"/>
      <c r="WEH106" s="16"/>
      <c r="WEI106" s="16"/>
      <c r="WEJ106" s="16"/>
      <c r="WEK106" s="16"/>
      <c r="WEL106" s="16"/>
      <c r="WEM106" s="16"/>
      <c r="WEN106" s="16"/>
      <c r="WEO106" s="16"/>
      <c r="WEP106" s="16"/>
      <c r="WEQ106" s="16"/>
      <c r="WER106" s="16"/>
      <c r="WES106" s="16"/>
      <c r="WET106" s="16"/>
      <c r="WEU106" s="16"/>
      <c r="WEV106" s="16"/>
      <c r="WEW106" s="16"/>
      <c r="WEX106" s="16"/>
      <c r="WEY106" s="16"/>
      <c r="WEZ106" s="16"/>
      <c r="WFA106" s="16"/>
      <c r="WFB106" s="16"/>
      <c r="WFC106" s="16"/>
      <c r="WFD106" s="16"/>
      <c r="WFE106" s="16"/>
      <c r="WFF106" s="16"/>
      <c r="WFG106" s="16"/>
      <c r="WFH106" s="16"/>
      <c r="WFI106" s="16"/>
      <c r="WFJ106" s="16"/>
      <c r="WFK106" s="16"/>
      <c r="WFL106" s="16"/>
      <c r="WFM106" s="16"/>
      <c r="WFN106" s="16"/>
      <c r="WFO106" s="16"/>
      <c r="WFP106" s="16"/>
      <c r="WFQ106" s="16"/>
      <c r="WFR106" s="16"/>
      <c r="WFS106" s="16"/>
      <c r="WFT106" s="16"/>
      <c r="WFU106" s="16"/>
      <c r="WFV106" s="16"/>
      <c r="WFW106" s="16"/>
      <c r="WFX106" s="16"/>
      <c r="WFY106" s="16"/>
      <c r="WFZ106" s="16"/>
      <c r="WGA106" s="16"/>
      <c r="WGB106" s="16"/>
      <c r="WGC106" s="16"/>
      <c r="WGD106" s="16"/>
      <c r="WGE106" s="16"/>
      <c r="WGF106" s="16"/>
      <c r="WGG106" s="16"/>
      <c r="WGH106" s="16"/>
      <c r="WGI106" s="16"/>
      <c r="WGJ106" s="16"/>
      <c r="WGK106" s="16"/>
      <c r="WGL106" s="16"/>
      <c r="WGM106" s="16"/>
      <c r="WGN106" s="16"/>
      <c r="WGO106" s="16"/>
      <c r="WGP106" s="16"/>
      <c r="WGQ106" s="16"/>
      <c r="WGR106" s="16"/>
      <c r="WGS106" s="16"/>
      <c r="WGT106" s="16"/>
      <c r="WGU106" s="16"/>
      <c r="WGV106" s="16"/>
      <c r="WGW106" s="16"/>
      <c r="WGX106" s="16"/>
      <c r="WGY106" s="16"/>
      <c r="WGZ106" s="16"/>
      <c r="WHA106" s="16"/>
      <c r="WHB106" s="16"/>
      <c r="WHC106" s="16"/>
      <c r="WHD106" s="16"/>
      <c r="WHE106" s="16"/>
      <c r="WHF106" s="16"/>
      <c r="WHG106" s="16"/>
      <c r="WHH106" s="16"/>
      <c r="WHI106" s="16"/>
      <c r="WHJ106" s="16"/>
      <c r="WHK106" s="16"/>
      <c r="WHL106" s="16"/>
      <c r="WHM106" s="16"/>
      <c r="WHN106" s="16"/>
      <c r="WHO106" s="16"/>
      <c r="WHP106" s="16"/>
      <c r="WHQ106" s="16"/>
      <c r="WHR106" s="16"/>
      <c r="WHS106" s="16"/>
      <c r="WHT106" s="16"/>
      <c r="WHU106" s="16"/>
      <c r="WHV106" s="16"/>
      <c r="WHW106" s="16"/>
      <c r="WHX106" s="16"/>
      <c r="WHY106" s="16"/>
      <c r="WHZ106" s="16"/>
      <c r="WIA106" s="16"/>
      <c r="WIB106" s="16"/>
      <c r="WIC106" s="16"/>
      <c r="WID106" s="16"/>
      <c r="WIE106" s="16"/>
      <c r="WIF106" s="16"/>
      <c r="WIG106" s="16"/>
      <c r="WIH106" s="16"/>
      <c r="WII106" s="16"/>
      <c r="WIJ106" s="16"/>
      <c r="WIK106" s="16"/>
      <c r="WIL106" s="16"/>
      <c r="WIM106" s="16"/>
      <c r="WIN106" s="16"/>
      <c r="WIO106" s="16"/>
      <c r="WIP106" s="16"/>
      <c r="WIQ106" s="16"/>
      <c r="WIR106" s="16"/>
      <c r="WIS106" s="16"/>
      <c r="WIT106" s="16"/>
      <c r="WIU106" s="16"/>
      <c r="WIV106" s="16"/>
      <c r="WIW106" s="16"/>
      <c r="WIX106" s="16"/>
      <c r="WIY106" s="16"/>
      <c r="WIZ106" s="16"/>
      <c r="WJA106" s="16"/>
      <c r="WJB106" s="16"/>
      <c r="WJC106" s="16"/>
      <c r="WJD106" s="16"/>
      <c r="WJE106" s="16"/>
      <c r="WJF106" s="16"/>
      <c r="WJG106" s="16"/>
      <c r="WJH106" s="16"/>
      <c r="WJI106" s="16"/>
      <c r="WJJ106" s="16"/>
      <c r="WJK106" s="16"/>
      <c r="WJL106" s="16"/>
      <c r="WJM106" s="16"/>
      <c r="WJN106" s="16"/>
      <c r="WJO106" s="16"/>
      <c r="WJP106" s="16"/>
      <c r="WJQ106" s="16"/>
      <c r="WJR106" s="16"/>
      <c r="WJS106" s="16"/>
      <c r="WJT106" s="16"/>
      <c r="WJU106" s="16"/>
      <c r="WJV106" s="16"/>
      <c r="WJW106" s="16"/>
      <c r="WJX106" s="16"/>
      <c r="WJY106" s="16"/>
      <c r="WJZ106" s="16"/>
      <c r="WKA106" s="16"/>
      <c r="WKB106" s="16"/>
      <c r="WKC106" s="16"/>
      <c r="WKD106" s="16"/>
      <c r="WKE106" s="16"/>
      <c r="WKF106" s="16"/>
      <c r="WKG106" s="16"/>
      <c r="WKH106" s="16"/>
      <c r="WKI106" s="16"/>
      <c r="WKJ106" s="16"/>
      <c r="WKK106" s="16"/>
      <c r="WKL106" s="16"/>
      <c r="WKM106" s="16"/>
      <c r="WKN106" s="16"/>
      <c r="WKO106" s="16"/>
      <c r="WKP106" s="16"/>
      <c r="WKQ106" s="16"/>
      <c r="WKR106" s="16"/>
      <c r="WKS106" s="16"/>
      <c r="WKT106" s="16"/>
      <c r="WKU106" s="16"/>
      <c r="WKV106" s="16"/>
      <c r="WKW106" s="16"/>
      <c r="WKX106" s="16"/>
      <c r="WKY106" s="16"/>
      <c r="WKZ106" s="16"/>
      <c r="WLA106" s="16"/>
      <c r="WLB106" s="16"/>
      <c r="WLC106" s="16"/>
      <c r="WLD106" s="16"/>
      <c r="WLE106" s="16"/>
      <c r="WLF106" s="16"/>
      <c r="WLG106" s="16"/>
      <c r="WLH106" s="16"/>
      <c r="WLI106" s="16"/>
      <c r="WLJ106" s="16"/>
      <c r="WLK106" s="16"/>
      <c r="WLL106" s="16"/>
      <c r="WLM106" s="16"/>
      <c r="WLN106" s="16"/>
      <c r="WLO106" s="16"/>
      <c r="WLP106" s="16"/>
      <c r="WLQ106" s="16"/>
      <c r="WLR106" s="16"/>
      <c r="WLS106" s="16"/>
      <c r="WLT106" s="16"/>
      <c r="WLU106" s="16"/>
      <c r="WLV106" s="16"/>
      <c r="WLW106" s="16"/>
      <c r="WLX106" s="16"/>
      <c r="WLY106" s="16"/>
      <c r="WLZ106" s="16"/>
      <c r="WMA106" s="16"/>
      <c r="WMB106" s="16"/>
      <c r="WMC106" s="16"/>
      <c r="WMD106" s="16"/>
      <c r="WME106" s="16"/>
      <c r="WMF106" s="16"/>
      <c r="WMG106" s="16"/>
      <c r="WMH106" s="16"/>
      <c r="WMI106" s="16"/>
      <c r="WMJ106" s="16"/>
      <c r="WMK106" s="16"/>
      <c r="WML106" s="16"/>
      <c r="WMM106" s="16"/>
      <c r="WMN106" s="16"/>
      <c r="WMO106" s="16"/>
      <c r="WMP106" s="16"/>
      <c r="WMQ106" s="16"/>
      <c r="WMR106" s="16"/>
      <c r="WMS106" s="16"/>
      <c r="WMT106" s="16"/>
      <c r="WMU106" s="16"/>
      <c r="WMV106" s="16"/>
      <c r="WMW106" s="16"/>
      <c r="WMX106" s="16"/>
      <c r="WMY106" s="16"/>
      <c r="WMZ106" s="16"/>
      <c r="WNA106" s="16"/>
      <c r="WNB106" s="16"/>
      <c r="WNC106" s="16"/>
      <c r="WND106" s="16"/>
      <c r="WNE106" s="16"/>
      <c r="WNF106" s="16"/>
      <c r="WNG106" s="16"/>
      <c r="WNH106" s="16"/>
      <c r="WNI106" s="16"/>
      <c r="WNJ106" s="16"/>
      <c r="WNK106" s="16"/>
      <c r="WNL106" s="16"/>
      <c r="WNM106" s="16"/>
      <c r="WNN106" s="16"/>
      <c r="WNO106" s="16"/>
      <c r="WNP106" s="16"/>
      <c r="WNQ106" s="16"/>
      <c r="WNR106" s="16"/>
      <c r="WNS106" s="16"/>
      <c r="WNT106" s="16"/>
      <c r="WNU106" s="16"/>
      <c r="WNV106" s="16"/>
      <c r="WNW106" s="16"/>
      <c r="WNX106" s="16"/>
      <c r="WNY106" s="16"/>
      <c r="WNZ106" s="16"/>
      <c r="WOA106" s="16"/>
      <c r="WOB106" s="16"/>
      <c r="WOC106" s="16"/>
      <c r="WOD106" s="16"/>
      <c r="WOE106" s="16"/>
      <c r="WOF106" s="16"/>
      <c r="WOG106" s="16"/>
      <c r="WOH106" s="16"/>
      <c r="WOI106" s="16"/>
      <c r="WOJ106" s="16"/>
      <c r="WOK106" s="16"/>
      <c r="WOL106" s="16"/>
      <c r="WOM106" s="16"/>
      <c r="WON106" s="16"/>
      <c r="WOO106" s="16"/>
      <c r="WOP106" s="16"/>
      <c r="WOQ106" s="16"/>
      <c r="WOR106" s="16"/>
      <c r="WOS106" s="16"/>
      <c r="WOT106" s="16"/>
      <c r="WOU106" s="16"/>
      <c r="WOV106" s="16"/>
      <c r="WOW106" s="16"/>
      <c r="WOX106" s="16"/>
      <c r="WOY106" s="16"/>
      <c r="WOZ106" s="16"/>
      <c r="WPA106" s="16"/>
      <c r="WPB106" s="16"/>
      <c r="WPC106" s="16"/>
      <c r="WPD106" s="16"/>
      <c r="WPE106" s="16"/>
      <c r="WPF106" s="16"/>
      <c r="WPG106" s="16"/>
      <c r="WPH106" s="16"/>
      <c r="WPI106" s="16"/>
      <c r="WPJ106" s="16"/>
      <c r="WPK106" s="16"/>
      <c r="WPL106" s="16"/>
      <c r="WPM106" s="16"/>
      <c r="WPN106" s="16"/>
      <c r="WPO106" s="16"/>
      <c r="WPP106" s="16"/>
      <c r="WPQ106" s="16"/>
      <c r="WPR106" s="16"/>
      <c r="WPS106" s="16"/>
      <c r="WPT106" s="16"/>
      <c r="WPU106" s="16"/>
      <c r="WPV106" s="16"/>
      <c r="WPW106" s="16"/>
      <c r="WPX106" s="16"/>
      <c r="WPY106" s="16"/>
      <c r="WPZ106" s="16"/>
      <c r="WQA106" s="16"/>
      <c r="WQB106" s="16"/>
      <c r="WQC106" s="16"/>
      <c r="WQD106" s="16"/>
      <c r="WQE106" s="16"/>
      <c r="WQF106" s="16"/>
      <c r="WQG106" s="16"/>
      <c r="WQH106" s="16"/>
      <c r="WQI106" s="16"/>
      <c r="WQJ106" s="16"/>
      <c r="WQK106" s="16"/>
      <c r="WQL106" s="16"/>
      <c r="WQM106" s="16"/>
      <c r="WQN106" s="16"/>
      <c r="WQO106" s="16"/>
      <c r="WQP106" s="16"/>
      <c r="WQQ106" s="16"/>
      <c r="WQR106" s="16"/>
      <c r="WQS106" s="16"/>
      <c r="WQT106" s="16"/>
      <c r="WQU106" s="16"/>
      <c r="WQV106" s="16"/>
      <c r="WQW106" s="16"/>
      <c r="WQX106" s="16"/>
      <c r="WQY106" s="16"/>
      <c r="WQZ106" s="16"/>
      <c r="WRA106" s="16"/>
      <c r="WRB106" s="16"/>
      <c r="WRC106" s="16"/>
      <c r="WRD106" s="16"/>
      <c r="WRE106" s="16"/>
      <c r="WRF106" s="16"/>
      <c r="WRG106" s="16"/>
      <c r="WRH106" s="16"/>
      <c r="WRI106" s="16"/>
      <c r="WRJ106" s="16"/>
      <c r="WRK106" s="16"/>
      <c r="WRL106" s="16"/>
      <c r="WRM106" s="16"/>
      <c r="WRN106" s="16"/>
      <c r="WRO106" s="16"/>
      <c r="WRP106" s="16"/>
      <c r="WRQ106" s="16"/>
      <c r="WRR106" s="16"/>
      <c r="WRS106" s="16"/>
      <c r="WRT106" s="16"/>
      <c r="WRU106" s="16"/>
      <c r="WRV106" s="16"/>
      <c r="WRW106" s="16"/>
      <c r="WRX106" s="16"/>
      <c r="WRY106" s="16"/>
      <c r="WRZ106" s="16"/>
      <c r="WSA106" s="16"/>
      <c r="WSB106" s="16"/>
      <c r="WSC106" s="16"/>
      <c r="WSD106" s="16"/>
      <c r="WSE106" s="16"/>
      <c r="WSF106" s="16"/>
      <c r="WSG106" s="16"/>
      <c r="WSH106" s="16"/>
      <c r="WSI106" s="16"/>
      <c r="WSJ106" s="16"/>
      <c r="WSK106" s="16"/>
      <c r="WSL106" s="16"/>
      <c r="WSM106" s="16"/>
      <c r="WSN106" s="16"/>
      <c r="WSO106" s="16"/>
      <c r="WSP106" s="16"/>
      <c r="WSQ106" s="16"/>
      <c r="WSR106" s="16"/>
      <c r="WSS106" s="16"/>
      <c r="WST106" s="16"/>
      <c r="WSU106" s="16"/>
      <c r="WSV106" s="16"/>
      <c r="WSW106" s="16"/>
      <c r="WSX106" s="16"/>
      <c r="WSY106" s="16"/>
      <c r="WSZ106" s="16"/>
      <c r="WTA106" s="16"/>
      <c r="WTB106" s="16"/>
      <c r="WTC106" s="16"/>
      <c r="WTD106" s="16"/>
      <c r="WTE106" s="16"/>
      <c r="WTF106" s="16"/>
      <c r="WTG106" s="16"/>
      <c r="WTH106" s="16"/>
      <c r="WTI106" s="16"/>
      <c r="WTJ106" s="16"/>
      <c r="WTK106" s="16"/>
      <c r="WTL106" s="16"/>
      <c r="WTM106" s="16"/>
      <c r="WTN106" s="16"/>
      <c r="WTO106" s="16"/>
      <c r="WTP106" s="16"/>
      <c r="WTQ106" s="16"/>
      <c r="WTR106" s="16"/>
      <c r="WTS106" s="16"/>
      <c r="WTT106" s="16"/>
      <c r="WTU106" s="16"/>
      <c r="WTV106" s="16"/>
      <c r="WTW106" s="16"/>
      <c r="WTX106" s="16"/>
      <c r="WTY106" s="16"/>
      <c r="WTZ106" s="16"/>
      <c r="WUA106" s="16"/>
      <c r="WUB106" s="16"/>
      <c r="WUC106" s="16"/>
      <c r="WUD106" s="16"/>
      <c r="WUE106" s="16"/>
      <c r="WUF106" s="16"/>
      <c r="WUG106" s="16"/>
      <c r="WUH106" s="16"/>
      <c r="WUI106" s="16"/>
      <c r="WUJ106" s="16"/>
      <c r="WUK106" s="16"/>
      <c r="WUL106" s="16"/>
      <c r="WUM106" s="16"/>
      <c r="WUN106" s="16"/>
      <c r="WUO106" s="16"/>
      <c r="WUP106" s="16"/>
      <c r="WUQ106" s="16"/>
      <c r="WUR106" s="16"/>
      <c r="WUS106" s="16"/>
      <c r="WUT106" s="16"/>
      <c r="WUU106" s="16"/>
      <c r="WUV106" s="16"/>
      <c r="WUW106" s="16"/>
      <c r="WUX106" s="16"/>
      <c r="WUY106" s="16"/>
      <c r="WUZ106" s="16"/>
      <c r="WVA106" s="16"/>
      <c r="WVB106" s="16"/>
      <c r="WVC106" s="16"/>
      <c r="WVD106" s="16"/>
      <c r="WVE106" s="16"/>
      <c r="WVF106" s="16"/>
      <c r="WVG106" s="16"/>
      <c r="WVH106" s="16"/>
      <c r="WVI106" s="16"/>
      <c r="WVJ106" s="16"/>
      <c r="WVK106" s="16"/>
      <c r="WVL106" s="16"/>
      <c r="WVM106" s="16"/>
      <c r="WVN106" s="16"/>
      <c r="WVO106" s="16"/>
      <c r="WVP106" s="16"/>
      <c r="WVQ106" s="16"/>
      <c r="WVR106" s="16"/>
      <c r="WVS106" s="16"/>
      <c r="WVT106" s="16"/>
      <c r="WVU106" s="16"/>
      <c r="WVV106" s="16"/>
      <c r="WVW106" s="16"/>
      <c r="WVX106" s="16"/>
      <c r="WVY106" s="16"/>
      <c r="WVZ106" s="16"/>
      <c r="WWA106" s="16"/>
      <c r="WWB106" s="16"/>
      <c r="WWC106" s="16"/>
      <c r="WWD106" s="16"/>
      <c r="WWE106" s="16"/>
      <c r="WWF106" s="16"/>
      <c r="WWG106" s="16"/>
      <c r="WWH106" s="16"/>
      <c r="WWI106" s="16"/>
      <c r="WWJ106" s="16"/>
      <c r="WWK106" s="16"/>
      <c r="WWL106" s="16"/>
      <c r="WWM106" s="16"/>
      <c r="WWN106" s="16"/>
      <c r="WWO106" s="16"/>
      <c r="WWP106" s="16"/>
      <c r="WWQ106" s="16"/>
      <c r="WWR106" s="16"/>
      <c r="WWS106" s="16"/>
      <c r="WWT106" s="16"/>
      <c r="WWU106" s="16"/>
      <c r="WWV106" s="16"/>
      <c r="WWW106" s="16"/>
      <c r="WWX106" s="16"/>
      <c r="WWY106" s="16"/>
      <c r="WWZ106" s="16"/>
      <c r="WXA106" s="16"/>
      <c r="WXB106" s="16"/>
      <c r="WXC106" s="16"/>
      <c r="WXD106" s="16"/>
      <c r="WXE106" s="16"/>
      <c r="WXF106" s="16"/>
      <c r="WXG106" s="16"/>
      <c r="WXH106" s="16"/>
      <c r="WXI106" s="16"/>
      <c r="WXJ106" s="16"/>
      <c r="WXK106" s="16"/>
      <c r="WXL106" s="16"/>
      <c r="WXM106" s="16"/>
      <c r="WXN106" s="16"/>
      <c r="WXO106" s="16"/>
      <c r="WXP106" s="16"/>
      <c r="WXQ106" s="16"/>
      <c r="WXR106" s="16"/>
      <c r="WXS106" s="16"/>
      <c r="WXT106" s="16"/>
      <c r="WXU106" s="16"/>
      <c r="WXV106" s="16"/>
      <c r="WXW106" s="16"/>
      <c r="WXX106" s="16"/>
      <c r="WXY106" s="16"/>
      <c r="WXZ106" s="16"/>
      <c r="WYA106" s="16"/>
      <c r="WYB106" s="16"/>
      <c r="WYC106" s="16"/>
      <c r="WYD106" s="16"/>
      <c r="WYE106" s="16"/>
      <c r="WYF106" s="16"/>
      <c r="WYG106" s="16"/>
      <c r="WYH106" s="16"/>
      <c r="WYI106" s="16"/>
      <c r="WYJ106" s="16"/>
      <c r="WYK106" s="16"/>
      <c r="WYL106" s="16"/>
      <c r="WYM106" s="16"/>
      <c r="WYN106" s="16"/>
      <c r="WYO106" s="16"/>
      <c r="WYP106" s="16"/>
      <c r="WYQ106" s="16"/>
      <c r="WYR106" s="16"/>
      <c r="WYS106" s="16"/>
      <c r="WYT106" s="16"/>
      <c r="WYU106" s="16"/>
      <c r="WYV106" s="16"/>
      <c r="WYW106" s="16"/>
      <c r="WYX106" s="16"/>
      <c r="WYY106" s="16"/>
      <c r="WYZ106" s="16"/>
      <c r="WZA106" s="16"/>
      <c r="WZB106" s="16"/>
      <c r="WZC106" s="16"/>
      <c r="WZD106" s="16"/>
      <c r="WZE106" s="16"/>
      <c r="WZF106" s="16"/>
      <c r="WZG106" s="16"/>
      <c r="WZH106" s="16"/>
      <c r="WZI106" s="16"/>
      <c r="WZJ106" s="16"/>
      <c r="WZK106" s="16"/>
      <c r="WZL106" s="16"/>
      <c r="WZM106" s="16"/>
      <c r="WZN106" s="16"/>
      <c r="WZO106" s="16"/>
      <c r="WZP106" s="16"/>
      <c r="WZQ106" s="16"/>
      <c r="WZR106" s="16"/>
      <c r="WZS106" s="16"/>
      <c r="WZT106" s="16"/>
      <c r="WZU106" s="16"/>
      <c r="WZV106" s="16"/>
      <c r="WZW106" s="16"/>
      <c r="WZX106" s="16"/>
      <c r="WZY106" s="16"/>
      <c r="WZZ106" s="16"/>
      <c r="XAA106" s="16"/>
      <c r="XAB106" s="16"/>
      <c r="XAC106" s="16"/>
      <c r="XAD106" s="16"/>
      <c r="XAE106" s="16"/>
      <c r="XAF106" s="16"/>
      <c r="XAG106" s="16"/>
      <c r="XAH106" s="16"/>
      <c r="XAI106" s="16"/>
      <c r="XAJ106" s="16"/>
      <c r="XAK106" s="16"/>
      <c r="XAL106" s="16"/>
      <c r="XAM106" s="16"/>
      <c r="XAN106" s="16"/>
      <c r="XAO106" s="16"/>
      <c r="XAP106" s="16"/>
      <c r="XAQ106" s="16"/>
      <c r="XAR106" s="16"/>
      <c r="XAS106" s="16"/>
      <c r="XAT106" s="16"/>
      <c r="XAU106" s="16"/>
      <c r="XAV106" s="16"/>
      <c r="XAW106" s="16"/>
      <c r="XAX106" s="16"/>
      <c r="XAY106" s="16"/>
      <c r="XAZ106" s="16"/>
      <c r="XBA106" s="16"/>
      <c r="XBB106" s="16"/>
      <c r="XBC106" s="16"/>
      <c r="XBD106" s="16"/>
      <c r="XBE106" s="16"/>
      <c r="XBF106" s="16"/>
      <c r="XBG106" s="16"/>
      <c r="XBH106" s="16"/>
      <c r="XBI106" s="16"/>
      <c r="XBJ106" s="16"/>
      <c r="XBK106" s="16"/>
      <c r="XBL106" s="16"/>
      <c r="XBM106" s="16"/>
      <c r="XBN106" s="16"/>
      <c r="XBO106" s="16"/>
      <c r="XBP106" s="16"/>
      <c r="XBQ106" s="16"/>
      <c r="XBR106" s="16"/>
      <c r="XBS106" s="16"/>
      <c r="XBT106" s="16"/>
      <c r="XBU106" s="16"/>
      <c r="XBV106" s="16"/>
      <c r="XBW106" s="16"/>
      <c r="XBX106" s="16"/>
      <c r="XBY106" s="16"/>
      <c r="XBZ106" s="16"/>
      <c r="XCA106" s="16"/>
      <c r="XCB106" s="16"/>
      <c r="XCC106" s="16"/>
      <c r="XCD106" s="16"/>
      <c r="XCE106" s="16"/>
      <c r="XCF106" s="16"/>
      <c r="XCG106" s="16"/>
      <c r="XCH106" s="16"/>
      <c r="XCI106" s="16"/>
      <c r="XCJ106" s="16"/>
      <c r="XCK106" s="16"/>
      <c r="XCL106" s="16"/>
      <c r="XCM106" s="16"/>
      <c r="XCN106" s="16"/>
      <c r="XCO106" s="16"/>
      <c r="XCP106" s="16"/>
      <c r="XCQ106" s="16"/>
      <c r="XCR106" s="16"/>
      <c r="XCS106" s="16"/>
      <c r="XCT106" s="16"/>
      <c r="XCU106" s="16"/>
      <c r="XCV106" s="16"/>
      <c r="XCW106" s="16"/>
      <c r="XCX106" s="16"/>
      <c r="XCY106" s="16"/>
      <c r="XCZ106" s="16"/>
      <c r="XDA106" s="16"/>
      <c r="XDB106" s="16"/>
      <c r="XDC106" s="16"/>
      <c r="XDD106" s="16"/>
      <c r="XDE106" s="16"/>
      <c r="XDF106" s="16"/>
      <c r="XDG106" s="16"/>
      <c r="XDH106" s="16"/>
      <c r="XDI106" s="16"/>
      <c r="XDJ106" s="16"/>
      <c r="XDK106" s="16"/>
      <c r="XDL106" s="16"/>
      <c r="XDM106" s="16"/>
      <c r="XDN106" s="16"/>
      <c r="XDO106" s="16"/>
      <c r="XDP106" s="16"/>
      <c r="XDQ106" s="16"/>
      <c r="XDR106" s="16"/>
      <c r="XDS106" s="16"/>
      <c r="XDT106" s="16"/>
      <c r="XDU106" s="16"/>
      <c r="XDV106" s="16"/>
      <c r="XDW106" s="16"/>
      <c r="XDX106" s="16"/>
      <c r="XDY106" s="16"/>
      <c r="XDZ106" s="16"/>
      <c r="XEA106" s="16"/>
      <c r="XEB106" s="16"/>
      <c r="XEC106" s="16"/>
      <c r="XED106" s="16"/>
      <c r="XEE106" s="16"/>
      <c r="XEF106" s="16"/>
      <c r="XEG106" s="16"/>
      <c r="XEH106" s="16"/>
      <c r="XEI106" s="16"/>
      <c r="XEJ106" s="16"/>
      <c r="XEK106" s="16"/>
      <c r="XEL106" s="16"/>
      <c r="XEM106" s="16"/>
      <c r="XEN106" s="16"/>
      <c r="XEO106" s="16"/>
      <c r="XEP106" s="16"/>
      <c r="XEQ106" s="16"/>
      <c r="XER106" s="16"/>
      <c r="XES106" s="16"/>
      <c r="XET106" s="16"/>
      <c r="XEU106" s="16"/>
      <c r="XEV106" s="16"/>
      <c r="XEW106" s="16"/>
      <c r="XEX106" s="16"/>
      <c r="XEY106" s="16"/>
      <c r="XEZ106" s="16"/>
      <c r="XFA106" s="16"/>
      <c r="XFB106" s="16"/>
      <c r="XFC106" s="16"/>
      <c r="XFD106" s="16"/>
    </row>
    <row r="107" spans="1:16384">
      <c r="A107" s="105" t="s">
        <v>111</v>
      </c>
      <c r="B107" s="75"/>
      <c r="C107" s="75"/>
      <c r="D107" s="75"/>
      <c r="E107" s="75"/>
      <c r="F107" s="76">
        <f t="shared" ref="F107:AK107" si="24">F5+F18+F22+F28+F34+F37+F42+F49+F54+F59+F67+F73+F79+F87+F92+F97+F106</f>
        <v>194650630</v>
      </c>
      <c r="G107" s="76">
        <f t="shared" si="24"/>
        <v>109937</v>
      </c>
      <c r="H107" s="76">
        <f t="shared" si="24"/>
        <v>4286</v>
      </c>
      <c r="I107" s="76">
        <f t="shared" si="24"/>
        <v>6863</v>
      </c>
      <c r="J107" s="76">
        <f t="shared" si="24"/>
        <v>8576</v>
      </c>
      <c r="K107" s="76">
        <f t="shared" si="24"/>
        <v>8007</v>
      </c>
      <c r="L107" s="76">
        <f t="shared" si="24"/>
        <v>7216</v>
      </c>
      <c r="M107" s="76">
        <f t="shared" si="24"/>
        <v>2953</v>
      </c>
      <c r="N107" s="76">
        <f t="shared" si="24"/>
        <v>3957</v>
      </c>
      <c r="O107" s="76">
        <f t="shared" si="24"/>
        <v>6154</v>
      </c>
      <c r="P107" s="76">
        <f t="shared" si="24"/>
        <v>6154</v>
      </c>
      <c r="Q107" s="76">
        <f t="shared" si="24"/>
        <v>4616</v>
      </c>
      <c r="R107" s="76">
        <f t="shared" si="24"/>
        <v>6154</v>
      </c>
      <c r="S107" s="76">
        <f t="shared" si="24"/>
        <v>4998</v>
      </c>
      <c r="T107" s="76">
        <f t="shared" si="24"/>
        <v>7998</v>
      </c>
      <c r="U107" s="76">
        <f t="shared" si="24"/>
        <v>2222</v>
      </c>
      <c r="V107" s="76">
        <f t="shared" si="24"/>
        <v>3340</v>
      </c>
      <c r="W107" s="76">
        <f t="shared" si="24"/>
        <v>4872</v>
      </c>
      <c r="X107" s="76">
        <f t="shared" si="24"/>
        <v>2409</v>
      </c>
      <c r="Y107" s="76">
        <f t="shared" si="24"/>
        <v>3614</v>
      </c>
      <c r="Z107" s="76">
        <f t="shared" si="24"/>
        <v>2408</v>
      </c>
      <c r="AA107" s="76">
        <f t="shared" si="24"/>
        <v>3033</v>
      </c>
      <c r="AB107" s="76">
        <f t="shared" si="24"/>
        <v>153</v>
      </c>
      <c r="AC107" s="76">
        <f t="shared" si="24"/>
        <v>2431</v>
      </c>
      <c r="AD107" s="76">
        <f t="shared" si="24"/>
        <v>161</v>
      </c>
      <c r="AE107" s="76">
        <f t="shared" si="24"/>
        <v>808</v>
      </c>
      <c r="AF107" s="76">
        <f t="shared" si="24"/>
        <v>161</v>
      </c>
      <c r="AG107" s="76">
        <f t="shared" si="24"/>
        <v>1942</v>
      </c>
      <c r="AH107" s="76">
        <f t="shared" si="24"/>
        <v>1132</v>
      </c>
      <c r="AI107" s="76">
        <f t="shared" si="24"/>
        <v>1055</v>
      </c>
      <c r="AJ107" s="76">
        <f t="shared" si="24"/>
        <v>1132</v>
      </c>
      <c r="AK107" s="76">
        <f t="shared" si="24"/>
        <v>1132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1" priority="3"/>
  </conditionalFormatting>
  <conditionalFormatting sqref="G22 G28 G34">
    <cfRule type="cellIs" dxfId="30" priority="2" operator="lessThan">
      <formula>-1</formula>
    </cfRule>
  </conditionalFormatting>
  <conditionalFormatting sqref="D8">
    <cfRule type="duplicateValues" dxfId="29" priority="1"/>
  </conditionalFormatting>
  <conditionalFormatting sqref="D9:D18 D3:D7">
    <cfRule type="duplicateValues" dxfId="28" priority="446"/>
  </conditionalFormatting>
  <conditionalFormatting sqref="D19:D22">
    <cfRule type="duplicateValues" dxfId="27" priority="482"/>
    <cfRule type="duplicateValues" dxfId="26" priority="483"/>
  </conditionalFormatting>
  <conditionalFormatting sqref="D19:E22">
    <cfRule type="duplicateValues" dxfId="25" priority="484"/>
  </conditionalFormatting>
  <conditionalFormatting sqref="D23:D28">
    <cfRule type="duplicateValues" dxfId="24" priority="520"/>
    <cfRule type="duplicateValues" dxfId="23" priority="521"/>
  </conditionalFormatting>
  <conditionalFormatting sqref="D23:E28">
    <cfRule type="duplicateValues" dxfId="22" priority="522"/>
  </conditionalFormatting>
  <conditionalFormatting sqref="D29:D34">
    <cfRule type="duplicateValues" dxfId="21" priority="558"/>
    <cfRule type="duplicateValues" dxfId="20" priority="559"/>
  </conditionalFormatting>
  <conditionalFormatting sqref="D29:E34">
    <cfRule type="duplicateValues" dxfId="19" priority="560"/>
  </conditionalFormatting>
  <conditionalFormatting sqref="D35:E87">
    <cfRule type="duplicateValues" dxfId="18" priority="61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/>
  <cols>
    <col min="1" max="1" width="23" style="17" bestFit="1" customWidth="1"/>
    <col min="2" max="2" width="9.42578125" style="17" bestFit="1" customWidth="1"/>
    <col min="3" max="3" width="7.42578125" style="17" bestFit="1" customWidth="1"/>
    <col min="4" max="4" width="9.140625" style="17" bestFit="1" customWidth="1"/>
    <col min="5" max="5" width="21.42578125" style="17" bestFit="1" customWidth="1"/>
    <col min="6" max="6" width="8.7109375" style="17" bestFit="1" customWidth="1"/>
    <col min="7" max="7" width="10.5703125" style="17" bestFit="1" customWidth="1"/>
    <col min="8" max="8" width="5.42578125" style="17" bestFit="1" customWidth="1"/>
    <col min="9" max="9" width="6.140625" style="17" bestFit="1" customWidth="1"/>
    <col min="10" max="10" width="5.7109375" style="17" bestFit="1" customWidth="1"/>
    <col min="11" max="11" width="6.140625" style="17" bestFit="1" customWidth="1"/>
    <col min="12" max="12" width="5.7109375" style="17" bestFit="1" customWidth="1"/>
    <col min="13" max="13" width="6.7109375" style="17" bestFit="1" customWidth="1"/>
    <col min="14" max="14" width="6.140625" style="17" bestFit="1" customWidth="1"/>
    <col min="15" max="16" width="5.7109375" style="17" bestFit="1" customWidth="1"/>
    <col min="17" max="17" width="9.7109375" style="17" bestFit="1" customWidth="1"/>
    <col min="18" max="19" width="5.7109375" style="17" bestFit="1" customWidth="1"/>
    <col min="20" max="20" width="6.140625" style="17" bestFit="1" customWidth="1"/>
    <col min="21" max="21" width="5.7109375" style="17" bestFit="1" customWidth="1"/>
    <col min="22" max="22" width="9.5703125" style="17" bestFit="1" customWidth="1"/>
    <col min="23" max="23" width="5.7109375" style="17" bestFit="1" customWidth="1"/>
    <col min="24" max="24" width="6.140625" style="17" bestFit="1" customWidth="1"/>
    <col min="25" max="25" width="9.5703125" style="17" bestFit="1" customWidth="1"/>
    <col min="26" max="26" width="11.5703125" style="17" bestFit="1" customWidth="1"/>
    <col min="27" max="27" width="8.5703125" style="17" bestFit="1" customWidth="1"/>
    <col min="28" max="31" width="8" style="17" bestFit="1" customWidth="1"/>
    <col min="32" max="34" width="8.5703125" style="17" bestFit="1" customWidth="1"/>
    <col min="35" max="36" width="9.5703125" style="17" bestFit="1" customWidth="1"/>
    <col min="37" max="37" width="8.28515625" style="17" bestFit="1" customWidth="1"/>
    <col min="38" max="16384" width="22.7109375" style="17"/>
  </cols>
  <sheetData>
    <row r="1" spans="1:37">
      <c r="A1" s="130" t="s">
        <v>28</v>
      </c>
      <c r="B1" s="127" t="s">
        <v>29</v>
      </c>
      <c r="C1" s="127" t="s">
        <v>30</v>
      </c>
      <c r="D1" s="127" t="s">
        <v>31</v>
      </c>
      <c r="E1" s="129" t="s">
        <v>32</v>
      </c>
      <c r="F1" s="124" t="s">
        <v>3</v>
      </c>
      <c r="G1" s="124" t="s">
        <v>33</v>
      </c>
      <c r="H1" s="80">
        <v>940</v>
      </c>
      <c r="I1" s="80">
        <v>940</v>
      </c>
      <c r="J1" s="80">
        <v>920</v>
      </c>
      <c r="K1" s="80">
        <v>995</v>
      </c>
      <c r="L1" s="80">
        <v>1060</v>
      </c>
      <c r="M1" s="80">
        <v>1130</v>
      </c>
      <c r="N1" s="80">
        <v>1095</v>
      </c>
      <c r="O1" s="80">
        <v>1210</v>
      </c>
      <c r="P1" s="80">
        <v>1150</v>
      </c>
      <c r="Q1" s="81">
        <v>1460</v>
      </c>
      <c r="R1" s="80">
        <v>1210</v>
      </c>
      <c r="S1" s="81">
        <v>1090</v>
      </c>
      <c r="T1" s="80">
        <v>1220</v>
      </c>
      <c r="U1" s="80">
        <v>1180</v>
      </c>
      <c r="V1" s="80">
        <v>1340</v>
      </c>
      <c r="W1" s="80">
        <v>1280</v>
      </c>
      <c r="X1" s="80">
        <v>1180</v>
      </c>
      <c r="Y1" s="80">
        <v>1400</v>
      </c>
      <c r="Z1" s="81">
        <v>1440</v>
      </c>
      <c r="AA1" s="80">
        <v>1240</v>
      </c>
      <c r="AB1" s="80">
        <v>3640</v>
      </c>
      <c r="AC1" s="80">
        <v>5570</v>
      </c>
      <c r="AD1" s="80">
        <v>6570</v>
      </c>
      <c r="AE1" s="80">
        <v>6780</v>
      </c>
      <c r="AF1" s="80">
        <v>7250</v>
      </c>
      <c r="AG1" s="80">
        <v>7980</v>
      </c>
      <c r="AH1" s="80">
        <v>9300</v>
      </c>
      <c r="AI1" s="17">
        <v>9750</v>
      </c>
      <c r="AJ1" s="17">
        <v>9750</v>
      </c>
      <c r="AK1" s="17">
        <v>10130</v>
      </c>
    </row>
    <row r="2" spans="1:37">
      <c r="A2" s="131"/>
      <c r="B2" s="128"/>
      <c r="C2" s="128"/>
      <c r="D2" s="128"/>
      <c r="E2" s="129"/>
      <c r="F2" s="124"/>
      <c r="G2" s="124"/>
      <c r="H2" s="82" t="s">
        <v>237</v>
      </c>
      <c r="I2" s="82" t="s">
        <v>5</v>
      </c>
      <c r="J2" s="82" t="s">
        <v>6</v>
      </c>
      <c r="K2" s="82" t="s">
        <v>115</v>
      </c>
      <c r="L2" s="82" t="s">
        <v>7</v>
      </c>
      <c r="M2" s="82" t="s">
        <v>116</v>
      </c>
      <c r="N2" s="82" t="s">
        <v>117</v>
      </c>
      <c r="O2" s="82" t="s">
        <v>238</v>
      </c>
      <c r="P2" s="82" t="s">
        <v>8</v>
      </c>
      <c r="Q2" s="82" t="s">
        <v>114</v>
      </c>
      <c r="R2" s="82" t="s">
        <v>9</v>
      </c>
      <c r="S2" s="82" t="s">
        <v>239</v>
      </c>
      <c r="T2" s="82" t="s">
        <v>135</v>
      </c>
      <c r="U2" s="82" t="s">
        <v>240</v>
      </c>
      <c r="V2" s="82" t="s">
        <v>136</v>
      </c>
      <c r="W2" s="82" t="s">
        <v>118</v>
      </c>
      <c r="X2" s="82" t="s">
        <v>241</v>
      </c>
      <c r="Y2" s="82" t="s">
        <v>120</v>
      </c>
      <c r="Z2" s="82" t="s">
        <v>122</v>
      </c>
      <c r="AA2" s="82" t="s">
        <v>119</v>
      </c>
      <c r="AB2" s="82" t="s">
        <v>242</v>
      </c>
      <c r="AC2" s="82" t="s">
        <v>140</v>
      </c>
      <c r="AD2" s="82" t="s">
        <v>243</v>
      </c>
      <c r="AE2" s="82" t="s">
        <v>137</v>
      </c>
      <c r="AF2" s="82" t="s">
        <v>123</v>
      </c>
      <c r="AG2" s="82" t="s">
        <v>138</v>
      </c>
      <c r="AH2" s="82" t="s">
        <v>10</v>
      </c>
      <c r="AI2" s="17" t="s">
        <v>244</v>
      </c>
      <c r="AJ2" s="17" t="s">
        <v>141</v>
      </c>
      <c r="AK2" s="17" t="s">
        <v>121</v>
      </c>
    </row>
    <row r="3" spans="1:37">
      <c r="A3" s="18" t="s">
        <v>11</v>
      </c>
      <c r="B3" s="19" t="s">
        <v>59</v>
      </c>
      <c r="C3" s="18" t="s">
        <v>60</v>
      </c>
      <c r="D3" s="18" t="s">
        <v>81</v>
      </c>
      <c r="E3" s="20" t="s">
        <v>142</v>
      </c>
      <c r="F3" s="21"/>
      <c r="G3" s="22"/>
      <c r="H3" s="83">
        <v>0.37</v>
      </c>
      <c r="I3" s="83">
        <v>0.37</v>
      </c>
      <c r="J3" s="83">
        <v>0.37</v>
      </c>
      <c r="K3" s="83">
        <v>0.37</v>
      </c>
      <c r="L3" s="83">
        <v>0.37</v>
      </c>
      <c r="M3" s="83">
        <v>0.37</v>
      </c>
      <c r="N3" s="83">
        <v>0.37</v>
      </c>
      <c r="O3" s="83">
        <v>0.37</v>
      </c>
      <c r="P3" s="83">
        <v>0.37</v>
      </c>
      <c r="Q3" s="83">
        <v>0.37</v>
      </c>
      <c r="R3" s="83">
        <v>0.37</v>
      </c>
      <c r="S3" s="83">
        <v>0.37</v>
      </c>
      <c r="T3" s="83">
        <v>0.37</v>
      </c>
      <c r="U3" s="83">
        <v>0.37</v>
      </c>
      <c r="V3" s="83">
        <v>0.37</v>
      </c>
      <c r="W3" s="83">
        <v>0.37</v>
      </c>
      <c r="X3" s="83">
        <v>0.37</v>
      </c>
      <c r="Y3" s="83">
        <v>0.37</v>
      </c>
      <c r="Z3" s="83">
        <v>0.35</v>
      </c>
      <c r="AA3" s="83">
        <v>0.35</v>
      </c>
      <c r="AB3" s="83">
        <v>0.35</v>
      </c>
      <c r="AC3" s="83">
        <v>0.35</v>
      </c>
      <c r="AD3" s="83">
        <v>0.35</v>
      </c>
      <c r="AE3" s="83">
        <v>0.35</v>
      </c>
      <c r="AF3" s="83">
        <v>0.35</v>
      </c>
      <c r="AG3" s="83">
        <v>0.35</v>
      </c>
      <c r="AH3" s="83">
        <v>0.35</v>
      </c>
      <c r="AI3" s="83">
        <v>0.35</v>
      </c>
      <c r="AJ3" s="83">
        <v>0.35</v>
      </c>
      <c r="AK3" s="83">
        <v>0.35</v>
      </c>
    </row>
    <row r="4" spans="1:37">
      <c r="A4" s="18" t="s">
        <v>11</v>
      </c>
      <c r="B4" s="19" t="s">
        <v>59</v>
      </c>
      <c r="C4" s="18" t="s">
        <v>60</v>
      </c>
      <c r="D4" s="18" t="s">
        <v>82</v>
      </c>
      <c r="E4" s="20" t="s">
        <v>124</v>
      </c>
      <c r="F4" s="21"/>
      <c r="G4" s="22"/>
      <c r="H4" s="83">
        <v>0.63</v>
      </c>
      <c r="I4" s="83">
        <v>0.63</v>
      </c>
      <c r="J4" s="83">
        <v>0.63</v>
      </c>
      <c r="K4" s="83">
        <v>0.63</v>
      </c>
      <c r="L4" s="83">
        <v>0.63</v>
      </c>
      <c r="M4" s="83">
        <v>0.63</v>
      </c>
      <c r="N4" s="83">
        <v>0.63</v>
      </c>
      <c r="O4" s="83">
        <v>0.63</v>
      </c>
      <c r="P4" s="83">
        <v>0.63</v>
      </c>
      <c r="Q4" s="83">
        <v>0.63</v>
      </c>
      <c r="R4" s="83">
        <v>0.63</v>
      </c>
      <c r="S4" s="83">
        <v>0.63</v>
      </c>
      <c r="T4" s="83">
        <v>0.63</v>
      </c>
      <c r="U4" s="83">
        <v>0.63</v>
      </c>
      <c r="V4" s="83">
        <v>0.63</v>
      </c>
      <c r="W4" s="83">
        <v>0.63</v>
      </c>
      <c r="X4" s="83">
        <v>0.63</v>
      </c>
      <c r="Y4" s="83">
        <v>0.63</v>
      </c>
      <c r="Z4" s="83">
        <v>0.65</v>
      </c>
      <c r="AA4" s="83">
        <v>0.65</v>
      </c>
      <c r="AB4" s="83">
        <v>0.65</v>
      </c>
      <c r="AC4" s="83">
        <v>0.65</v>
      </c>
      <c r="AD4" s="83">
        <v>0.65</v>
      </c>
      <c r="AE4" s="83">
        <v>0.65</v>
      </c>
      <c r="AF4" s="83">
        <v>0.65</v>
      </c>
      <c r="AG4" s="83">
        <v>0.65</v>
      </c>
      <c r="AH4" s="83">
        <v>0.65</v>
      </c>
      <c r="AI4" s="83">
        <v>0.65</v>
      </c>
      <c r="AJ4" s="83">
        <v>0.65</v>
      </c>
      <c r="AK4" s="83">
        <v>0.65</v>
      </c>
    </row>
    <row r="5" spans="1:37" s="29" customFormat="1">
      <c r="A5" s="24"/>
      <c r="B5" s="25"/>
      <c r="C5" s="24"/>
      <c r="D5" s="24"/>
      <c r="E5" s="26"/>
      <c r="F5" s="40"/>
      <c r="G5" s="28"/>
      <c r="H5" s="84">
        <f>SUM(H3:H4)</f>
        <v>1</v>
      </c>
      <c r="I5" s="84">
        <f t="shared" ref="I5:AH5" si="0">SUM(I3:I4)</f>
        <v>1</v>
      </c>
      <c r="J5" s="84">
        <f t="shared" si="0"/>
        <v>1</v>
      </c>
      <c r="K5" s="84">
        <f t="shared" si="0"/>
        <v>1</v>
      </c>
      <c r="L5" s="84">
        <f t="shared" si="0"/>
        <v>1</v>
      </c>
      <c r="M5" s="84">
        <f t="shared" si="0"/>
        <v>1</v>
      </c>
      <c r="N5" s="84">
        <f t="shared" si="0"/>
        <v>1</v>
      </c>
      <c r="O5" s="84">
        <f t="shared" si="0"/>
        <v>1</v>
      </c>
      <c r="P5" s="84">
        <f t="shared" si="0"/>
        <v>1</v>
      </c>
      <c r="Q5" s="84">
        <f t="shared" si="0"/>
        <v>1</v>
      </c>
      <c r="R5" s="84">
        <f t="shared" si="0"/>
        <v>1</v>
      </c>
      <c r="S5" s="84">
        <f t="shared" si="0"/>
        <v>1</v>
      </c>
      <c r="T5" s="84">
        <f t="shared" si="0"/>
        <v>1</v>
      </c>
      <c r="U5" s="84">
        <f t="shared" si="0"/>
        <v>1</v>
      </c>
      <c r="V5" s="84">
        <f t="shared" si="0"/>
        <v>1</v>
      </c>
      <c r="W5" s="84">
        <f t="shared" si="0"/>
        <v>1</v>
      </c>
      <c r="X5" s="84">
        <f t="shared" si="0"/>
        <v>1</v>
      </c>
      <c r="Y5" s="84">
        <f t="shared" si="0"/>
        <v>1</v>
      </c>
      <c r="Z5" s="84">
        <f t="shared" si="0"/>
        <v>1</v>
      </c>
      <c r="AA5" s="84">
        <f t="shared" si="0"/>
        <v>1</v>
      </c>
      <c r="AB5" s="84">
        <f t="shared" si="0"/>
        <v>1</v>
      </c>
      <c r="AC5" s="84">
        <f t="shared" si="0"/>
        <v>1</v>
      </c>
      <c r="AD5" s="84">
        <f t="shared" si="0"/>
        <v>1</v>
      </c>
      <c r="AE5" s="84">
        <f t="shared" si="0"/>
        <v>1</v>
      </c>
      <c r="AF5" s="84">
        <f t="shared" si="0"/>
        <v>1</v>
      </c>
      <c r="AG5" s="84">
        <f t="shared" si="0"/>
        <v>1</v>
      </c>
      <c r="AH5" s="84">
        <f t="shared" si="0"/>
        <v>1</v>
      </c>
      <c r="AI5" s="84">
        <f t="shared" ref="AI5:AK5" si="1">SUM(AI3:AI4)</f>
        <v>1</v>
      </c>
      <c r="AJ5" s="84">
        <f t="shared" si="1"/>
        <v>1</v>
      </c>
      <c r="AK5" s="84">
        <f t="shared" si="1"/>
        <v>1</v>
      </c>
    </row>
    <row r="6" spans="1:37">
      <c r="A6" s="18" t="s">
        <v>13</v>
      </c>
      <c r="B6" s="19" t="s">
        <v>59</v>
      </c>
      <c r="C6" s="18" t="s">
        <v>60</v>
      </c>
      <c r="D6" s="18" t="s">
        <v>61</v>
      </c>
      <c r="E6" s="20" t="s">
        <v>62</v>
      </c>
      <c r="F6" s="21"/>
      <c r="G6" s="22"/>
      <c r="H6" s="83">
        <v>0.1</v>
      </c>
      <c r="I6" s="83">
        <v>0.1</v>
      </c>
      <c r="J6" s="83">
        <v>0.1</v>
      </c>
      <c r="K6" s="83">
        <v>0.1</v>
      </c>
      <c r="L6" s="83">
        <v>0.1</v>
      </c>
      <c r="M6" s="83">
        <v>0.1</v>
      </c>
      <c r="N6" s="83">
        <v>0.1</v>
      </c>
      <c r="O6" s="83">
        <v>0.1</v>
      </c>
      <c r="P6" s="83">
        <v>0.1</v>
      </c>
      <c r="Q6" s="83">
        <v>0.1</v>
      </c>
      <c r="R6" s="83">
        <v>0.1</v>
      </c>
      <c r="S6" s="83">
        <v>0.1</v>
      </c>
      <c r="T6" s="83">
        <v>0.1</v>
      </c>
      <c r="U6" s="83">
        <v>0.1</v>
      </c>
      <c r="V6" s="83">
        <v>0.1</v>
      </c>
      <c r="W6" s="83">
        <v>0.1</v>
      </c>
      <c r="X6" s="83">
        <v>0.1</v>
      </c>
      <c r="Y6" s="83">
        <v>0.1</v>
      </c>
      <c r="Z6" s="83">
        <v>0.1</v>
      </c>
      <c r="AA6" s="83">
        <v>0.1</v>
      </c>
      <c r="AB6" s="83">
        <v>0.05</v>
      </c>
      <c r="AC6" s="83">
        <v>0.05</v>
      </c>
      <c r="AD6" s="83">
        <v>0.05</v>
      </c>
      <c r="AE6" s="83">
        <v>0.05</v>
      </c>
      <c r="AF6" s="83">
        <v>0.05</v>
      </c>
      <c r="AG6" s="83">
        <v>0.06</v>
      </c>
      <c r="AH6" s="83">
        <v>0.06</v>
      </c>
      <c r="AI6" s="83">
        <v>0.06</v>
      </c>
      <c r="AJ6" s="83">
        <v>0.06</v>
      </c>
      <c r="AK6" s="83">
        <v>0.06</v>
      </c>
    </row>
    <row r="7" spans="1:37">
      <c r="A7" s="18" t="s">
        <v>13</v>
      </c>
      <c r="B7" s="19" t="s">
        <v>59</v>
      </c>
      <c r="C7" s="18" t="s">
        <v>60</v>
      </c>
      <c r="D7" s="18" t="s">
        <v>63</v>
      </c>
      <c r="E7" s="20" t="s">
        <v>125</v>
      </c>
      <c r="F7" s="21"/>
      <c r="G7" s="22"/>
      <c r="H7" s="83">
        <v>0.09</v>
      </c>
      <c r="I7" s="83">
        <v>0.09</v>
      </c>
      <c r="J7" s="83">
        <v>0.09</v>
      </c>
      <c r="K7" s="83">
        <v>0.09</v>
      </c>
      <c r="L7" s="83">
        <v>0.09</v>
      </c>
      <c r="M7" s="83">
        <v>0.09</v>
      </c>
      <c r="N7" s="83">
        <v>0.09</v>
      </c>
      <c r="O7" s="83">
        <v>0.09</v>
      </c>
      <c r="P7" s="83">
        <v>0.09</v>
      </c>
      <c r="Q7" s="83">
        <v>0.09</v>
      </c>
      <c r="R7" s="83">
        <v>0.09</v>
      </c>
      <c r="S7" s="83">
        <v>0.09</v>
      </c>
      <c r="T7" s="83">
        <v>0.09</v>
      </c>
      <c r="U7" s="83">
        <v>0.09</v>
      </c>
      <c r="V7" s="83">
        <v>0.09</v>
      </c>
      <c r="W7" s="83">
        <v>0.09</v>
      </c>
      <c r="X7" s="83">
        <v>0.09</v>
      </c>
      <c r="Y7" s="83">
        <v>0.09</v>
      </c>
      <c r="Z7" s="83">
        <v>0.09</v>
      </c>
      <c r="AA7" s="83">
        <v>0.09</v>
      </c>
      <c r="AB7" s="83">
        <v>7.0000000000000007E-2</v>
      </c>
      <c r="AC7" s="83">
        <v>7.0000000000000007E-2</v>
      </c>
      <c r="AD7" s="83">
        <v>7.0000000000000007E-2</v>
      </c>
      <c r="AE7" s="83">
        <v>7.0000000000000007E-2</v>
      </c>
      <c r="AF7" s="83">
        <v>7.0000000000000007E-2</v>
      </c>
      <c r="AG7" s="83">
        <v>0.06</v>
      </c>
      <c r="AH7" s="83">
        <v>0.06</v>
      </c>
      <c r="AI7" s="83">
        <v>0.06</v>
      </c>
      <c r="AJ7" s="83">
        <v>0.06</v>
      </c>
      <c r="AK7" s="83">
        <v>0.06</v>
      </c>
    </row>
    <row r="8" spans="1:37">
      <c r="A8" s="18" t="s">
        <v>13</v>
      </c>
      <c r="B8" s="19" t="s">
        <v>59</v>
      </c>
      <c r="C8" s="18" t="s">
        <v>60</v>
      </c>
      <c r="D8" s="18" t="s">
        <v>247</v>
      </c>
      <c r="E8" s="20" t="s">
        <v>248</v>
      </c>
      <c r="F8" s="21"/>
      <c r="G8" s="22"/>
      <c r="H8" s="83">
        <v>0.05</v>
      </c>
      <c r="I8" s="83">
        <v>0.05</v>
      </c>
      <c r="J8" s="83">
        <v>0.05</v>
      </c>
      <c r="K8" s="83">
        <v>0.05</v>
      </c>
      <c r="L8" s="83">
        <v>0.05</v>
      </c>
      <c r="M8" s="83">
        <v>0.05</v>
      </c>
      <c r="N8" s="83">
        <v>0.05</v>
      </c>
      <c r="O8" s="83">
        <v>0.05</v>
      </c>
      <c r="P8" s="83">
        <v>0.05</v>
      </c>
      <c r="Q8" s="83">
        <v>0.05</v>
      </c>
      <c r="R8" s="83">
        <v>0.05</v>
      </c>
      <c r="S8" s="83">
        <v>0.05</v>
      </c>
      <c r="T8" s="83">
        <v>0.05</v>
      </c>
      <c r="U8" s="83">
        <v>0.05</v>
      </c>
      <c r="V8" s="83">
        <v>0.05</v>
      </c>
      <c r="W8" s="83">
        <v>0.05</v>
      </c>
      <c r="X8" s="83">
        <v>0.05</v>
      </c>
      <c r="Y8" s="83">
        <v>0.05</v>
      </c>
      <c r="Z8" s="83">
        <v>0.05</v>
      </c>
      <c r="AA8" s="83">
        <v>0.05</v>
      </c>
      <c r="AB8" s="83">
        <v>0.05</v>
      </c>
      <c r="AC8" s="83">
        <v>0.05</v>
      </c>
      <c r="AD8" s="83">
        <v>0.05</v>
      </c>
      <c r="AE8" s="83">
        <v>0.05</v>
      </c>
      <c r="AF8" s="83">
        <v>0.05</v>
      </c>
      <c r="AG8" s="83">
        <v>0.05</v>
      </c>
      <c r="AH8" s="83">
        <v>0.06</v>
      </c>
      <c r="AI8" s="83">
        <v>0.06</v>
      </c>
      <c r="AJ8" s="83">
        <v>0.06</v>
      </c>
      <c r="AK8" s="83">
        <v>0.06</v>
      </c>
    </row>
    <row r="9" spans="1:37">
      <c r="A9" s="18" t="s">
        <v>13</v>
      </c>
      <c r="B9" s="19" t="s">
        <v>59</v>
      </c>
      <c r="C9" s="18" t="s">
        <v>60</v>
      </c>
      <c r="D9" s="18" t="s">
        <v>64</v>
      </c>
      <c r="E9" s="20" t="s">
        <v>65</v>
      </c>
      <c r="F9" s="21"/>
      <c r="G9" s="22"/>
      <c r="H9" s="83">
        <v>0.09</v>
      </c>
      <c r="I9" s="83">
        <v>0.09</v>
      </c>
      <c r="J9" s="83">
        <v>0.09</v>
      </c>
      <c r="K9" s="83">
        <v>0.09</v>
      </c>
      <c r="L9" s="83">
        <v>0.09</v>
      </c>
      <c r="M9" s="83">
        <v>0.09</v>
      </c>
      <c r="N9" s="83">
        <v>0.09</v>
      </c>
      <c r="O9" s="83">
        <v>0.09</v>
      </c>
      <c r="P9" s="83">
        <v>0.09</v>
      </c>
      <c r="Q9" s="83">
        <v>0.09</v>
      </c>
      <c r="R9" s="83">
        <v>0.09</v>
      </c>
      <c r="S9" s="83">
        <v>0.09</v>
      </c>
      <c r="T9" s="83">
        <v>0.09</v>
      </c>
      <c r="U9" s="83">
        <v>0.09</v>
      </c>
      <c r="V9" s="83">
        <v>0.09</v>
      </c>
      <c r="W9" s="83">
        <v>0.09</v>
      </c>
      <c r="X9" s="83">
        <v>0.09</v>
      </c>
      <c r="Y9" s="83">
        <v>0.09</v>
      </c>
      <c r="Z9" s="83">
        <v>0.09</v>
      </c>
      <c r="AA9" s="83">
        <v>0.09</v>
      </c>
      <c r="AB9" s="83">
        <v>7.0000000000000007E-2</v>
      </c>
      <c r="AC9" s="83">
        <v>7.0000000000000007E-2</v>
      </c>
      <c r="AD9" s="83">
        <v>0.06</v>
      </c>
      <c r="AE9" s="83">
        <v>0.06</v>
      </c>
      <c r="AF9" s="83">
        <v>0.06</v>
      </c>
      <c r="AG9" s="83">
        <v>0.06</v>
      </c>
      <c r="AH9" s="83">
        <v>7.0000000000000007E-2</v>
      </c>
      <c r="AI9" s="83">
        <v>7.0000000000000007E-2</v>
      </c>
      <c r="AJ9" s="83">
        <v>7.0000000000000007E-2</v>
      </c>
      <c r="AK9" s="83">
        <v>7.0000000000000007E-2</v>
      </c>
    </row>
    <row r="10" spans="1:37">
      <c r="A10" s="18" t="s">
        <v>13</v>
      </c>
      <c r="B10" s="19" t="s">
        <v>59</v>
      </c>
      <c r="C10" s="18" t="s">
        <v>60</v>
      </c>
      <c r="D10" s="18" t="s">
        <v>66</v>
      </c>
      <c r="E10" s="20" t="s">
        <v>67</v>
      </c>
      <c r="F10" s="21"/>
      <c r="G10" s="22"/>
      <c r="H10" s="83">
        <v>0.09</v>
      </c>
      <c r="I10" s="83">
        <v>0.09</v>
      </c>
      <c r="J10" s="83">
        <v>0.09</v>
      </c>
      <c r="K10" s="83">
        <v>0.09</v>
      </c>
      <c r="L10" s="83">
        <v>0.09</v>
      </c>
      <c r="M10" s="83">
        <v>0.09</v>
      </c>
      <c r="N10" s="83">
        <v>0.09</v>
      </c>
      <c r="O10" s="83">
        <v>0.09</v>
      </c>
      <c r="P10" s="83">
        <v>0.09</v>
      </c>
      <c r="Q10" s="83">
        <v>0.09</v>
      </c>
      <c r="R10" s="83">
        <v>0.09</v>
      </c>
      <c r="S10" s="83">
        <v>0.09</v>
      </c>
      <c r="T10" s="83">
        <v>0.09</v>
      </c>
      <c r="U10" s="83">
        <v>0.09</v>
      </c>
      <c r="V10" s="83">
        <v>0.09</v>
      </c>
      <c r="W10" s="83">
        <v>0.09</v>
      </c>
      <c r="X10" s="83">
        <v>0.09</v>
      </c>
      <c r="Y10" s="83">
        <v>0.09</v>
      </c>
      <c r="Z10" s="83">
        <v>0.09</v>
      </c>
      <c r="AA10" s="83">
        <v>0.09</v>
      </c>
      <c r="AB10" s="83">
        <v>0.05</v>
      </c>
      <c r="AC10" s="83">
        <v>0.05</v>
      </c>
      <c r="AD10" s="83">
        <v>0.06</v>
      </c>
      <c r="AE10" s="83">
        <v>0.06</v>
      </c>
      <c r="AF10" s="83">
        <v>0.06</v>
      </c>
      <c r="AG10" s="83">
        <v>0.06</v>
      </c>
      <c r="AH10" s="83">
        <v>7.0000000000000007E-2</v>
      </c>
      <c r="AI10" s="83">
        <v>7.0000000000000007E-2</v>
      </c>
      <c r="AJ10" s="83">
        <v>7.0000000000000007E-2</v>
      </c>
      <c r="AK10" s="83">
        <v>7.0000000000000007E-2</v>
      </c>
    </row>
    <row r="11" spans="1:37">
      <c r="A11" s="18" t="s">
        <v>13</v>
      </c>
      <c r="B11" s="19" t="s">
        <v>59</v>
      </c>
      <c r="C11" s="18" t="s">
        <v>60</v>
      </c>
      <c r="D11" s="18" t="s">
        <v>68</v>
      </c>
      <c r="E11" s="20" t="s">
        <v>69</v>
      </c>
      <c r="F11" s="21"/>
      <c r="G11" s="22"/>
      <c r="H11" s="83">
        <v>7.0000000000000007E-2</v>
      </c>
      <c r="I11" s="83">
        <v>7.0000000000000007E-2</v>
      </c>
      <c r="J11" s="83">
        <v>7.0000000000000007E-2</v>
      </c>
      <c r="K11" s="83">
        <v>7.0000000000000007E-2</v>
      </c>
      <c r="L11" s="83">
        <v>7.0000000000000007E-2</v>
      </c>
      <c r="M11" s="83">
        <v>7.0000000000000007E-2</v>
      </c>
      <c r="N11" s="83">
        <v>7.0000000000000007E-2</v>
      </c>
      <c r="O11" s="83">
        <v>7.0000000000000007E-2</v>
      </c>
      <c r="P11" s="83">
        <v>7.0000000000000007E-2</v>
      </c>
      <c r="Q11" s="83">
        <v>7.0000000000000007E-2</v>
      </c>
      <c r="R11" s="83">
        <v>7.0000000000000007E-2</v>
      </c>
      <c r="S11" s="83">
        <v>7.0000000000000007E-2</v>
      </c>
      <c r="T11" s="83">
        <v>7.0000000000000007E-2</v>
      </c>
      <c r="U11" s="83">
        <v>7.0000000000000007E-2</v>
      </c>
      <c r="V11" s="83">
        <v>7.0000000000000007E-2</v>
      </c>
      <c r="W11" s="83">
        <v>7.0000000000000007E-2</v>
      </c>
      <c r="X11" s="83">
        <v>7.0000000000000007E-2</v>
      </c>
      <c r="Y11" s="83">
        <v>7.0000000000000007E-2</v>
      </c>
      <c r="Z11" s="83">
        <v>7.0000000000000007E-2</v>
      </c>
      <c r="AA11" s="83">
        <v>7.0000000000000007E-2</v>
      </c>
      <c r="AB11" s="83">
        <v>0.16</v>
      </c>
      <c r="AC11" s="83">
        <v>0.16</v>
      </c>
      <c r="AD11" s="83">
        <v>0.16</v>
      </c>
      <c r="AE11" s="83">
        <v>0.16</v>
      </c>
      <c r="AF11" s="83">
        <v>0.16</v>
      </c>
      <c r="AG11" s="83">
        <v>0.16</v>
      </c>
      <c r="AH11" s="83">
        <v>0.15</v>
      </c>
      <c r="AI11" s="83">
        <v>0.15</v>
      </c>
      <c r="AJ11" s="83">
        <v>0.15</v>
      </c>
      <c r="AK11" s="83">
        <v>0.15</v>
      </c>
    </row>
    <row r="12" spans="1:37">
      <c r="A12" s="18" t="s">
        <v>13</v>
      </c>
      <c r="B12" s="19" t="s">
        <v>59</v>
      </c>
      <c r="C12" s="18" t="s">
        <v>60</v>
      </c>
      <c r="D12" s="18" t="s">
        <v>70</v>
      </c>
      <c r="E12" s="20" t="s">
        <v>71</v>
      </c>
      <c r="F12" s="21"/>
      <c r="G12" s="22"/>
      <c r="H12" s="83">
        <v>0.11</v>
      </c>
      <c r="I12" s="83">
        <v>0.11</v>
      </c>
      <c r="J12" s="83">
        <v>0.11</v>
      </c>
      <c r="K12" s="83">
        <v>0.11</v>
      </c>
      <c r="L12" s="83">
        <v>0.11</v>
      </c>
      <c r="M12" s="83">
        <v>0.11</v>
      </c>
      <c r="N12" s="83">
        <v>0.11</v>
      </c>
      <c r="O12" s="83">
        <v>0.11</v>
      </c>
      <c r="P12" s="83">
        <v>0.11</v>
      </c>
      <c r="Q12" s="83">
        <v>0.11</v>
      </c>
      <c r="R12" s="83">
        <v>0.11</v>
      </c>
      <c r="S12" s="83">
        <v>0.11</v>
      </c>
      <c r="T12" s="83">
        <v>0.11</v>
      </c>
      <c r="U12" s="83">
        <v>0.11</v>
      </c>
      <c r="V12" s="83">
        <v>0.11</v>
      </c>
      <c r="W12" s="83">
        <v>0.11</v>
      </c>
      <c r="X12" s="83">
        <v>0.11</v>
      </c>
      <c r="Y12" s="83">
        <v>0.11</v>
      </c>
      <c r="Z12" s="83">
        <v>0.11</v>
      </c>
      <c r="AA12" s="83">
        <v>0.11</v>
      </c>
      <c r="AB12" s="83">
        <v>0.12</v>
      </c>
      <c r="AC12" s="83">
        <v>0.12</v>
      </c>
      <c r="AD12" s="83">
        <v>0.12</v>
      </c>
      <c r="AE12" s="83">
        <v>0.12</v>
      </c>
      <c r="AF12" s="83">
        <v>0.12</v>
      </c>
      <c r="AG12" s="83">
        <v>0.12</v>
      </c>
      <c r="AH12" s="83">
        <v>0.12</v>
      </c>
      <c r="AI12" s="83">
        <v>0.12</v>
      </c>
      <c r="AJ12" s="83">
        <v>0.12</v>
      </c>
      <c r="AK12" s="83">
        <v>0.12</v>
      </c>
    </row>
    <row r="13" spans="1:37">
      <c r="A13" s="18" t="s">
        <v>13</v>
      </c>
      <c r="B13" s="19" t="s">
        <v>59</v>
      </c>
      <c r="C13" s="18" t="s">
        <v>60</v>
      </c>
      <c r="D13" s="18" t="s">
        <v>72</v>
      </c>
      <c r="E13" s="20" t="s">
        <v>126</v>
      </c>
      <c r="F13" s="21"/>
      <c r="G13" s="22"/>
      <c r="H13" s="83">
        <v>0.09</v>
      </c>
      <c r="I13" s="83">
        <v>0.09</v>
      </c>
      <c r="J13" s="83">
        <v>0.09</v>
      </c>
      <c r="K13" s="83">
        <v>0.09</v>
      </c>
      <c r="L13" s="83">
        <v>0.09</v>
      </c>
      <c r="M13" s="83">
        <v>0.09</v>
      </c>
      <c r="N13" s="83">
        <v>0.09</v>
      </c>
      <c r="O13" s="83">
        <v>0.09</v>
      </c>
      <c r="P13" s="83">
        <v>0.09</v>
      </c>
      <c r="Q13" s="83">
        <v>0.09</v>
      </c>
      <c r="R13" s="83">
        <v>0.09</v>
      </c>
      <c r="S13" s="83">
        <v>0.09</v>
      </c>
      <c r="T13" s="83">
        <v>0.09</v>
      </c>
      <c r="U13" s="83">
        <v>0.09</v>
      </c>
      <c r="V13" s="83">
        <v>0.09</v>
      </c>
      <c r="W13" s="83">
        <v>0.09</v>
      </c>
      <c r="X13" s="83">
        <v>0.09</v>
      </c>
      <c r="Y13" s="83">
        <v>0.09</v>
      </c>
      <c r="Z13" s="83">
        <v>0.09</v>
      </c>
      <c r="AA13" s="83">
        <v>0.09</v>
      </c>
      <c r="AB13" s="83">
        <v>0.11</v>
      </c>
      <c r="AC13" s="83">
        <v>0.09</v>
      </c>
      <c r="AD13" s="83">
        <v>0.09</v>
      </c>
      <c r="AE13" s="83">
        <v>0.09</v>
      </c>
      <c r="AF13" s="83">
        <v>0.1</v>
      </c>
      <c r="AG13" s="83">
        <v>0.1</v>
      </c>
      <c r="AH13" s="83">
        <v>0.09</v>
      </c>
      <c r="AI13" s="83">
        <v>0.09</v>
      </c>
      <c r="AJ13" s="83">
        <v>0.09</v>
      </c>
      <c r="AK13" s="83">
        <v>0.09</v>
      </c>
    </row>
    <row r="14" spans="1:37">
      <c r="A14" s="18" t="s">
        <v>13</v>
      </c>
      <c r="B14" s="19" t="s">
        <v>59</v>
      </c>
      <c r="C14" s="18" t="s">
        <v>60</v>
      </c>
      <c r="D14" s="18" t="s">
        <v>73</v>
      </c>
      <c r="E14" s="20" t="s">
        <v>74</v>
      </c>
      <c r="F14" s="21"/>
      <c r="G14" s="22"/>
      <c r="H14" s="83">
        <v>0.09</v>
      </c>
      <c r="I14" s="83">
        <v>0.09</v>
      </c>
      <c r="J14" s="83">
        <v>0.09</v>
      </c>
      <c r="K14" s="83">
        <v>0.09</v>
      </c>
      <c r="L14" s="83">
        <v>0.09</v>
      </c>
      <c r="M14" s="83">
        <v>0.09</v>
      </c>
      <c r="N14" s="83">
        <v>0.09</v>
      </c>
      <c r="O14" s="83">
        <v>0.09</v>
      </c>
      <c r="P14" s="83">
        <v>0.09</v>
      </c>
      <c r="Q14" s="83">
        <v>0.09</v>
      </c>
      <c r="R14" s="83">
        <v>0.09</v>
      </c>
      <c r="S14" s="83">
        <v>0.09</v>
      </c>
      <c r="T14" s="83">
        <v>0.09</v>
      </c>
      <c r="U14" s="83">
        <v>0.09</v>
      </c>
      <c r="V14" s="83">
        <v>0.09</v>
      </c>
      <c r="W14" s="83">
        <v>0.09</v>
      </c>
      <c r="X14" s="83">
        <v>0.09</v>
      </c>
      <c r="Y14" s="83">
        <v>0.09</v>
      </c>
      <c r="Z14" s="83">
        <v>0.09</v>
      </c>
      <c r="AA14" s="83">
        <v>0.09</v>
      </c>
      <c r="AB14" s="83">
        <v>0.09</v>
      </c>
      <c r="AC14" s="83">
        <v>0.11</v>
      </c>
      <c r="AD14" s="83">
        <v>0.11</v>
      </c>
      <c r="AE14" s="83">
        <v>0.11</v>
      </c>
      <c r="AF14" s="83">
        <v>0.1</v>
      </c>
      <c r="AG14" s="83">
        <v>0.1</v>
      </c>
      <c r="AH14" s="83">
        <v>0.09</v>
      </c>
      <c r="AI14" s="83">
        <v>0.09</v>
      </c>
      <c r="AJ14" s="83">
        <v>0.09</v>
      </c>
      <c r="AK14" s="83">
        <v>0.09</v>
      </c>
    </row>
    <row r="15" spans="1:37">
      <c r="A15" s="18" t="s">
        <v>13</v>
      </c>
      <c r="B15" s="19" t="s">
        <v>59</v>
      </c>
      <c r="C15" s="18" t="s">
        <v>60</v>
      </c>
      <c r="D15" s="18" t="s">
        <v>75</v>
      </c>
      <c r="E15" s="20" t="s">
        <v>76</v>
      </c>
      <c r="F15" s="21"/>
      <c r="G15" s="22"/>
      <c r="H15" s="83">
        <v>0.09</v>
      </c>
      <c r="I15" s="83">
        <v>0.09</v>
      </c>
      <c r="J15" s="83">
        <v>0.09</v>
      </c>
      <c r="K15" s="83">
        <v>0.09</v>
      </c>
      <c r="L15" s="83">
        <v>0.09</v>
      </c>
      <c r="M15" s="83">
        <v>0.09</v>
      </c>
      <c r="N15" s="83">
        <v>0.09</v>
      </c>
      <c r="O15" s="83">
        <v>0.09</v>
      </c>
      <c r="P15" s="83">
        <v>0.09</v>
      </c>
      <c r="Q15" s="83">
        <v>0.09</v>
      </c>
      <c r="R15" s="83">
        <v>0.09</v>
      </c>
      <c r="S15" s="83">
        <v>0.09</v>
      </c>
      <c r="T15" s="83">
        <v>0.09</v>
      </c>
      <c r="U15" s="83">
        <v>0.09</v>
      </c>
      <c r="V15" s="83">
        <v>0.09</v>
      </c>
      <c r="W15" s="83">
        <v>0.09</v>
      </c>
      <c r="X15" s="83">
        <v>0.09</v>
      </c>
      <c r="Y15" s="83">
        <v>0.09</v>
      </c>
      <c r="Z15" s="83">
        <v>0.09</v>
      </c>
      <c r="AA15" s="83">
        <v>0.09</v>
      </c>
      <c r="AB15" s="83">
        <v>0.15</v>
      </c>
      <c r="AC15" s="83">
        <v>0.15</v>
      </c>
      <c r="AD15" s="83">
        <v>0.15</v>
      </c>
      <c r="AE15" s="83">
        <v>0.15</v>
      </c>
      <c r="AF15" s="83">
        <v>0.15</v>
      </c>
      <c r="AG15" s="83">
        <v>0.15</v>
      </c>
      <c r="AH15" s="83">
        <v>0.14000000000000001</v>
      </c>
      <c r="AI15" s="83">
        <v>0.14000000000000001</v>
      </c>
      <c r="AJ15" s="83">
        <v>0.14000000000000001</v>
      </c>
      <c r="AK15" s="83">
        <v>0.14000000000000001</v>
      </c>
    </row>
    <row r="16" spans="1:37">
      <c r="A16" s="18" t="s">
        <v>13</v>
      </c>
      <c r="B16" s="19" t="s">
        <v>59</v>
      </c>
      <c r="C16" s="18" t="s">
        <v>60</v>
      </c>
      <c r="D16" s="18" t="s">
        <v>77</v>
      </c>
      <c r="E16" s="20" t="s">
        <v>78</v>
      </c>
      <c r="F16" s="21"/>
      <c r="G16" s="22"/>
      <c r="H16" s="83">
        <v>0.06</v>
      </c>
      <c r="I16" s="83">
        <v>0.06</v>
      </c>
      <c r="J16" s="83">
        <v>0.06</v>
      </c>
      <c r="K16" s="83">
        <v>0.06</v>
      </c>
      <c r="L16" s="83">
        <v>0.06</v>
      </c>
      <c r="M16" s="83">
        <v>0.06</v>
      </c>
      <c r="N16" s="83">
        <v>0.06</v>
      </c>
      <c r="O16" s="83">
        <v>0.06</v>
      </c>
      <c r="P16" s="83">
        <v>0.06</v>
      </c>
      <c r="Q16" s="83">
        <v>0.06</v>
      </c>
      <c r="R16" s="83">
        <v>0.06</v>
      </c>
      <c r="S16" s="83">
        <v>0.06</v>
      </c>
      <c r="T16" s="83">
        <v>0.06</v>
      </c>
      <c r="U16" s="83">
        <v>0.06</v>
      </c>
      <c r="V16" s="83">
        <v>0.06</v>
      </c>
      <c r="W16" s="83">
        <v>0.06</v>
      </c>
      <c r="X16" s="83">
        <v>0.06</v>
      </c>
      <c r="Y16" s="83">
        <v>0.06</v>
      </c>
      <c r="Z16" s="83">
        <v>0.06</v>
      </c>
      <c r="AA16" s="83">
        <v>0.06</v>
      </c>
      <c r="AB16" s="83">
        <v>0.04</v>
      </c>
      <c r="AC16" s="83">
        <v>0.04</v>
      </c>
      <c r="AD16" s="83">
        <v>0.04</v>
      </c>
      <c r="AE16" s="83">
        <v>0.04</v>
      </c>
      <c r="AF16" s="83">
        <v>0.04</v>
      </c>
      <c r="AG16" s="83">
        <v>0.04</v>
      </c>
      <c r="AH16" s="83">
        <v>0.04</v>
      </c>
      <c r="AI16" s="83">
        <v>0.04</v>
      </c>
      <c r="AJ16" s="83">
        <v>0.04</v>
      </c>
      <c r="AK16" s="83">
        <v>0.04</v>
      </c>
    </row>
    <row r="17" spans="1:37">
      <c r="A17" s="18" t="s">
        <v>13</v>
      </c>
      <c r="B17" s="19" t="s">
        <v>59</v>
      </c>
      <c r="C17" s="18" t="s">
        <v>60</v>
      </c>
      <c r="D17" s="18" t="s">
        <v>79</v>
      </c>
      <c r="E17" s="20" t="s">
        <v>80</v>
      </c>
      <c r="F17" s="21"/>
      <c r="G17" s="22"/>
      <c r="H17" s="83">
        <v>7.0000000000000007E-2</v>
      </c>
      <c r="I17" s="83">
        <v>7.0000000000000007E-2</v>
      </c>
      <c r="J17" s="83">
        <v>7.0000000000000007E-2</v>
      </c>
      <c r="K17" s="83">
        <v>7.0000000000000007E-2</v>
      </c>
      <c r="L17" s="83">
        <v>7.0000000000000007E-2</v>
      </c>
      <c r="M17" s="83">
        <v>7.0000000000000007E-2</v>
      </c>
      <c r="N17" s="83">
        <v>7.0000000000000007E-2</v>
      </c>
      <c r="O17" s="83">
        <v>7.0000000000000007E-2</v>
      </c>
      <c r="P17" s="83">
        <v>7.0000000000000007E-2</v>
      </c>
      <c r="Q17" s="83">
        <v>7.0000000000000007E-2</v>
      </c>
      <c r="R17" s="83">
        <v>7.0000000000000007E-2</v>
      </c>
      <c r="S17" s="83">
        <v>7.0000000000000007E-2</v>
      </c>
      <c r="T17" s="83">
        <v>7.0000000000000007E-2</v>
      </c>
      <c r="U17" s="83">
        <v>7.0000000000000007E-2</v>
      </c>
      <c r="V17" s="83">
        <v>7.0000000000000007E-2</v>
      </c>
      <c r="W17" s="83">
        <v>7.0000000000000007E-2</v>
      </c>
      <c r="X17" s="83">
        <v>7.0000000000000007E-2</v>
      </c>
      <c r="Y17" s="83">
        <v>7.0000000000000007E-2</v>
      </c>
      <c r="Z17" s="83">
        <v>7.0000000000000007E-2</v>
      </c>
      <c r="AA17" s="83">
        <v>7.0000000000000007E-2</v>
      </c>
      <c r="AB17" s="83">
        <v>0.04</v>
      </c>
      <c r="AC17" s="83">
        <v>0.04</v>
      </c>
      <c r="AD17" s="83">
        <v>0.04</v>
      </c>
      <c r="AE17" s="83">
        <v>0.04</v>
      </c>
      <c r="AF17" s="83">
        <v>0.04</v>
      </c>
      <c r="AG17" s="83">
        <v>0.04</v>
      </c>
      <c r="AH17" s="83">
        <v>0.05</v>
      </c>
      <c r="AI17" s="83">
        <v>0.05</v>
      </c>
      <c r="AJ17" s="83">
        <v>0.05</v>
      </c>
      <c r="AK17" s="83">
        <v>0.05</v>
      </c>
    </row>
    <row r="18" spans="1:37" s="29" customFormat="1">
      <c r="A18" s="30"/>
      <c r="B18" s="25"/>
      <c r="C18" s="24"/>
      <c r="D18" s="24"/>
      <c r="E18" s="26"/>
      <c r="F18" s="40"/>
      <c r="G18" s="28"/>
      <c r="H18" s="84">
        <f>SUM(H6:H17)</f>
        <v>1</v>
      </c>
      <c r="I18" s="84">
        <f t="shared" ref="I18:AH18" si="2">SUM(I6:I17)</f>
        <v>1</v>
      </c>
      <c r="J18" s="84">
        <f t="shared" si="2"/>
        <v>1</v>
      </c>
      <c r="K18" s="84">
        <f t="shared" si="2"/>
        <v>1</v>
      </c>
      <c r="L18" s="84">
        <f t="shared" si="2"/>
        <v>1</v>
      </c>
      <c r="M18" s="84">
        <f t="shared" si="2"/>
        <v>1</v>
      </c>
      <c r="N18" s="84">
        <f t="shared" si="2"/>
        <v>1</v>
      </c>
      <c r="O18" s="84">
        <f t="shared" si="2"/>
        <v>1</v>
      </c>
      <c r="P18" s="84">
        <f t="shared" si="2"/>
        <v>1</v>
      </c>
      <c r="Q18" s="84">
        <f t="shared" si="2"/>
        <v>1</v>
      </c>
      <c r="R18" s="84">
        <f t="shared" si="2"/>
        <v>1</v>
      </c>
      <c r="S18" s="84">
        <f t="shared" si="2"/>
        <v>1</v>
      </c>
      <c r="T18" s="84">
        <f t="shared" si="2"/>
        <v>1</v>
      </c>
      <c r="U18" s="84">
        <f t="shared" si="2"/>
        <v>1</v>
      </c>
      <c r="V18" s="84">
        <f t="shared" si="2"/>
        <v>1</v>
      </c>
      <c r="W18" s="84">
        <f t="shared" si="2"/>
        <v>1</v>
      </c>
      <c r="X18" s="84">
        <f t="shared" si="2"/>
        <v>1</v>
      </c>
      <c r="Y18" s="84">
        <f t="shared" si="2"/>
        <v>1</v>
      </c>
      <c r="Z18" s="84">
        <f t="shared" si="2"/>
        <v>1</v>
      </c>
      <c r="AA18" s="84">
        <f t="shared" si="2"/>
        <v>1</v>
      </c>
      <c r="AB18" s="84">
        <f t="shared" si="2"/>
        <v>1</v>
      </c>
      <c r="AC18" s="84">
        <f t="shared" si="2"/>
        <v>1</v>
      </c>
      <c r="AD18" s="84">
        <f t="shared" si="2"/>
        <v>1</v>
      </c>
      <c r="AE18" s="84">
        <f t="shared" si="2"/>
        <v>1</v>
      </c>
      <c r="AF18" s="84">
        <f t="shared" si="2"/>
        <v>1</v>
      </c>
      <c r="AG18" s="84">
        <f t="shared" si="2"/>
        <v>1</v>
      </c>
      <c r="AH18" s="84">
        <f t="shared" si="2"/>
        <v>1</v>
      </c>
      <c r="AI18" s="84">
        <f t="shared" ref="AI18:AK18" si="3">SUM(AI6:AI17)</f>
        <v>1</v>
      </c>
      <c r="AJ18" s="84">
        <f t="shared" si="3"/>
        <v>1</v>
      </c>
      <c r="AK18" s="84">
        <f t="shared" si="3"/>
        <v>1</v>
      </c>
    </row>
    <row r="19" spans="1:37">
      <c r="A19" s="31" t="s">
        <v>14</v>
      </c>
      <c r="B19" s="32" t="s">
        <v>83</v>
      </c>
      <c r="C19" s="33" t="s">
        <v>84</v>
      </c>
      <c r="D19" s="34" t="s">
        <v>85</v>
      </c>
      <c r="E19" s="34" t="s">
        <v>86</v>
      </c>
      <c r="F19" s="21"/>
      <c r="G19" s="35"/>
      <c r="H19" s="83">
        <v>0.40674418604651202</v>
      </c>
      <c r="I19" s="83">
        <v>0.40674418604651202</v>
      </c>
      <c r="J19" s="83">
        <v>0.40543689320388399</v>
      </c>
      <c r="K19" s="83">
        <v>0.40543689320388399</v>
      </c>
      <c r="L19" s="83">
        <v>0.40543689320388399</v>
      </c>
      <c r="M19" s="83">
        <v>0.40543689320388399</v>
      </c>
      <c r="N19" s="83">
        <v>0.40543689320388399</v>
      </c>
      <c r="O19" s="83">
        <v>0.40543689320388399</v>
      </c>
      <c r="P19" s="83">
        <v>0.40543689320388399</v>
      </c>
      <c r="Q19" s="83">
        <v>0.40543689320388399</v>
      </c>
      <c r="R19" s="83">
        <v>0.40543689320388399</v>
      </c>
      <c r="S19" s="83">
        <v>0.40543689320388399</v>
      </c>
      <c r="T19" s="83">
        <v>0.40543689320388399</v>
      </c>
      <c r="U19" s="83">
        <v>0.40543689320388399</v>
      </c>
      <c r="V19" s="83">
        <v>0.40543689320388399</v>
      </c>
      <c r="W19" s="83">
        <v>0.40543689320388399</v>
      </c>
      <c r="X19" s="83">
        <v>0.40543689320388399</v>
      </c>
      <c r="Y19" s="83">
        <v>0.40543689320388399</v>
      </c>
      <c r="Z19" s="83">
        <v>0.40543689320388399</v>
      </c>
      <c r="AA19" s="83">
        <v>0.40543689320388399</v>
      </c>
      <c r="AB19" s="83">
        <v>0.39674418604651202</v>
      </c>
      <c r="AC19" s="83">
        <v>0.40543689320388399</v>
      </c>
      <c r="AD19" s="83">
        <v>0.40543689320388399</v>
      </c>
      <c r="AE19" s="83">
        <v>0.39674418604651202</v>
      </c>
      <c r="AF19" s="83">
        <v>0.39674418604651202</v>
      </c>
      <c r="AG19" s="83">
        <v>0.413980582524272</v>
      </c>
      <c r="AH19" s="83">
        <v>0.40571428571428603</v>
      </c>
      <c r="AI19" s="83">
        <v>0.40571428571428603</v>
      </c>
      <c r="AJ19" s="83">
        <v>0.40571428571428603</v>
      </c>
      <c r="AK19" s="83">
        <v>0.40571428571428603</v>
      </c>
    </row>
    <row r="20" spans="1:37">
      <c r="A20" s="31" t="s">
        <v>14</v>
      </c>
      <c r="B20" s="32" t="s">
        <v>83</v>
      </c>
      <c r="C20" s="33" t="s">
        <v>84</v>
      </c>
      <c r="D20" s="34" t="s">
        <v>87</v>
      </c>
      <c r="E20" s="34" t="s">
        <v>88</v>
      </c>
      <c r="F20" s="21"/>
      <c r="G20" s="35"/>
      <c r="H20" s="83">
        <v>0.31906976744186</v>
      </c>
      <c r="I20" s="83">
        <v>0.31906976744186</v>
      </c>
      <c r="J20" s="83">
        <v>0.30213592233009701</v>
      </c>
      <c r="K20" s="83">
        <v>0.30213592233009701</v>
      </c>
      <c r="L20" s="83">
        <v>0.30213592233009701</v>
      </c>
      <c r="M20" s="83">
        <v>0.30213592233009701</v>
      </c>
      <c r="N20" s="83">
        <v>0.30213592233009701</v>
      </c>
      <c r="O20" s="83">
        <v>0.30213592233009701</v>
      </c>
      <c r="P20" s="83">
        <v>0.30213592233009701</v>
      </c>
      <c r="Q20" s="83">
        <v>0.30213592233009701</v>
      </c>
      <c r="R20" s="83">
        <v>0.30213592233009701</v>
      </c>
      <c r="S20" s="83">
        <v>0.30213592233009701</v>
      </c>
      <c r="T20" s="83">
        <v>0.30213592233009701</v>
      </c>
      <c r="U20" s="83">
        <v>0.30213592233009701</v>
      </c>
      <c r="V20" s="83">
        <v>0.30213592233009701</v>
      </c>
      <c r="W20" s="83">
        <v>0.30213592233009701</v>
      </c>
      <c r="X20" s="83">
        <v>0.30213592233009701</v>
      </c>
      <c r="Y20" s="83">
        <v>0.30213592233009701</v>
      </c>
      <c r="Z20" s="83">
        <v>0.30213592233009701</v>
      </c>
      <c r="AA20" s="83">
        <v>0.30213592233009701</v>
      </c>
      <c r="AB20" s="83">
        <v>0.31906976744186</v>
      </c>
      <c r="AC20" s="83">
        <v>0.30213592233009701</v>
      </c>
      <c r="AD20" s="83">
        <v>0.30213592233009701</v>
      </c>
      <c r="AE20" s="83">
        <v>0.31906976744186</v>
      </c>
      <c r="AF20" s="83">
        <v>0.31906976744186</v>
      </c>
      <c r="AG20" s="83">
        <v>0.30300970873786398</v>
      </c>
      <c r="AH20" s="83">
        <v>0.29714285714285699</v>
      </c>
      <c r="AI20" s="83">
        <v>0.29714285714285699</v>
      </c>
      <c r="AJ20" s="83">
        <v>0.29714285714285699</v>
      </c>
      <c r="AK20" s="83">
        <v>0.29714285714285699</v>
      </c>
    </row>
    <row r="21" spans="1:37">
      <c r="A21" s="31" t="s">
        <v>14</v>
      </c>
      <c r="B21" s="32" t="s">
        <v>83</v>
      </c>
      <c r="C21" s="33" t="s">
        <v>84</v>
      </c>
      <c r="D21" s="34" t="s">
        <v>89</v>
      </c>
      <c r="E21" s="34" t="s">
        <v>90</v>
      </c>
      <c r="F21" s="21"/>
      <c r="G21" s="35"/>
      <c r="H21" s="83">
        <v>0.27418604651162798</v>
      </c>
      <c r="I21" s="83">
        <v>0.27418604651162798</v>
      </c>
      <c r="J21" s="83">
        <v>0.29242718446601901</v>
      </c>
      <c r="K21" s="83">
        <v>0.29242718446601901</v>
      </c>
      <c r="L21" s="83">
        <v>0.29242718446601901</v>
      </c>
      <c r="M21" s="83">
        <v>0.29242718446601901</v>
      </c>
      <c r="N21" s="83">
        <v>0.29242718446601901</v>
      </c>
      <c r="O21" s="83">
        <v>0.29242718446601901</v>
      </c>
      <c r="P21" s="83">
        <v>0.29242718446601901</v>
      </c>
      <c r="Q21" s="83">
        <v>0.29242718446601901</v>
      </c>
      <c r="R21" s="83">
        <v>0.29242718446601901</v>
      </c>
      <c r="S21" s="83">
        <v>0.29242718446601901</v>
      </c>
      <c r="T21" s="83">
        <v>0.29242718446601901</v>
      </c>
      <c r="U21" s="83">
        <v>0.29242718446601901</v>
      </c>
      <c r="V21" s="83">
        <v>0.29242718446601901</v>
      </c>
      <c r="W21" s="83">
        <v>0.29242718446601901</v>
      </c>
      <c r="X21" s="83">
        <v>0.29242718446601901</v>
      </c>
      <c r="Y21" s="83">
        <v>0.29242718446601901</v>
      </c>
      <c r="Z21" s="83">
        <v>0.29242718446601901</v>
      </c>
      <c r="AA21" s="83">
        <v>0.29242718446601901</v>
      </c>
      <c r="AB21" s="83">
        <v>0.28418604651162799</v>
      </c>
      <c r="AC21" s="83">
        <v>0.29242718446601901</v>
      </c>
      <c r="AD21" s="83">
        <v>0.29242718446601901</v>
      </c>
      <c r="AE21" s="83">
        <v>0.28418604651162799</v>
      </c>
      <c r="AF21" s="83">
        <v>0.28418604651162799</v>
      </c>
      <c r="AG21" s="83">
        <v>0.28300970873786402</v>
      </c>
      <c r="AH21" s="83">
        <v>0.29714285714285699</v>
      </c>
      <c r="AI21" s="83">
        <v>0.29714285714285699</v>
      </c>
      <c r="AJ21" s="83">
        <v>0.29714285714285699</v>
      </c>
      <c r="AK21" s="83">
        <v>0.29714285714285699</v>
      </c>
    </row>
    <row r="22" spans="1:37" s="29" customFormat="1">
      <c r="A22" s="36"/>
      <c r="B22" s="37"/>
      <c r="C22" s="38"/>
      <c r="D22" s="39"/>
      <c r="E22" s="39"/>
      <c r="F22" s="40"/>
      <c r="G22" s="41"/>
      <c r="H22" s="84">
        <f>SUM(H19:H21)</f>
        <v>1</v>
      </c>
      <c r="I22" s="84">
        <f t="shared" ref="I22:AH22" si="4">SUM(I19:I21)</f>
        <v>1</v>
      </c>
      <c r="J22" s="84">
        <f t="shared" si="4"/>
        <v>1</v>
      </c>
      <c r="K22" s="84">
        <f t="shared" si="4"/>
        <v>1</v>
      </c>
      <c r="L22" s="84">
        <f t="shared" si="4"/>
        <v>1</v>
      </c>
      <c r="M22" s="84">
        <f t="shared" si="4"/>
        <v>1</v>
      </c>
      <c r="N22" s="84">
        <f t="shared" si="4"/>
        <v>1</v>
      </c>
      <c r="O22" s="84">
        <f t="shared" si="4"/>
        <v>1</v>
      </c>
      <c r="P22" s="84">
        <f t="shared" si="4"/>
        <v>1</v>
      </c>
      <c r="Q22" s="84">
        <f t="shared" si="4"/>
        <v>1</v>
      </c>
      <c r="R22" s="84">
        <f t="shared" si="4"/>
        <v>1</v>
      </c>
      <c r="S22" s="84">
        <f t="shared" si="4"/>
        <v>1</v>
      </c>
      <c r="T22" s="84">
        <f t="shared" si="4"/>
        <v>1</v>
      </c>
      <c r="U22" s="84">
        <f t="shared" si="4"/>
        <v>1</v>
      </c>
      <c r="V22" s="84">
        <f t="shared" si="4"/>
        <v>1</v>
      </c>
      <c r="W22" s="84">
        <f t="shared" si="4"/>
        <v>1</v>
      </c>
      <c r="X22" s="84">
        <f t="shared" si="4"/>
        <v>1</v>
      </c>
      <c r="Y22" s="84">
        <f t="shared" si="4"/>
        <v>1</v>
      </c>
      <c r="Z22" s="84">
        <f t="shared" si="4"/>
        <v>1</v>
      </c>
      <c r="AA22" s="84">
        <f t="shared" si="4"/>
        <v>1</v>
      </c>
      <c r="AB22" s="84">
        <f t="shared" si="4"/>
        <v>1</v>
      </c>
      <c r="AC22" s="84">
        <f t="shared" si="4"/>
        <v>1</v>
      </c>
      <c r="AD22" s="84">
        <f t="shared" si="4"/>
        <v>1</v>
      </c>
      <c r="AE22" s="84">
        <f t="shared" si="4"/>
        <v>1</v>
      </c>
      <c r="AF22" s="84">
        <f t="shared" si="4"/>
        <v>1</v>
      </c>
      <c r="AG22" s="84">
        <f t="shared" si="4"/>
        <v>1</v>
      </c>
      <c r="AH22" s="84">
        <f t="shared" si="4"/>
        <v>1</v>
      </c>
      <c r="AI22" s="84">
        <f t="shared" ref="AI22:AK22" si="5">SUM(AI19:AI21)</f>
        <v>1</v>
      </c>
      <c r="AJ22" s="84">
        <f t="shared" si="5"/>
        <v>1</v>
      </c>
      <c r="AK22" s="84">
        <f t="shared" si="5"/>
        <v>1</v>
      </c>
    </row>
    <row r="23" spans="1:37">
      <c r="A23" s="42" t="s">
        <v>15</v>
      </c>
      <c r="B23" s="32" t="s">
        <v>83</v>
      </c>
      <c r="C23" s="33" t="s">
        <v>84</v>
      </c>
      <c r="D23" s="34" t="s">
        <v>101</v>
      </c>
      <c r="E23" s="34" t="s">
        <v>102</v>
      </c>
      <c r="F23" s="21"/>
      <c r="G23" s="35"/>
      <c r="H23" s="83">
        <v>0.17733990147783252</v>
      </c>
      <c r="I23" s="83">
        <v>0.17733990147783252</v>
      </c>
      <c r="J23" s="83">
        <v>0.18106995884773663</v>
      </c>
      <c r="K23" s="83">
        <v>0.18106995884773663</v>
      </c>
      <c r="L23" s="83">
        <v>0.18930041152263374</v>
      </c>
      <c r="M23" s="83">
        <v>0.18292682926829268</v>
      </c>
      <c r="N23" s="83">
        <v>0.18048780487804877</v>
      </c>
      <c r="O23" s="83">
        <v>0.18930041152263374</v>
      </c>
      <c r="P23" s="83">
        <v>0.18691588785046728</v>
      </c>
      <c r="Q23" s="83">
        <v>0.18098159509202455</v>
      </c>
      <c r="R23" s="83">
        <v>0.17777777777777778</v>
      </c>
      <c r="S23" s="83">
        <v>0.18153846153846154</v>
      </c>
      <c r="T23" s="83">
        <v>0.18153846153846154</v>
      </c>
      <c r="U23" s="83">
        <v>0.17543859649122806</v>
      </c>
      <c r="V23" s="83">
        <v>0.17543859649122806</v>
      </c>
      <c r="W23" s="83">
        <v>0.17682926829268292</v>
      </c>
      <c r="X23" s="83">
        <v>0.18245614035087721</v>
      </c>
      <c r="Y23" s="83">
        <v>0.18245614035087721</v>
      </c>
      <c r="Z23" s="83">
        <v>0.18461538461538463</v>
      </c>
      <c r="AA23" s="83">
        <v>0.18292682926829268</v>
      </c>
      <c r="AB23" s="83">
        <v>0.187339901477833</v>
      </c>
      <c r="AC23" s="83">
        <v>0.18106995884773663</v>
      </c>
      <c r="AD23" s="83">
        <v>0.191069958847737</v>
      </c>
      <c r="AE23" s="83">
        <v>0.18367346938775511</v>
      </c>
      <c r="AF23" s="83">
        <v>0.18367346938775511</v>
      </c>
      <c r="AG23" s="83">
        <v>0.18930041152263374</v>
      </c>
      <c r="AH23" s="83">
        <v>0.18292682926829268</v>
      </c>
      <c r="AI23" s="83">
        <v>0.18292682926829268</v>
      </c>
      <c r="AJ23" s="83">
        <v>0.18292682926829268</v>
      </c>
      <c r="AK23" s="83">
        <v>0.18292682926829268</v>
      </c>
    </row>
    <row r="24" spans="1:37">
      <c r="A24" s="42" t="s">
        <v>15</v>
      </c>
      <c r="B24" s="32" t="s">
        <v>83</v>
      </c>
      <c r="C24" s="33" t="s">
        <v>84</v>
      </c>
      <c r="D24" s="34" t="s">
        <v>103</v>
      </c>
      <c r="E24" s="34" t="s">
        <v>104</v>
      </c>
      <c r="F24" s="21"/>
      <c r="G24" s="35"/>
      <c r="H24" s="83">
        <v>0.17733990147783252</v>
      </c>
      <c r="I24" s="83">
        <v>0.17733990147783252</v>
      </c>
      <c r="J24" s="83">
        <v>0.1728395061728395</v>
      </c>
      <c r="K24" s="83">
        <v>0.1728395061728395</v>
      </c>
      <c r="L24" s="83">
        <v>0.16872427983539096</v>
      </c>
      <c r="M24" s="83">
        <v>0.17073170731707318</v>
      </c>
      <c r="N24" s="83">
        <v>0.16585365853658537</v>
      </c>
      <c r="O24" s="83">
        <v>0.15637860082304528</v>
      </c>
      <c r="P24" s="83">
        <v>0.16822429906542055</v>
      </c>
      <c r="Q24" s="83">
        <v>0.16871165644171779</v>
      </c>
      <c r="R24" s="83">
        <v>0.17777777777777778</v>
      </c>
      <c r="S24" s="83">
        <v>0.16615384615384615</v>
      </c>
      <c r="T24" s="83">
        <v>0.16615384615384615</v>
      </c>
      <c r="U24" s="83">
        <v>0.17543859649122806</v>
      </c>
      <c r="V24" s="83">
        <v>0.17543859649122806</v>
      </c>
      <c r="W24" s="83">
        <v>0.16463414634146342</v>
      </c>
      <c r="X24" s="83">
        <v>0.1649122807017544</v>
      </c>
      <c r="Y24" s="83">
        <v>0.1649122807017544</v>
      </c>
      <c r="Z24" s="83">
        <v>0.18461538461538463</v>
      </c>
      <c r="AA24" s="83">
        <v>0.18292682926829268</v>
      </c>
      <c r="AB24" s="83">
        <v>0.17733990147783252</v>
      </c>
      <c r="AC24" s="83">
        <v>0.18283950617283901</v>
      </c>
      <c r="AD24" s="83">
        <v>0.1728395061728395</v>
      </c>
      <c r="AE24" s="83">
        <v>0.173265306122449</v>
      </c>
      <c r="AF24" s="83">
        <v>0.173265306122449</v>
      </c>
      <c r="AG24" s="83">
        <v>0.16872427983539096</v>
      </c>
      <c r="AH24" s="83">
        <v>0.180731707317073</v>
      </c>
      <c r="AI24" s="83">
        <v>0.180731707317073</v>
      </c>
      <c r="AJ24" s="83">
        <v>0.180731707317073</v>
      </c>
      <c r="AK24" s="83">
        <v>0.180731707317073</v>
      </c>
    </row>
    <row r="25" spans="1:37">
      <c r="A25" s="42" t="s">
        <v>15</v>
      </c>
      <c r="B25" s="32" t="s">
        <v>83</v>
      </c>
      <c r="C25" s="33" t="s">
        <v>84</v>
      </c>
      <c r="D25" s="34" t="s">
        <v>105</v>
      </c>
      <c r="E25" s="34" t="s">
        <v>106</v>
      </c>
      <c r="F25" s="21"/>
      <c r="G25" s="35"/>
      <c r="H25" s="83">
        <v>0.23645320197044334</v>
      </c>
      <c r="I25" s="83">
        <v>0.23645320197044334</v>
      </c>
      <c r="J25" s="83">
        <v>0.23456790123456789</v>
      </c>
      <c r="K25" s="83">
        <v>0.23456790123456789</v>
      </c>
      <c r="L25" s="83">
        <v>0.23045267489711935</v>
      </c>
      <c r="M25" s="83">
        <v>0.23170731707317074</v>
      </c>
      <c r="N25" s="83">
        <v>0.23414634146341465</v>
      </c>
      <c r="O25" s="83">
        <v>0.23045267489711935</v>
      </c>
      <c r="P25" s="83">
        <v>0.21495327102803738</v>
      </c>
      <c r="Q25" s="83">
        <v>0.23312883435582821</v>
      </c>
      <c r="R25" s="83">
        <v>0.22222222222222221</v>
      </c>
      <c r="S25" s="83">
        <v>0.23076923076923078</v>
      </c>
      <c r="T25" s="83">
        <v>0.23076923076923078</v>
      </c>
      <c r="U25" s="83">
        <v>0.21052631578947367</v>
      </c>
      <c r="V25" s="83">
        <v>0.21052631578947367</v>
      </c>
      <c r="W25" s="83">
        <v>0.23780487804878048</v>
      </c>
      <c r="X25" s="83">
        <v>0.23157894736842105</v>
      </c>
      <c r="Y25" s="83">
        <v>0.23157894736842105</v>
      </c>
      <c r="Z25" s="83">
        <v>0.2153846153846154</v>
      </c>
      <c r="AA25" s="83">
        <v>0.21951219512195122</v>
      </c>
      <c r="AB25" s="83">
        <v>0.24645320197044299</v>
      </c>
      <c r="AC25" s="83">
        <v>0.24456790123456801</v>
      </c>
      <c r="AD25" s="83">
        <v>0.25456790123456802</v>
      </c>
      <c r="AE25" s="83">
        <v>0.244489795918367</v>
      </c>
      <c r="AF25" s="83">
        <v>0.244489795918367</v>
      </c>
      <c r="AG25" s="83">
        <v>0.23045267489711935</v>
      </c>
      <c r="AH25" s="83">
        <v>0.25170731707317101</v>
      </c>
      <c r="AI25" s="83">
        <v>0.25170731707317101</v>
      </c>
      <c r="AJ25" s="83">
        <v>0.25170731707317101</v>
      </c>
      <c r="AK25" s="83">
        <v>0.25170731707317101</v>
      </c>
    </row>
    <row r="26" spans="1:37">
      <c r="A26" s="42" t="s">
        <v>15</v>
      </c>
      <c r="B26" s="32" t="s">
        <v>83</v>
      </c>
      <c r="C26" s="33" t="s">
        <v>84</v>
      </c>
      <c r="D26" s="34" t="s">
        <v>107</v>
      </c>
      <c r="E26" s="34" t="s">
        <v>108</v>
      </c>
      <c r="F26" s="21"/>
      <c r="G26" s="35"/>
      <c r="H26" s="83">
        <v>0.26600985221674878</v>
      </c>
      <c r="I26" s="83">
        <v>0.26600985221674878</v>
      </c>
      <c r="J26" s="83">
        <v>0.27572016460905352</v>
      </c>
      <c r="K26" s="83">
        <v>0.27572016460905352</v>
      </c>
      <c r="L26" s="83">
        <v>0.2880658436213992</v>
      </c>
      <c r="M26" s="83">
        <v>0.27439024390243905</v>
      </c>
      <c r="N26" s="83">
        <v>0.27317073170731709</v>
      </c>
      <c r="O26" s="83">
        <v>0.27983539094650206</v>
      </c>
      <c r="P26" s="83">
        <v>0.28037383177570091</v>
      </c>
      <c r="Q26" s="83">
        <v>0.27300613496932513</v>
      </c>
      <c r="R26" s="83">
        <v>0.27777777777777779</v>
      </c>
      <c r="S26" s="83">
        <v>0.27692307692307694</v>
      </c>
      <c r="T26" s="83">
        <v>0.27692307692307694</v>
      </c>
      <c r="U26" s="83">
        <v>0.2982456140350877</v>
      </c>
      <c r="V26" s="83">
        <v>0.2982456140350877</v>
      </c>
      <c r="W26" s="83">
        <v>0.28048780487804881</v>
      </c>
      <c r="X26" s="83">
        <v>0.27719298245614032</v>
      </c>
      <c r="Y26" s="83">
        <v>0.27719298245614032</v>
      </c>
      <c r="Z26" s="83">
        <v>0.26153846153846155</v>
      </c>
      <c r="AA26" s="83">
        <v>0.25609756097560976</v>
      </c>
      <c r="AB26" s="83">
        <v>0.25600985221674899</v>
      </c>
      <c r="AC26" s="83">
        <v>0.26572016460905401</v>
      </c>
      <c r="AD26" s="83">
        <v>0.255720164609054</v>
      </c>
      <c r="AE26" s="83">
        <v>0.26571428571428601</v>
      </c>
      <c r="AF26" s="83">
        <v>0.26571428571428601</v>
      </c>
      <c r="AG26" s="83">
        <v>0.2880658436213992</v>
      </c>
      <c r="AH26" s="83">
        <v>0.25439024390243897</v>
      </c>
      <c r="AI26" s="83">
        <v>0.25439024390243897</v>
      </c>
      <c r="AJ26" s="83">
        <v>0.25439024390243897</v>
      </c>
      <c r="AK26" s="83">
        <v>0.25439024390243897</v>
      </c>
    </row>
    <row r="27" spans="1:37">
      <c r="A27" s="42" t="s">
        <v>15</v>
      </c>
      <c r="B27" s="32" t="s">
        <v>83</v>
      </c>
      <c r="C27" s="33" t="s">
        <v>84</v>
      </c>
      <c r="D27" s="34" t="s">
        <v>109</v>
      </c>
      <c r="E27" s="34" t="s">
        <v>110</v>
      </c>
      <c r="F27" s="21"/>
      <c r="G27" s="35"/>
      <c r="H27" s="83">
        <v>0.14285714285714285</v>
      </c>
      <c r="I27" s="83">
        <v>0.14285714285714285</v>
      </c>
      <c r="J27" s="83">
        <v>0.13580246913580246</v>
      </c>
      <c r="K27" s="83">
        <v>0.13580246913580246</v>
      </c>
      <c r="L27" s="83">
        <v>0.12345679012345678</v>
      </c>
      <c r="M27" s="83">
        <v>0.1402439024390244</v>
      </c>
      <c r="N27" s="83">
        <v>0.14634146341463414</v>
      </c>
      <c r="O27" s="83">
        <v>0.1440329218106996</v>
      </c>
      <c r="P27" s="83">
        <v>0.14953271028037382</v>
      </c>
      <c r="Q27" s="83">
        <v>0.14417177914110429</v>
      </c>
      <c r="R27" s="83">
        <v>0.14444444444444443</v>
      </c>
      <c r="S27" s="83">
        <v>0.14461538461538462</v>
      </c>
      <c r="T27" s="83">
        <v>0.14461538461538462</v>
      </c>
      <c r="U27" s="83">
        <v>0.14035087719298245</v>
      </c>
      <c r="V27" s="83">
        <v>0.14035087719298245</v>
      </c>
      <c r="W27" s="83">
        <v>0.1402439024390244</v>
      </c>
      <c r="X27" s="83">
        <v>0.14385964912280702</v>
      </c>
      <c r="Y27" s="83">
        <v>0.14385964912280702</v>
      </c>
      <c r="Z27" s="83">
        <v>0.15384615384615385</v>
      </c>
      <c r="AA27" s="83">
        <v>0.15853658536585366</v>
      </c>
      <c r="AB27" s="83">
        <v>0.13285714285714301</v>
      </c>
      <c r="AC27" s="83">
        <v>0.12580246913580201</v>
      </c>
      <c r="AD27" s="83">
        <v>0.12580246913580201</v>
      </c>
      <c r="AE27" s="83">
        <v>0.13285714285714301</v>
      </c>
      <c r="AF27" s="83">
        <v>0.13285714285714301</v>
      </c>
      <c r="AG27" s="83">
        <v>0.12345679012345678</v>
      </c>
      <c r="AH27" s="83">
        <v>0.13024390243902401</v>
      </c>
      <c r="AI27" s="83">
        <v>0.13024390243902401</v>
      </c>
      <c r="AJ27" s="83">
        <v>0.13024390243902401</v>
      </c>
      <c r="AK27" s="83">
        <v>0.13024390243902401</v>
      </c>
    </row>
    <row r="28" spans="1:37" s="29" customFormat="1">
      <c r="A28" s="36"/>
      <c r="B28" s="37"/>
      <c r="C28" s="38"/>
      <c r="D28" s="39"/>
      <c r="E28" s="39"/>
      <c r="F28" s="40"/>
      <c r="G28" s="41"/>
      <c r="H28" s="84">
        <f>SUM(H23:H27)</f>
        <v>1</v>
      </c>
      <c r="I28" s="84">
        <f t="shared" ref="I28:AH28" si="6">SUM(I23:I27)</f>
        <v>1</v>
      </c>
      <c r="J28" s="84">
        <f t="shared" si="6"/>
        <v>1</v>
      </c>
      <c r="K28" s="84">
        <f t="shared" si="6"/>
        <v>1</v>
      </c>
      <c r="L28" s="84">
        <f t="shared" si="6"/>
        <v>1</v>
      </c>
      <c r="M28" s="84">
        <f t="shared" si="6"/>
        <v>1</v>
      </c>
      <c r="N28" s="84">
        <f t="shared" si="6"/>
        <v>1</v>
      </c>
      <c r="O28" s="84">
        <f t="shared" si="6"/>
        <v>1</v>
      </c>
      <c r="P28" s="84">
        <f t="shared" si="6"/>
        <v>1</v>
      </c>
      <c r="Q28" s="84">
        <f t="shared" si="6"/>
        <v>1</v>
      </c>
      <c r="R28" s="84">
        <f t="shared" si="6"/>
        <v>1</v>
      </c>
      <c r="S28" s="84">
        <f t="shared" si="6"/>
        <v>1</v>
      </c>
      <c r="T28" s="84">
        <f t="shared" si="6"/>
        <v>1</v>
      </c>
      <c r="U28" s="84">
        <f t="shared" si="6"/>
        <v>1</v>
      </c>
      <c r="V28" s="84">
        <f t="shared" si="6"/>
        <v>1</v>
      </c>
      <c r="W28" s="84">
        <f t="shared" si="6"/>
        <v>1</v>
      </c>
      <c r="X28" s="84">
        <f t="shared" si="6"/>
        <v>1</v>
      </c>
      <c r="Y28" s="84">
        <f t="shared" si="6"/>
        <v>1</v>
      </c>
      <c r="Z28" s="84">
        <f t="shared" si="6"/>
        <v>1</v>
      </c>
      <c r="AA28" s="84">
        <f t="shared" si="6"/>
        <v>1</v>
      </c>
      <c r="AB28" s="84">
        <f t="shared" si="6"/>
        <v>1.0000000000000004</v>
      </c>
      <c r="AC28" s="84">
        <f t="shared" si="6"/>
        <v>0.99999999999999978</v>
      </c>
      <c r="AD28" s="84">
        <f t="shared" si="6"/>
        <v>1.0000000000000007</v>
      </c>
      <c r="AE28" s="84">
        <f t="shared" si="6"/>
        <v>1.0000000000000002</v>
      </c>
      <c r="AF28" s="84">
        <f t="shared" si="6"/>
        <v>1.0000000000000002</v>
      </c>
      <c r="AG28" s="84">
        <f t="shared" si="6"/>
        <v>1</v>
      </c>
      <c r="AH28" s="84">
        <f t="shared" si="6"/>
        <v>0.99999999999999978</v>
      </c>
      <c r="AI28" s="84">
        <f t="shared" ref="AI28:AK28" si="7">SUM(AI23:AI27)</f>
        <v>0.99999999999999978</v>
      </c>
      <c r="AJ28" s="84">
        <f t="shared" si="7"/>
        <v>0.99999999999999978</v>
      </c>
      <c r="AK28" s="84">
        <f t="shared" si="7"/>
        <v>0.99999999999999978</v>
      </c>
    </row>
    <row r="29" spans="1:37">
      <c r="A29" s="43" t="s">
        <v>16</v>
      </c>
      <c r="B29" s="33" t="s">
        <v>83</v>
      </c>
      <c r="C29" s="33" t="s">
        <v>84</v>
      </c>
      <c r="D29" s="43" t="s">
        <v>91</v>
      </c>
      <c r="E29" s="44" t="s">
        <v>92</v>
      </c>
      <c r="F29" s="21"/>
      <c r="G29" s="35"/>
      <c r="H29" s="83">
        <v>0.2930232558139535</v>
      </c>
      <c r="I29" s="83">
        <v>0.2930232558139535</v>
      </c>
      <c r="J29" s="83">
        <v>0.28294573643410853</v>
      </c>
      <c r="K29" s="83">
        <v>0.28294573643410853</v>
      </c>
      <c r="L29" s="83">
        <v>0.29457364341085274</v>
      </c>
      <c r="M29" s="83">
        <v>0.27586206896551724</v>
      </c>
      <c r="N29" s="83">
        <v>0.29493087557603687</v>
      </c>
      <c r="O29" s="83">
        <v>0.29493087557603687</v>
      </c>
      <c r="P29" s="83">
        <v>0.28294573643410853</v>
      </c>
      <c r="Q29" s="83">
        <v>0.28372093023255812</v>
      </c>
      <c r="R29" s="83">
        <v>0.27433628318584069</v>
      </c>
      <c r="S29" s="83">
        <v>0.28488372093023256</v>
      </c>
      <c r="T29" s="83">
        <v>0.28488372093023256</v>
      </c>
      <c r="U29" s="83">
        <v>0.28488372093023256</v>
      </c>
      <c r="V29" s="83">
        <v>0.28488372093023256</v>
      </c>
      <c r="W29" s="83">
        <v>0.28488372093023256</v>
      </c>
      <c r="X29" s="83">
        <v>0.28985507246376813</v>
      </c>
      <c r="Y29" s="83">
        <v>0.28985507246376813</v>
      </c>
      <c r="Z29" s="83">
        <v>0.2857142857142857</v>
      </c>
      <c r="AA29" s="83">
        <v>0.28735632183908044</v>
      </c>
      <c r="AB29" s="83">
        <v>0.2318840579710145</v>
      </c>
      <c r="AC29" s="83">
        <v>0.20512820512820512</v>
      </c>
      <c r="AD29" s="83">
        <v>0.27586206896551724</v>
      </c>
      <c r="AE29" s="83">
        <v>0.23953890489913501</v>
      </c>
      <c r="AF29" s="83">
        <v>0.23953890489913501</v>
      </c>
      <c r="AG29" s="83">
        <v>0.23953890489913501</v>
      </c>
      <c r="AH29" s="83">
        <v>0.246923076923077</v>
      </c>
      <c r="AI29" s="83">
        <v>0.246923076923077</v>
      </c>
      <c r="AJ29" s="83">
        <v>0.246923076923077</v>
      </c>
      <c r="AK29" s="83">
        <v>0.246923076923077</v>
      </c>
    </row>
    <row r="30" spans="1:37">
      <c r="A30" s="43" t="s">
        <v>16</v>
      </c>
      <c r="B30" s="33" t="s">
        <v>83</v>
      </c>
      <c r="C30" s="33" t="s">
        <v>84</v>
      </c>
      <c r="D30" s="43" t="s">
        <v>93</v>
      </c>
      <c r="E30" s="44" t="s">
        <v>94</v>
      </c>
      <c r="F30" s="21"/>
      <c r="G30" s="35"/>
      <c r="H30" s="83">
        <v>0.20465116279069767</v>
      </c>
      <c r="I30" s="83">
        <v>0.20465116279069767</v>
      </c>
      <c r="J30" s="83">
        <v>0.22093023255813954</v>
      </c>
      <c r="K30" s="83">
        <v>0.22093023255813954</v>
      </c>
      <c r="L30" s="83">
        <v>0.20542635658914729</v>
      </c>
      <c r="M30" s="83">
        <v>0.22413793103448276</v>
      </c>
      <c r="N30" s="83">
        <v>0.20276497695852536</v>
      </c>
      <c r="O30" s="83">
        <v>0.202764976958525</v>
      </c>
      <c r="P30" s="83">
        <v>0.21705426356589147</v>
      </c>
      <c r="Q30" s="83">
        <v>0.21860465116279071</v>
      </c>
      <c r="R30" s="83">
        <v>0.23008849557522124</v>
      </c>
      <c r="S30" s="83">
        <v>0.20348837209302326</v>
      </c>
      <c r="T30" s="83">
        <v>0.20348837209302326</v>
      </c>
      <c r="U30" s="83">
        <v>0.20348837209302326</v>
      </c>
      <c r="V30" s="83">
        <v>0.20348837209302326</v>
      </c>
      <c r="W30" s="83">
        <v>0.20348837209302326</v>
      </c>
      <c r="X30" s="83">
        <v>0.33333333333333331</v>
      </c>
      <c r="Y30" s="83">
        <v>0.33333333333333331</v>
      </c>
      <c r="Z30" s="83">
        <v>0.20265780730897009</v>
      </c>
      <c r="AA30" s="83">
        <v>0.33333333333333331</v>
      </c>
      <c r="AB30" s="83">
        <v>0.28985507246376813</v>
      </c>
      <c r="AC30" s="83">
        <v>0.25641025641025639</v>
      </c>
      <c r="AD30" s="83">
        <v>0.2988505747126437</v>
      </c>
      <c r="AE30" s="83">
        <v>0.24461095100864599</v>
      </c>
      <c r="AF30" s="83">
        <v>0.24461095100864599</v>
      </c>
      <c r="AG30" s="83">
        <v>0.24461095100864599</v>
      </c>
      <c r="AH30" s="83">
        <v>0.24538461538461501</v>
      </c>
      <c r="AI30" s="83">
        <v>0.24538461538461501</v>
      </c>
      <c r="AJ30" s="83">
        <v>0.24538461538461501</v>
      </c>
      <c r="AK30" s="83">
        <v>0.24538461538461501</v>
      </c>
    </row>
    <row r="31" spans="1:37">
      <c r="A31" s="43" t="s">
        <v>16</v>
      </c>
      <c r="B31" s="33" t="s">
        <v>83</v>
      </c>
      <c r="C31" s="33" t="s">
        <v>84</v>
      </c>
      <c r="D31" s="43" t="s">
        <v>95</v>
      </c>
      <c r="E31" s="44" t="s">
        <v>96</v>
      </c>
      <c r="F31" s="21"/>
      <c r="G31" s="35"/>
      <c r="H31" s="83">
        <v>0.18139534883720931</v>
      </c>
      <c r="I31" s="83">
        <v>0.18139534883720931</v>
      </c>
      <c r="J31" s="83">
        <v>0.18217054263565891</v>
      </c>
      <c r="K31" s="83">
        <v>0.18217054263565891</v>
      </c>
      <c r="L31" s="83">
        <v>0.18217054263565891</v>
      </c>
      <c r="M31" s="83">
        <v>0.18390804597701149</v>
      </c>
      <c r="N31" s="83">
        <v>0.17972350230414746</v>
      </c>
      <c r="O31" s="83">
        <v>0.17972350230414746</v>
      </c>
      <c r="P31" s="83">
        <v>0.18217054263565891</v>
      </c>
      <c r="Q31" s="83">
        <v>0.18604651162790697</v>
      </c>
      <c r="R31" s="83">
        <v>0.17699115044247787</v>
      </c>
      <c r="S31" s="83">
        <v>0.18313953488372092</v>
      </c>
      <c r="T31" s="83">
        <v>0.18313953488372092</v>
      </c>
      <c r="U31" s="83">
        <v>0.18313953488372092</v>
      </c>
      <c r="V31" s="83">
        <v>0.18313953488372092</v>
      </c>
      <c r="W31" s="83">
        <v>0.18313953488372092</v>
      </c>
      <c r="X31" s="83">
        <v>0.15942028985507245</v>
      </c>
      <c r="Y31" s="83">
        <v>0.15942028985507245</v>
      </c>
      <c r="Z31" s="83">
        <v>0.18272425249169436</v>
      </c>
      <c r="AA31" s="83">
        <v>0.16091954022988506</v>
      </c>
      <c r="AB31" s="83">
        <v>0.15942028985507245</v>
      </c>
      <c r="AC31" s="83">
        <v>0.17948717948717949</v>
      </c>
      <c r="AD31" s="83">
        <v>0.17241379310344829</v>
      </c>
      <c r="AE31" s="83">
        <v>0.19020172910662825</v>
      </c>
      <c r="AF31" s="83">
        <v>0.19020172910662825</v>
      </c>
      <c r="AG31" s="83">
        <v>0.19020172910662825</v>
      </c>
      <c r="AH31" s="83">
        <v>0.2153846153846154</v>
      </c>
      <c r="AI31" s="83">
        <v>0.2153846153846154</v>
      </c>
      <c r="AJ31" s="83">
        <v>0.2153846153846154</v>
      </c>
      <c r="AK31" s="83">
        <v>0.2153846153846154</v>
      </c>
    </row>
    <row r="32" spans="1:37">
      <c r="A32" s="43" t="s">
        <v>16</v>
      </c>
      <c r="B32" s="45" t="s">
        <v>83</v>
      </c>
      <c r="C32" s="33" t="s">
        <v>84</v>
      </c>
      <c r="D32" s="43" t="s">
        <v>97</v>
      </c>
      <c r="E32" s="44" t="s">
        <v>98</v>
      </c>
      <c r="F32" s="21"/>
      <c r="G32" s="35"/>
      <c r="H32" s="83">
        <v>0.16744186046511628</v>
      </c>
      <c r="I32" s="83">
        <v>0.16744186046511628</v>
      </c>
      <c r="J32" s="83">
        <v>0.16279069767441862</v>
      </c>
      <c r="K32" s="83">
        <v>0.16279069767441862</v>
      </c>
      <c r="L32" s="83">
        <v>0.15891472868217055</v>
      </c>
      <c r="M32" s="83">
        <v>0.16666666666666666</v>
      </c>
      <c r="N32" s="83">
        <v>0.17050691244239632</v>
      </c>
      <c r="O32" s="83">
        <v>0.17050691244239632</v>
      </c>
      <c r="P32" s="83">
        <v>0.15891472868217055</v>
      </c>
      <c r="Q32" s="83">
        <v>0.15813953488372093</v>
      </c>
      <c r="R32" s="83">
        <v>0.15929203539823009</v>
      </c>
      <c r="S32" s="83">
        <v>0.16569767441860464</v>
      </c>
      <c r="T32" s="83">
        <v>0.16569767441860464</v>
      </c>
      <c r="U32" s="83">
        <v>0.16569767441860464</v>
      </c>
      <c r="V32" s="83">
        <v>0.16569767441860464</v>
      </c>
      <c r="W32" s="83">
        <v>0.16569767441860464</v>
      </c>
      <c r="X32" s="83">
        <v>0.11594202898550725</v>
      </c>
      <c r="Y32" s="83">
        <v>0.11594202898550725</v>
      </c>
      <c r="Z32" s="83">
        <v>0.16611295681063123</v>
      </c>
      <c r="AA32" s="83">
        <v>0.11494252873563218</v>
      </c>
      <c r="AB32" s="83">
        <v>0.15942028985507245</v>
      </c>
      <c r="AC32" s="83">
        <v>0.17948717948717949</v>
      </c>
      <c r="AD32" s="83">
        <v>0.12643678160919541</v>
      </c>
      <c r="AE32" s="83">
        <v>0.16426512968299711</v>
      </c>
      <c r="AF32" s="83">
        <v>0.16426512968299711</v>
      </c>
      <c r="AG32" s="83">
        <v>0.16426512968299711</v>
      </c>
      <c r="AH32" s="83">
        <v>0.14615384615384616</v>
      </c>
      <c r="AI32" s="83">
        <v>0.14615384615384616</v>
      </c>
      <c r="AJ32" s="83">
        <v>0.14615384615384616</v>
      </c>
      <c r="AK32" s="83">
        <v>0.14615384615384616</v>
      </c>
    </row>
    <row r="33" spans="1:37">
      <c r="A33" s="43" t="s">
        <v>16</v>
      </c>
      <c r="B33" s="45" t="s">
        <v>83</v>
      </c>
      <c r="C33" s="33" t="s">
        <v>84</v>
      </c>
      <c r="D33" s="43" t="s">
        <v>99</v>
      </c>
      <c r="E33" s="44" t="s">
        <v>100</v>
      </c>
      <c r="F33" s="21"/>
      <c r="G33" s="35"/>
      <c r="H33" s="83">
        <v>0.15348837209302327</v>
      </c>
      <c r="I33" s="83">
        <v>0.15348837209302327</v>
      </c>
      <c r="J33" s="83">
        <v>0.15116279069767441</v>
      </c>
      <c r="K33" s="83">
        <v>0.15116279069767441</v>
      </c>
      <c r="L33" s="83">
        <v>0.15891472868217055</v>
      </c>
      <c r="M33" s="83">
        <v>0.14942528735632185</v>
      </c>
      <c r="N33" s="83">
        <v>0.15207373271889402</v>
      </c>
      <c r="O33" s="83">
        <v>0.15207373271889402</v>
      </c>
      <c r="P33" s="83">
        <v>0.15891472868217055</v>
      </c>
      <c r="Q33" s="83">
        <v>0.15348837209302327</v>
      </c>
      <c r="R33" s="83">
        <v>0.15929203539823009</v>
      </c>
      <c r="S33" s="83">
        <v>0.16279069767441862</v>
      </c>
      <c r="T33" s="83">
        <v>0.16279069767441862</v>
      </c>
      <c r="U33" s="83">
        <v>0.16279069767441862</v>
      </c>
      <c r="V33" s="83">
        <v>0.16279069767441862</v>
      </c>
      <c r="W33" s="83">
        <v>0.16279069767441862</v>
      </c>
      <c r="X33" s="83">
        <v>0.10144927536231885</v>
      </c>
      <c r="Y33" s="83">
        <v>0.10144927536231885</v>
      </c>
      <c r="Z33" s="83">
        <v>0.16279069767441862</v>
      </c>
      <c r="AA33" s="83">
        <v>0.10344827586206896</v>
      </c>
      <c r="AB33" s="83">
        <v>0.15942028985507245</v>
      </c>
      <c r="AC33" s="83">
        <v>0.17948717948717949</v>
      </c>
      <c r="AD33" s="83">
        <v>0.12643678160919541</v>
      </c>
      <c r="AE33" s="83">
        <v>0.16138328530259366</v>
      </c>
      <c r="AF33" s="83">
        <v>0.16138328530259366</v>
      </c>
      <c r="AG33" s="83">
        <v>0.16138328530259366</v>
      </c>
      <c r="AH33" s="83">
        <v>0.14615384615384616</v>
      </c>
      <c r="AI33" s="83">
        <v>0.14615384615384616</v>
      </c>
      <c r="AJ33" s="83">
        <v>0.14615384615384616</v>
      </c>
      <c r="AK33" s="83">
        <v>0.14615384615384616</v>
      </c>
    </row>
    <row r="34" spans="1:37" s="29" customFormat="1">
      <c r="A34" s="46"/>
      <c r="B34" s="47"/>
      <c r="C34" s="38"/>
      <c r="D34" s="46"/>
      <c r="E34" s="48"/>
      <c r="F34" s="40"/>
      <c r="G34" s="41"/>
      <c r="H34" s="84">
        <f>SUM(H29:H33)</f>
        <v>0.99999999999999989</v>
      </c>
      <c r="I34" s="84">
        <f t="shared" ref="I34:AH34" si="8">SUM(I29:I33)</f>
        <v>0.99999999999999989</v>
      </c>
      <c r="J34" s="84">
        <f t="shared" si="8"/>
        <v>1</v>
      </c>
      <c r="K34" s="84">
        <f t="shared" si="8"/>
        <v>1</v>
      </c>
      <c r="L34" s="84">
        <f t="shared" si="8"/>
        <v>1</v>
      </c>
      <c r="M34" s="84">
        <f t="shared" si="8"/>
        <v>1</v>
      </c>
      <c r="N34" s="84">
        <f t="shared" si="8"/>
        <v>1</v>
      </c>
      <c r="O34" s="84">
        <f t="shared" si="8"/>
        <v>0.99999999999999967</v>
      </c>
      <c r="P34" s="84">
        <f t="shared" si="8"/>
        <v>1</v>
      </c>
      <c r="Q34" s="84">
        <f t="shared" si="8"/>
        <v>1</v>
      </c>
      <c r="R34" s="84">
        <f t="shared" si="8"/>
        <v>1</v>
      </c>
      <c r="S34" s="84">
        <f t="shared" si="8"/>
        <v>1</v>
      </c>
      <c r="T34" s="84">
        <f t="shared" si="8"/>
        <v>1</v>
      </c>
      <c r="U34" s="84">
        <f t="shared" si="8"/>
        <v>1</v>
      </c>
      <c r="V34" s="84">
        <f t="shared" si="8"/>
        <v>1</v>
      </c>
      <c r="W34" s="84">
        <f t="shared" si="8"/>
        <v>1</v>
      </c>
      <c r="X34" s="84">
        <f t="shared" si="8"/>
        <v>0.99999999999999989</v>
      </c>
      <c r="Y34" s="84">
        <f t="shared" si="8"/>
        <v>0.99999999999999989</v>
      </c>
      <c r="Z34" s="84">
        <f t="shared" si="8"/>
        <v>1</v>
      </c>
      <c r="AA34" s="84">
        <f t="shared" si="8"/>
        <v>0.99999999999999989</v>
      </c>
      <c r="AB34" s="84">
        <f t="shared" si="8"/>
        <v>1</v>
      </c>
      <c r="AC34" s="84">
        <f t="shared" si="8"/>
        <v>1</v>
      </c>
      <c r="AD34" s="84">
        <f t="shared" si="8"/>
        <v>1</v>
      </c>
      <c r="AE34" s="84">
        <f t="shared" si="8"/>
        <v>1</v>
      </c>
      <c r="AF34" s="84">
        <f t="shared" si="8"/>
        <v>1</v>
      </c>
      <c r="AG34" s="84">
        <f t="shared" si="8"/>
        <v>1</v>
      </c>
      <c r="AH34" s="84">
        <f t="shared" si="8"/>
        <v>0.99999999999999978</v>
      </c>
      <c r="AI34" s="84">
        <f t="shared" ref="AI34:AK34" si="9">SUM(AI29:AI33)</f>
        <v>0.99999999999999978</v>
      </c>
      <c r="AJ34" s="84">
        <f t="shared" si="9"/>
        <v>0.99999999999999978</v>
      </c>
      <c r="AK34" s="84">
        <f t="shared" si="9"/>
        <v>0.99999999999999978</v>
      </c>
    </row>
    <row r="35" spans="1:37">
      <c r="A35" s="49" t="s">
        <v>17</v>
      </c>
      <c r="B35" s="19" t="s">
        <v>12</v>
      </c>
      <c r="C35" s="18" t="s">
        <v>12</v>
      </c>
      <c r="D35" s="50" t="s">
        <v>54</v>
      </c>
      <c r="E35" s="49" t="s">
        <v>55</v>
      </c>
      <c r="F35" s="21"/>
      <c r="G35" s="51"/>
      <c r="H35" s="83">
        <v>0.5</v>
      </c>
      <c r="I35" s="83">
        <v>0.5</v>
      </c>
      <c r="J35" s="83">
        <v>0.5</v>
      </c>
      <c r="K35" s="83">
        <v>0.5</v>
      </c>
      <c r="L35" s="83">
        <v>0.5</v>
      </c>
      <c r="M35" s="83">
        <v>0.5</v>
      </c>
      <c r="N35" s="83">
        <v>0.5</v>
      </c>
      <c r="O35" s="83">
        <v>0.5</v>
      </c>
      <c r="P35" s="83">
        <v>0.5</v>
      </c>
      <c r="Q35" s="83">
        <v>0.5</v>
      </c>
      <c r="R35" s="83">
        <v>0.5</v>
      </c>
      <c r="S35" s="83">
        <v>0.5</v>
      </c>
      <c r="T35" s="83">
        <v>0.5</v>
      </c>
      <c r="U35" s="83">
        <v>0.5</v>
      </c>
      <c r="V35" s="83">
        <v>0.5</v>
      </c>
      <c r="W35" s="83">
        <v>0.5</v>
      </c>
      <c r="X35" s="83">
        <v>0.5</v>
      </c>
      <c r="Y35" s="83">
        <v>0.5</v>
      </c>
      <c r="Z35" s="83">
        <v>0.5</v>
      </c>
      <c r="AA35" s="83">
        <v>0.5</v>
      </c>
      <c r="AB35" s="83">
        <v>0.5</v>
      </c>
      <c r="AC35" s="83">
        <v>0.5</v>
      </c>
      <c r="AD35" s="83">
        <v>0.5</v>
      </c>
      <c r="AE35" s="83">
        <v>0.5</v>
      </c>
      <c r="AF35" s="83">
        <v>0.5</v>
      </c>
      <c r="AG35" s="83">
        <v>0.5</v>
      </c>
      <c r="AH35" s="83">
        <v>0.5</v>
      </c>
      <c r="AI35" s="83">
        <v>0.5</v>
      </c>
      <c r="AJ35" s="83">
        <v>0.5</v>
      </c>
      <c r="AK35" s="83">
        <v>0.5</v>
      </c>
    </row>
    <row r="36" spans="1:37">
      <c r="A36" s="49" t="s">
        <v>17</v>
      </c>
      <c r="B36" s="19" t="s">
        <v>12</v>
      </c>
      <c r="C36" s="18" t="s">
        <v>12</v>
      </c>
      <c r="D36" s="50" t="s">
        <v>127</v>
      </c>
      <c r="E36" s="49" t="s">
        <v>128</v>
      </c>
      <c r="F36" s="21"/>
      <c r="G36" s="51"/>
      <c r="H36" s="83">
        <v>0.5</v>
      </c>
      <c r="I36" s="83">
        <v>0.5</v>
      </c>
      <c r="J36" s="83">
        <v>0.5</v>
      </c>
      <c r="K36" s="83">
        <v>0.5</v>
      </c>
      <c r="L36" s="83">
        <v>0.5</v>
      </c>
      <c r="M36" s="83">
        <v>0.5</v>
      </c>
      <c r="N36" s="83">
        <v>0.5</v>
      </c>
      <c r="O36" s="83">
        <v>0.5</v>
      </c>
      <c r="P36" s="83">
        <v>0.5</v>
      </c>
      <c r="Q36" s="83">
        <v>0.5</v>
      </c>
      <c r="R36" s="83">
        <v>0.5</v>
      </c>
      <c r="S36" s="83">
        <v>0.5</v>
      </c>
      <c r="T36" s="83">
        <v>0.5</v>
      </c>
      <c r="U36" s="83">
        <v>0.5</v>
      </c>
      <c r="V36" s="83">
        <v>0.5</v>
      </c>
      <c r="W36" s="83">
        <v>0.5</v>
      </c>
      <c r="X36" s="83">
        <v>0.5</v>
      </c>
      <c r="Y36" s="83">
        <v>0.5</v>
      </c>
      <c r="Z36" s="83">
        <v>0.5</v>
      </c>
      <c r="AA36" s="83">
        <v>0.5</v>
      </c>
      <c r="AB36" s="83">
        <v>0.5</v>
      </c>
      <c r="AC36" s="83">
        <v>0.5</v>
      </c>
      <c r="AD36" s="83">
        <v>0.5</v>
      </c>
      <c r="AE36" s="83">
        <v>0.5</v>
      </c>
      <c r="AF36" s="83">
        <v>0.5</v>
      </c>
      <c r="AG36" s="83">
        <v>0.5</v>
      </c>
      <c r="AH36" s="83">
        <v>0.5</v>
      </c>
      <c r="AI36" s="83">
        <v>0.5</v>
      </c>
      <c r="AJ36" s="83">
        <v>0.5</v>
      </c>
      <c r="AK36" s="83">
        <v>0.5</v>
      </c>
    </row>
    <row r="37" spans="1:37" s="29" customFormat="1">
      <c r="A37" s="52"/>
      <c r="B37" s="25"/>
      <c r="C37" s="24"/>
      <c r="D37" s="53"/>
      <c r="E37" s="52"/>
      <c r="F37" s="40"/>
      <c r="G37" s="54"/>
      <c r="H37" s="84">
        <f>SUM(H35:H36)</f>
        <v>1</v>
      </c>
      <c r="I37" s="84">
        <f t="shared" ref="I37:AH37" si="10">SUM(I35:I36)</f>
        <v>1</v>
      </c>
      <c r="J37" s="84">
        <f t="shared" si="10"/>
        <v>1</v>
      </c>
      <c r="K37" s="84">
        <f t="shared" si="10"/>
        <v>1</v>
      </c>
      <c r="L37" s="84">
        <f t="shared" si="10"/>
        <v>1</v>
      </c>
      <c r="M37" s="84">
        <f t="shared" si="10"/>
        <v>1</v>
      </c>
      <c r="N37" s="84">
        <f t="shared" si="10"/>
        <v>1</v>
      </c>
      <c r="O37" s="84">
        <f t="shared" si="10"/>
        <v>1</v>
      </c>
      <c r="P37" s="84">
        <f t="shared" si="10"/>
        <v>1</v>
      </c>
      <c r="Q37" s="84">
        <f t="shared" si="10"/>
        <v>1</v>
      </c>
      <c r="R37" s="84">
        <f t="shared" si="10"/>
        <v>1</v>
      </c>
      <c r="S37" s="84">
        <f t="shared" si="10"/>
        <v>1</v>
      </c>
      <c r="T37" s="84">
        <f t="shared" si="10"/>
        <v>1</v>
      </c>
      <c r="U37" s="84">
        <f t="shared" si="10"/>
        <v>1</v>
      </c>
      <c r="V37" s="84">
        <f t="shared" si="10"/>
        <v>1</v>
      </c>
      <c r="W37" s="84">
        <f t="shared" si="10"/>
        <v>1</v>
      </c>
      <c r="X37" s="84">
        <f t="shared" si="10"/>
        <v>1</v>
      </c>
      <c r="Y37" s="84">
        <f t="shared" si="10"/>
        <v>1</v>
      </c>
      <c r="Z37" s="84">
        <f t="shared" si="10"/>
        <v>1</v>
      </c>
      <c r="AA37" s="84">
        <f t="shared" si="10"/>
        <v>1</v>
      </c>
      <c r="AB37" s="84">
        <f t="shared" si="10"/>
        <v>1</v>
      </c>
      <c r="AC37" s="84">
        <f t="shared" si="10"/>
        <v>1</v>
      </c>
      <c r="AD37" s="84">
        <f t="shared" si="10"/>
        <v>1</v>
      </c>
      <c r="AE37" s="84">
        <f t="shared" si="10"/>
        <v>1</v>
      </c>
      <c r="AF37" s="84">
        <f t="shared" si="10"/>
        <v>1</v>
      </c>
      <c r="AG37" s="84">
        <f t="shared" si="10"/>
        <v>1</v>
      </c>
      <c r="AH37" s="84">
        <f t="shared" si="10"/>
        <v>1</v>
      </c>
      <c r="AI37" s="84">
        <f t="shared" ref="AI37:AK37" si="11">SUM(AI35:AI36)</f>
        <v>1</v>
      </c>
      <c r="AJ37" s="84">
        <f t="shared" si="11"/>
        <v>1</v>
      </c>
      <c r="AK37" s="84">
        <f t="shared" si="11"/>
        <v>1</v>
      </c>
    </row>
    <row r="38" spans="1:37">
      <c r="A38" s="109" t="s">
        <v>133</v>
      </c>
      <c r="B38" s="19" t="s">
        <v>12</v>
      </c>
      <c r="C38" s="18" t="s">
        <v>35</v>
      </c>
      <c r="D38" s="55" t="s">
        <v>144</v>
      </c>
      <c r="E38" s="55" t="s">
        <v>145</v>
      </c>
      <c r="F38" s="21"/>
      <c r="G38" s="51"/>
      <c r="H38" s="83">
        <v>0.26060606060606062</v>
      </c>
      <c r="I38" s="83">
        <v>0.2608695652173913</v>
      </c>
      <c r="J38" s="83">
        <v>0.2608695652173913</v>
      </c>
      <c r="K38" s="83">
        <v>0.27492447129909364</v>
      </c>
      <c r="L38" s="83">
        <v>0.26237623762376239</v>
      </c>
      <c r="M38" s="83">
        <v>0.26237623762376239</v>
      </c>
      <c r="N38" s="83">
        <v>0.26282051282051283</v>
      </c>
      <c r="O38" s="83">
        <v>0.25641025641025639</v>
      </c>
      <c r="P38" s="83">
        <v>0.26153846153846155</v>
      </c>
      <c r="Q38" s="83">
        <v>0.26153846153846155</v>
      </c>
      <c r="R38" s="83">
        <v>0.26111111111111113</v>
      </c>
      <c r="S38" s="83">
        <v>0.26111111111111113</v>
      </c>
      <c r="T38" s="83">
        <v>0.27777777777777779</v>
      </c>
      <c r="U38" s="83">
        <v>0.2638888888888889</v>
      </c>
      <c r="V38" s="83">
        <v>0.25958702064896755</v>
      </c>
      <c r="W38" s="83">
        <v>0.25882352941176473</v>
      </c>
      <c r="X38" s="83">
        <v>0.25757575757575757</v>
      </c>
      <c r="Y38" s="83">
        <v>0.20359281437125748</v>
      </c>
      <c r="Z38" s="83">
        <v>0.18562874251497005</v>
      </c>
      <c r="AA38" s="83">
        <v>0.18518518518518517</v>
      </c>
      <c r="AB38" s="83">
        <v>0.19354838709677419</v>
      </c>
      <c r="AC38" s="83">
        <v>0.22727272727272727</v>
      </c>
      <c r="AD38" s="83">
        <v>0.16666666666666666</v>
      </c>
      <c r="AE38" s="83">
        <v>0.25</v>
      </c>
      <c r="AF38" s="83">
        <v>0.23255813953488372</v>
      </c>
      <c r="AG38" s="83">
        <v>0.27272727272727271</v>
      </c>
      <c r="AH38" s="83">
        <v>0.26760563380281688</v>
      </c>
      <c r="AI38" s="83">
        <v>0.26760563380281688</v>
      </c>
      <c r="AJ38" s="83">
        <v>0.26760563380281688</v>
      </c>
      <c r="AK38" s="83">
        <v>0.26760563380281688</v>
      </c>
    </row>
    <row r="39" spans="1:37">
      <c r="A39" s="109" t="s">
        <v>133</v>
      </c>
      <c r="B39" s="19" t="s">
        <v>12</v>
      </c>
      <c r="C39" s="18" t="s">
        <v>35</v>
      </c>
      <c r="D39" s="55" t="s">
        <v>146</v>
      </c>
      <c r="E39" s="55" t="s">
        <v>147</v>
      </c>
      <c r="F39" s="21"/>
      <c r="G39" s="51"/>
      <c r="H39" s="83">
        <v>0.23030303030303031</v>
      </c>
      <c r="I39" s="83">
        <v>0.22705314009661837</v>
      </c>
      <c r="J39" s="83">
        <v>0.22705314009661837</v>
      </c>
      <c r="K39" s="83">
        <v>0.23564954682779457</v>
      </c>
      <c r="L39" s="83">
        <v>0.22772277227722773</v>
      </c>
      <c r="M39" s="83">
        <v>0.23267326732673269</v>
      </c>
      <c r="N39" s="83">
        <v>0.23076923076923078</v>
      </c>
      <c r="O39" s="83">
        <v>0.23717948717948717</v>
      </c>
      <c r="P39" s="83">
        <v>0.23076923076923078</v>
      </c>
      <c r="Q39" s="83">
        <v>0.23076923076923078</v>
      </c>
      <c r="R39" s="83">
        <v>0.22777777777777777</v>
      </c>
      <c r="S39" s="83">
        <v>0.22777777777777777</v>
      </c>
      <c r="T39" s="83">
        <v>0.22777777777777777</v>
      </c>
      <c r="U39" s="83">
        <v>0.22500000000000001</v>
      </c>
      <c r="V39" s="83">
        <v>0.23008849557522124</v>
      </c>
      <c r="W39" s="83">
        <v>0.23529411764705882</v>
      </c>
      <c r="X39" s="83">
        <v>0.22727272727272727</v>
      </c>
      <c r="Y39" s="83">
        <v>0.26347305389221559</v>
      </c>
      <c r="Z39" s="83">
        <v>0.25748502994011974</v>
      </c>
      <c r="AA39" s="83">
        <v>0.25925925925925924</v>
      </c>
      <c r="AB39" s="83">
        <v>0.25806451612903225</v>
      </c>
      <c r="AC39" s="83">
        <v>0.22727272727272727</v>
      </c>
      <c r="AD39" s="83">
        <v>0.25</v>
      </c>
      <c r="AE39" s="83">
        <v>0.25</v>
      </c>
      <c r="AF39" s="83">
        <v>0.27906976744186046</v>
      </c>
      <c r="AG39" s="83">
        <v>0.22727272727272727</v>
      </c>
      <c r="AH39" s="83">
        <v>0.22535211267605634</v>
      </c>
      <c r="AI39" s="83">
        <v>0.22535211267605634</v>
      </c>
      <c r="AJ39" s="83">
        <v>0.22535211267605634</v>
      </c>
      <c r="AK39" s="83">
        <v>0.22535211267605634</v>
      </c>
    </row>
    <row r="40" spans="1:37">
      <c r="A40" s="109" t="s">
        <v>133</v>
      </c>
      <c r="B40" s="19" t="s">
        <v>12</v>
      </c>
      <c r="C40" s="18" t="s">
        <v>35</v>
      </c>
      <c r="D40" s="55" t="s">
        <v>148</v>
      </c>
      <c r="E40" s="55" t="s">
        <v>149</v>
      </c>
      <c r="F40" s="21"/>
      <c r="G40" s="51"/>
      <c r="H40" s="83">
        <v>0.24848484848484848</v>
      </c>
      <c r="I40" s="83">
        <v>0.25120772946859904</v>
      </c>
      <c r="J40" s="83">
        <v>0.25120772946859904</v>
      </c>
      <c r="K40" s="83">
        <v>0.24471299093655588</v>
      </c>
      <c r="L40" s="83">
        <v>0.25247524752475248</v>
      </c>
      <c r="M40" s="83">
        <v>0.24752475247524752</v>
      </c>
      <c r="N40" s="83">
        <v>0.25</v>
      </c>
      <c r="O40" s="83">
        <v>0.25</v>
      </c>
      <c r="P40" s="83">
        <v>0.24615384615384617</v>
      </c>
      <c r="Q40" s="83">
        <v>0.24615384615384617</v>
      </c>
      <c r="R40" s="83">
        <v>0.25</v>
      </c>
      <c r="S40" s="83">
        <v>0.25</v>
      </c>
      <c r="T40" s="83">
        <v>0.2388888888888889</v>
      </c>
      <c r="U40" s="83">
        <v>0.24722222222222223</v>
      </c>
      <c r="V40" s="83">
        <v>0.25073746312684364</v>
      </c>
      <c r="W40" s="83">
        <v>0.24705882352941178</v>
      </c>
      <c r="X40" s="83">
        <v>0.25757575757575757</v>
      </c>
      <c r="Y40" s="83">
        <v>0.25149700598802394</v>
      </c>
      <c r="Z40" s="83">
        <v>0.25748502994011974</v>
      </c>
      <c r="AA40" s="83">
        <v>0.25925925925925924</v>
      </c>
      <c r="AB40" s="83">
        <v>0.25806451612903225</v>
      </c>
      <c r="AC40" s="83">
        <v>0.22727272727272727</v>
      </c>
      <c r="AD40" s="83">
        <v>0.25</v>
      </c>
      <c r="AE40" s="83">
        <v>0.25</v>
      </c>
      <c r="AF40" s="83">
        <v>0.23255813953488372</v>
      </c>
      <c r="AG40" s="83">
        <v>0.22727272727272727</v>
      </c>
      <c r="AH40" s="83">
        <v>0.23943661971830985</v>
      </c>
      <c r="AI40" s="83">
        <v>0.23943661971830985</v>
      </c>
      <c r="AJ40" s="83">
        <v>0.23943661971830985</v>
      </c>
      <c r="AK40" s="83">
        <v>0.23943661971830985</v>
      </c>
    </row>
    <row r="41" spans="1:37">
      <c r="A41" s="109" t="s">
        <v>133</v>
      </c>
      <c r="B41" s="19" t="s">
        <v>12</v>
      </c>
      <c r="C41" s="18" t="s">
        <v>35</v>
      </c>
      <c r="D41" s="55" t="s">
        <v>150</v>
      </c>
      <c r="E41" s="55" t="s">
        <v>151</v>
      </c>
      <c r="F41" s="21"/>
      <c r="G41" s="51"/>
      <c r="H41" s="83">
        <v>0.26060606060606062</v>
      </c>
      <c r="I41" s="83">
        <v>0.2608695652173913</v>
      </c>
      <c r="J41" s="83">
        <v>0.2608695652173913</v>
      </c>
      <c r="K41" s="83">
        <v>0.24471299093655588</v>
      </c>
      <c r="L41" s="83">
        <v>0.25742574257425743</v>
      </c>
      <c r="M41" s="83">
        <v>0.25742574257425743</v>
      </c>
      <c r="N41" s="83">
        <v>0.25641025641025639</v>
      </c>
      <c r="O41" s="83">
        <v>0.25641025641025639</v>
      </c>
      <c r="P41" s="83">
        <v>0.26153846153846155</v>
      </c>
      <c r="Q41" s="83">
        <v>0.26153846153846155</v>
      </c>
      <c r="R41" s="83">
        <v>0.26111111111111113</v>
      </c>
      <c r="S41" s="83">
        <v>0.26111111111111113</v>
      </c>
      <c r="T41" s="83">
        <v>0.25555555555555554</v>
      </c>
      <c r="U41" s="83">
        <v>0.2638888888888889</v>
      </c>
      <c r="V41" s="83">
        <v>0.25958702064896755</v>
      </c>
      <c r="W41" s="83">
        <v>0.25882352941176473</v>
      </c>
      <c r="X41" s="83">
        <v>0.25757575757575757</v>
      </c>
      <c r="Y41" s="83">
        <v>0.28143712574850299</v>
      </c>
      <c r="Z41" s="83">
        <v>0.29940119760479039</v>
      </c>
      <c r="AA41" s="83">
        <v>0.29629629629629628</v>
      </c>
      <c r="AB41" s="83">
        <v>0.29032258064516131</v>
      </c>
      <c r="AC41" s="83">
        <v>0.31818181818181818</v>
      </c>
      <c r="AD41" s="83">
        <v>0.33333333333333331</v>
      </c>
      <c r="AE41" s="83">
        <v>0.25</v>
      </c>
      <c r="AF41" s="83">
        <v>0.2558139534883721</v>
      </c>
      <c r="AG41" s="83">
        <v>0.27272727272727271</v>
      </c>
      <c r="AH41" s="83">
        <v>0.26760563380281688</v>
      </c>
      <c r="AI41" s="83">
        <v>0.26760563380281688</v>
      </c>
      <c r="AJ41" s="83">
        <v>0.26760563380281688</v>
      </c>
      <c r="AK41" s="83">
        <v>0.26760563380281688</v>
      </c>
    </row>
    <row r="42" spans="1:37" s="29" customFormat="1">
      <c r="A42" s="56"/>
      <c r="B42" s="25"/>
      <c r="C42" s="24"/>
      <c r="D42" s="56"/>
      <c r="E42" s="56"/>
      <c r="F42" s="40"/>
      <c r="G42" s="54"/>
      <c r="H42" s="84">
        <f>SUM(H38:H41)</f>
        <v>1</v>
      </c>
      <c r="I42" s="84">
        <f t="shared" ref="I42:AH42" si="12">SUM(I38:I41)</f>
        <v>1</v>
      </c>
      <c r="J42" s="84">
        <f t="shared" si="12"/>
        <v>1</v>
      </c>
      <c r="K42" s="84">
        <f t="shared" si="12"/>
        <v>0.99999999999999989</v>
      </c>
      <c r="L42" s="84">
        <f t="shared" si="12"/>
        <v>1</v>
      </c>
      <c r="M42" s="84">
        <f t="shared" si="12"/>
        <v>1</v>
      </c>
      <c r="N42" s="84">
        <f t="shared" si="12"/>
        <v>1</v>
      </c>
      <c r="O42" s="84">
        <f t="shared" si="12"/>
        <v>1</v>
      </c>
      <c r="P42" s="84">
        <f t="shared" si="12"/>
        <v>1</v>
      </c>
      <c r="Q42" s="84">
        <f t="shared" si="12"/>
        <v>1</v>
      </c>
      <c r="R42" s="84">
        <f t="shared" si="12"/>
        <v>1</v>
      </c>
      <c r="S42" s="84">
        <f t="shared" si="12"/>
        <v>1</v>
      </c>
      <c r="T42" s="84">
        <f t="shared" si="12"/>
        <v>1</v>
      </c>
      <c r="U42" s="84">
        <f t="shared" si="12"/>
        <v>1</v>
      </c>
      <c r="V42" s="84">
        <f t="shared" si="12"/>
        <v>1</v>
      </c>
      <c r="W42" s="84">
        <f t="shared" si="12"/>
        <v>1</v>
      </c>
      <c r="X42" s="84">
        <f t="shared" si="12"/>
        <v>1</v>
      </c>
      <c r="Y42" s="84">
        <f t="shared" si="12"/>
        <v>1</v>
      </c>
      <c r="Z42" s="84">
        <f t="shared" si="12"/>
        <v>0.99999999999999978</v>
      </c>
      <c r="AA42" s="84">
        <f t="shared" si="12"/>
        <v>1</v>
      </c>
      <c r="AB42" s="84">
        <f t="shared" si="12"/>
        <v>1</v>
      </c>
      <c r="AC42" s="84">
        <f t="shared" si="12"/>
        <v>1</v>
      </c>
      <c r="AD42" s="84">
        <f t="shared" si="12"/>
        <v>1</v>
      </c>
      <c r="AE42" s="84">
        <f t="shared" si="12"/>
        <v>1</v>
      </c>
      <c r="AF42" s="84">
        <f t="shared" si="12"/>
        <v>1</v>
      </c>
      <c r="AG42" s="84">
        <f t="shared" si="12"/>
        <v>1</v>
      </c>
      <c r="AH42" s="84">
        <f t="shared" si="12"/>
        <v>1</v>
      </c>
      <c r="AI42" s="84">
        <f t="shared" ref="AI42:AK42" si="13">SUM(AI38:AI41)</f>
        <v>1</v>
      </c>
      <c r="AJ42" s="84">
        <f t="shared" si="13"/>
        <v>1</v>
      </c>
      <c r="AK42" s="84">
        <f t="shared" si="13"/>
        <v>1</v>
      </c>
    </row>
    <row r="43" spans="1:37">
      <c r="A43" s="55" t="s">
        <v>18</v>
      </c>
      <c r="B43" s="19" t="s">
        <v>12</v>
      </c>
      <c r="C43" s="18" t="s">
        <v>34</v>
      </c>
      <c r="D43" s="55" t="s">
        <v>178</v>
      </c>
      <c r="E43" s="55" t="s">
        <v>179</v>
      </c>
      <c r="F43" s="21"/>
      <c r="G43" s="51"/>
      <c r="H43" s="83">
        <v>0.21256038647342995</v>
      </c>
      <c r="I43" s="83">
        <v>0.24</v>
      </c>
      <c r="J43" s="83">
        <v>0.13991769547325103</v>
      </c>
      <c r="K43" s="83">
        <v>0.12</v>
      </c>
      <c r="L43" s="83">
        <v>0.16803278688524589</v>
      </c>
      <c r="M43" s="83">
        <v>0.12804878048780488</v>
      </c>
      <c r="N43" s="83">
        <v>0.21463414634146341</v>
      </c>
      <c r="O43" s="83">
        <v>0.22222222222222221</v>
      </c>
      <c r="P43" s="83">
        <v>0.25</v>
      </c>
      <c r="Q43" s="83">
        <v>8.9230769230769225E-2</v>
      </c>
      <c r="R43" s="83">
        <v>0.15053763440860216</v>
      </c>
      <c r="S43" s="83">
        <v>0.11214953271028037</v>
      </c>
      <c r="T43" s="83">
        <v>0.10169491525423729</v>
      </c>
      <c r="U43" s="83">
        <v>0.1650485436893204</v>
      </c>
      <c r="V43" s="83">
        <v>0.16666666666666666</v>
      </c>
      <c r="W43" s="83">
        <v>0.11148648648648649</v>
      </c>
      <c r="X43" s="83">
        <v>0.25</v>
      </c>
      <c r="Y43" s="83">
        <v>0.33333333333333331</v>
      </c>
      <c r="Z43" s="83">
        <v>0.14285714285714285</v>
      </c>
      <c r="AA43" s="83">
        <v>0.18181818181818182</v>
      </c>
      <c r="AB43" s="83">
        <v>0.15384615384615385</v>
      </c>
      <c r="AC43" s="83">
        <v>0.13333333333333333</v>
      </c>
      <c r="AD43" s="83">
        <v>0.21428571428571427</v>
      </c>
      <c r="AE43" s="83">
        <v>0.15079365079365079</v>
      </c>
      <c r="AF43" s="83">
        <v>0.15476190476190477</v>
      </c>
      <c r="AG43" s="83">
        <v>0.14414414414414414</v>
      </c>
      <c r="AH43" s="83">
        <v>0.1407185628742515</v>
      </c>
      <c r="AI43" s="83">
        <v>0.1407185628742515</v>
      </c>
      <c r="AJ43" s="83">
        <v>0.1407185628742515</v>
      </c>
      <c r="AK43" s="83">
        <v>0.1407185628742515</v>
      </c>
    </row>
    <row r="44" spans="1:37">
      <c r="A44" s="55" t="s">
        <v>18</v>
      </c>
      <c r="B44" s="19" t="s">
        <v>12</v>
      </c>
      <c r="C44" s="18" t="s">
        <v>34</v>
      </c>
      <c r="D44" s="55" t="s">
        <v>180</v>
      </c>
      <c r="E44" s="55" t="s">
        <v>181</v>
      </c>
      <c r="F44" s="21"/>
      <c r="G44" s="51"/>
      <c r="H44" s="83">
        <v>0.19323671497584541</v>
      </c>
      <c r="I44" s="83">
        <v>0.18442622950819673</v>
      </c>
      <c r="J44" s="83">
        <v>0.2139917695473251</v>
      </c>
      <c r="K44" s="83">
        <v>0.15686274509803921</v>
      </c>
      <c r="L44" s="83">
        <v>0.13524590163934427</v>
      </c>
      <c r="M44" s="83">
        <v>0.17682926829268292</v>
      </c>
      <c r="N44" s="83">
        <v>0.12682926829268293</v>
      </c>
      <c r="O44" s="83">
        <v>0.1111111111111111</v>
      </c>
      <c r="P44" s="83">
        <v>0.10377358490566038</v>
      </c>
      <c r="Q44" s="83">
        <v>8.3076923076923076E-2</v>
      </c>
      <c r="R44" s="83">
        <v>0.10752688172043011</v>
      </c>
      <c r="S44" s="83">
        <v>0.1277258566978193</v>
      </c>
      <c r="T44" s="83">
        <v>0.10169491525423729</v>
      </c>
      <c r="U44" s="83">
        <v>0.16019417475728157</v>
      </c>
      <c r="V44" s="83">
        <v>0.13095238095238096</v>
      </c>
      <c r="W44" s="83">
        <v>0.10810810810810811</v>
      </c>
      <c r="X44" s="83">
        <v>0.12839506172839507</v>
      </c>
      <c r="Y44" s="83">
        <v>8.3333333333333329E-2</v>
      </c>
      <c r="Z44" s="83">
        <v>7.1428571428571425E-2</v>
      </c>
      <c r="AA44" s="83">
        <v>0.02</v>
      </c>
      <c r="AB44" s="83">
        <v>7.6923076923076927E-2</v>
      </c>
      <c r="AC44" s="83">
        <v>6.6666666666666666E-2</v>
      </c>
      <c r="AD44" s="83">
        <v>7.1428571428571425E-2</v>
      </c>
      <c r="AE44" s="83">
        <v>0.20634920634920634</v>
      </c>
      <c r="AF44" s="83">
        <v>0.19047619047619047</v>
      </c>
      <c r="AG44" s="83">
        <v>0.18018018018018017</v>
      </c>
      <c r="AH44" s="83">
        <v>0.1377245508982036</v>
      </c>
      <c r="AI44" s="83">
        <v>0.1377245508982036</v>
      </c>
      <c r="AJ44" s="83">
        <v>0.1377245508982036</v>
      </c>
      <c r="AK44" s="83">
        <v>0.1377245508982036</v>
      </c>
    </row>
    <row r="45" spans="1:37">
      <c r="A45" s="55" t="s">
        <v>18</v>
      </c>
      <c r="B45" s="19" t="s">
        <v>12</v>
      </c>
      <c r="C45" s="18" t="s">
        <v>34</v>
      </c>
      <c r="D45" s="55" t="s">
        <v>182</v>
      </c>
      <c r="E45" s="55" t="s">
        <v>183</v>
      </c>
      <c r="F45" s="21"/>
      <c r="G45" s="51"/>
      <c r="H45" s="83">
        <v>0.2</v>
      </c>
      <c r="I45" s="83">
        <v>0.13</v>
      </c>
      <c r="J45" s="83">
        <v>0.37</v>
      </c>
      <c r="K45" s="83">
        <v>0.27450980392156865</v>
      </c>
      <c r="L45" s="83">
        <v>0.20491803278688525</v>
      </c>
      <c r="M45" s="83">
        <v>0.13414634146341464</v>
      </c>
      <c r="N45" s="83">
        <v>0.17560975609756097</v>
      </c>
      <c r="O45" s="83">
        <v>0.17695473251028807</v>
      </c>
      <c r="P45" s="83">
        <v>0.21698113207547171</v>
      </c>
      <c r="Q45" s="83">
        <v>0.10461538461538461</v>
      </c>
      <c r="R45" s="83">
        <v>0.30107526881720431</v>
      </c>
      <c r="S45" s="83">
        <v>0.27414330218068533</v>
      </c>
      <c r="T45" s="83">
        <v>0.20338983050847459</v>
      </c>
      <c r="U45" s="83">
        <v>0.19902912621359223</v>
      </c>
      <c r="V45" s="83">
        <v>0.22619047619047619</v>
      </c>
      <c r="W45" s="83">
        <v>0.28378378378378377</v>
      </c>
      <c r="X45" s="83">
        <v>0.20493827160493827</v>
      </c>
      <c r="Y45" s="83">
        <v>0.33333333333333331</v>
      </c>
      <c r="Z45" s="83">
        <v>0.62</v>
      </c>
      <c r="AA45" s="83">
        <v>0.55000000000000004</v>
      </c>
      <c r="AB45" s="83">
        <v>0.6</v>
      </c>
      <c r="AC45" s="83">
        <v>0.46666666666666667</v>
      </c>
      <c r="AD45" s="83">
        <v>0.6</v>
      </c>
      <c r="AE45" s="83">
        <v>0.16666666666666666</v>
      </c>
      <c r="AF45" s="83">
        <v>0.21428571428571427</v>
      </c>
      <c r="AG45" s="83">
        <v>0.15615615615615616</v>
      </c>
      <c r="AH45" s="83">
        <v>0.16167664670658682</v>
      </c>
      <c r="AI45" s="83">
        <v>0.16167664670658682</v>
      </c>
      <c r="AJ45" s="83">
        <v>0.16167664670658682</v>
      </c>
      <c r="AK45" s="83">
        <v>0.16167664670658682</v>
      </c>
    </row>
    <row r="46" spans="1:37">
      <c r="A46" s="55" t="s">
        <v>18</v>
      </c>
      <c r="B46" s="19" t="s">
        <v>12</v>
      </c>
      <c r="C46" s="18" t="s">
        <v>34</v>
      </c>
      <c r="D46" s="55" t="s">
        <v>184</v>
      </c>
      <c r="E46" s="55" t="s">
        <v>185</v>
      </c>
      <c r="F46" s="21"/>
      <c r="G46" s="51"/>
      <c r="H46" s="83">
        <v>0.19</v>
      </c>
      <c r="I46" s="83">
        <v>0.15</v>
      </c>
      <c r="J46" s="83">
        <v>0.12</v>
      </c>
      <c r="K46" s="83">
        <v>0.22</v>
      </c>
      <c r="L46" s="83">
        <v>0.13114754098360656</v>
      </c>
      <c r="M46" s="83">
        <v>0.20121951219512196</v>
      </c>
      <c r="N46" s="83">
        <v>0.16097560975609757</v>
      </c>
      <c r="O46" s="83">
        <v>0.16049382716049382</v>
      </c>
      <c r="P46" s="83">
        <v>0.16981132075471697</v>
      </c>
      <c r="Q46" s="83">
        <v>0.27076923076923076</v>
      </c>
      <c r="R46" s="83">
        <v>7.5268817204301078E-2</v>
      </c>
      <c r="S46" s="83">
        <v>0.11526479750778816</v>
      </c>
      <c r="T46" s="83">
        <v>0.1864406779661017</v>
      </c>
      <c r="U46" s="83">
        <v>6.3106796116504854E-2</v>
      </c>
      <c r="V46" s="83">
        <v>9.5238095238095233E-2</v>
      </c>
      <c r="W46" s="83">
        <v>0.125</v>
      </c>
      <c r="X46" s="83">
        <v>0.13333333333333333</v>
      </c>
      <c r="Y46" s="83">
        <v>8.3333333333333329E-2</v>
      </c>
      <c r="Z46" s="83">
        <v>7.1428571428571425E-2</v>
      </c>
      <c r="AA46" s="83">
        <v>9.0909090909090912E-2</v>
      </c>
      <c r="AB46" s="83">
        <v>7.6923076923076927E-2</v>
      </c>
      <c r="AC46" s="83">
        <v>0.2</v>
      </c>
      <c r="AD46" s="83">
        <v>0.02</v>
      </c>
      <c r="AE46" s="83">
        <v>0.16666666666666666</v>
      </c>
      <c r="AF46" s="83">
        <v>0.13095238095238096</v>
      </c>
      <c r="AG46" s="83">
        <v>0.17717717717717718</v>
      </c>
      <c r="AH46" s="83">
        <v>0.19461077844311378</v>
      </c>
      <c r="AI46" s="83">
        <v>0.19461077844311378</v>
      </c>
      <c r="AJ46" s="83">
        <v>0.19461077844311378</v>
      </c>
      <c r="AK46" s="83">
        <v>0.19461077844311378</v>
      </c>
    </row>
    <row r="47" spans="1:37">
      <c r="A47" s="34" t="s">
        <v>18</v>
      </c>
      <c r="B47" s="19" t="s">
        <v>12</v>
      </c>
      <c r="C47" s="18" t="s">
        <v>34</v>
      </c>
      <c r="D47" s="34" t="s">
        <v>186</v>
      </c>
      <c r="E47" s="34" t="s">
        <v>187</v>
      </c>
      <c r="F47" s="21"/>
      <c r="G47" s="51"/>
      <c r="H47" s="83">
        <v>0.14000000000000001</v>
      </c>
      <c r="I47" s="83">
        <v>0.17</v>
      </c>
      <c r="J47" s="83">
        <v>0.09</v>
      </c>
      <c r="K47" s="83">
        <v>0.16</v>
      </c>
      <c r="L47" s="83">
        <v>0.28688524590163933</v>
      </c>
      <c r="M47" s="83">
        <v>0.23780487804878048</v>
      </c>
      <c r="N47" s="83">
        <v>0.19024390243902439</v>
      </c>
      <c r="O47" s="83">
        <v>0.20987654320987653</v>
      </c>
      <c r="P47" s="83">
        <v>0.15</v>
      </c>
      <c r="Q47" s="83">
        <v>0.34153846153846151</v>
      </c>
      <c r="R47" s="83">
        <v>0.29032258064516131</v>
      </c>
      <c r="S47" s="83">
        <v>0.28037383177570091</v>
      </c>
      <c r="T47" s="83">
        <v>0.33898305084745761</v>
      </c>
      <c r="U47" s="83">
        <v>0.29126213592233008</v>
      </c>
      <c r="V47" s="83">
        <v>0.26785714285714285</v>
      </c>
      <c r="W47" s="83">
        <v>0.28040540540540543</v>
      </c>
      <c r="X47" s="83">
        <v>0.15</v>
      </c>
      <c r="Y47" s="83">
        <v>8.3333333333333329E-2</v>
      </c>
      <c r="Z47" s="83">
        <v>7.0000000000000007E-2</v>
      </c>
      <c r="AA47" s="83">
        <v>7.0000000000000007E-2</v>
      </c>
      <c r="AB47" s="83">
        <v>7.0000000000000007E-2</v>
      </c>
      <c r="AC47" s="83">
        <v>6.6666666666666666E-2</v>
      </c>
      <c r="AD47" s="83">
        <v>7.1428571428571425E-2</v>
      </c>
      <c r="AE47" s="83">
        <v>0.16666666666666666</v>
      </c>
      <c r="AF47" s="83">
        <v>0.19047619047619047</v>
      </c>
      <c r="AG47" s="83">
        <v>0.18618618618618618</v>
      </c>
      <c r="AH47" s="83">
        <v>0.21856287425149701</v>
      </c>
      <c r="AI47" s="83">
        <v>0.21856287425149701</v>
      </c>
      <c r="AJ47" s="83">
        <v>0.21856287425149701</v>
      </c>
      <c r="AK47" s="83">
        <v>0.21856287425149701</v>
      </c>
    </row>
    <row r="48" spans="1:37">
      <c r="A48" s="34" t="s">
        <v>18</v>
      </c>
      <c r="B48" s="19" t="s">
        <v>12</v>
      </c>
      <c r="C48" s="18" t="s">
        <v>34</v>
      </c>
      <c r="D48" s="34" t="s">
        <v>188</v>
      </c>
      <c r="E48" s="34" t="s">
        <v>189</v>
      </c>
      <c r="F48" s="21"/>
      <c r="G48" s="51"/>
      <c r="H48" s="83">
        <v>0.06</v>
      </c>
      <c r="I48" s="83">
        <v>0.12295081967213115</v>
      </c>
      <c r="J48" s="83">
        <v>6.1728395061728392E-2</v>
      </c>
      <c r="K48" s="83">
        <v>7.0000000000000007E-2</v>
      </c>
      <c r="L48" s="83">
        <v>7.3770491803278687E-2</v>
      </c>
      <c r="M48" s="83">
        <v>0.12195121951219512</v>
      </c>
      <c r="N48" s="83">
        <v>0.13170731707317074</v>
      </c>
      <c r="O48" s="83">
        <v>0.11934156378600823</v>
      </c>
      <c r="P48" s="83">
        <v>0.11320754716981132</v>
      </c>
      <c r="Q48" s="83">
        <v>0.11076923076923077</v>
      </c>
      <c r="R48" s="83">
        <v>7.5268817204301078E-2</v>
      </c>
      <c r="S48" s="83">
        <v>9.0342679127725853E-2</v>
      </c>
      <c r="T48" s="83">
        <v>6.7796610169491525E-2</v>
      </c>
      <c r="U48" s="83">
        <v>0.12135922330097088</v>
      </c>
      <c r="V48" s="83">
        <v>0.1130952380952381</v>
      </c>
      <c r="W48" s="83">
        <v>9.1216216216216214E-2</v>
      </c>
      <c r="X48" s="83">
        <v>0.13333333333333333</v>
      </c>
      <c r="Y48" s="83">
        <v>8.3333333333333329E-2</v>
      </c>
      <c r="Z48" s="83">
        <v>0.02</v>
      </c>
      <c r="AA48" s="83">
        <v>9.0909090909090912E-2</v>
      </c>
      <c r="AB48" s="83">
        <v>0.02</v>
      </c>
      <c r="AC48" s="83">
        <v>6.6666666666666666E-2</v>
      </c>
      <c r="AD48" s="83">
        <v>0.02</v>
      </c>
      <c r="AE48" s="83">
        <v>0.14285714285714285</v>
      </c>
      <c r="AF48" s="83">
        <v>0.11904761904761904</v>
      </c>
      <c r="AG48" s="83">
        <v>0.15615615615615616</v>
      </c>
      <c r="AH48" s="83">
        <v>0.1467065868263473</v>
      </c>
      <c r="AI48" s="83">
        <v>0.1467065868263473</v>
      </c>
      <c r="AJ48" s="83">
        <v>0.1467065868263473</v>
      </c>
      <c r="AK48" s="83">
        <v>0.1467065868263473</v>
      </c>
    </row>
    <row r="49" spans="1:37" s="29" customFormat="1">
      <c r="A49" s="39"/>
      <c r="B49" s="25"/>
      <c r="C49" s="24"/>
      <c r="D49" s="39"/>
      <c r="E49" s="39"/>
      <c r="F49" s="40"/>
      <c r="G49" s="54"/>
      <c r="H49" s="84">
        <f>SUM(H43:H48)</f>
        <v>0.99579710144927525</v>
      </c>
      <c r="I49" s="84">
        <f t="shared" ref="I49:AH49" si="14">SUM(I43:I48)</f>
        <v>0.99737704918032799</v>
      </c>
      <c r="J49" s="84">
        <f t="shared" si="14"/>
        <v>0.99563786008230459</v>
      </c>
      <c r="K49" s="84">
        <f t="shared" si="14"/>
        <v>1.0013725490196079</v>
      </c>
      <c r="L49" s="84">
        <f t="shared" si="14"/>
        <v>1</v>
      </c>
      <c r="M49" s="84">
        <f t="shared" si="14"/>
        <v>1</v>
      </c>
      <c r="N49" s="84">
        <f t="shared" si="14"/>
        <v>1</v>
      </c>
      <c r="O49" s="84">
        <f t="shared" si="14"/>
        <v>1</v>
      </c>
      <c r="P49" s="84">
        <f t="shared" si="14"/>
        <v>1.0037735849056604</v>
      </c>
      <c r="Q49" s="84">
        <f t="shared" si="14"/>
        <v>1</v>
      </c>
      <c r="R49" s="84">
        <f t="shared" si="14"/>
        <v>1</v>
      </c>
      <c r="S49" s="84">
        <f t="shared" si="14"/>
        <v>0.99999999999999989</v>
      </c>
      <c r="T49" s="84">
        <f t="shared" si="14"/>
        <v>1</v>
      </c>
      <c r="U49" s="84">
        <f t="shared" si="14"/>
        <v>1</v>
      </c>
      <c r="V49" s="84">
        <f t="shared" si="14"/>
        <v>1</v>
      </c>
      <c r="W49" s="84">
        <f t="shared" si="14"/>
        <v>1</v>
      </c>
      <c r="X49" s="84">
        <f t="shared" si="14"/>
        <v>1</v>
      </c>
      <c r="Y49" s="84">
        <f t="shared" si="14"/>
        <v>1</v>
      </c>
      <c r="Z49" s="84">
        <f t="shared" si="14"/>
        <v>0.99571428571428577</v>
      </c>
      <c r="AA49" s="84">
        <f t="shared" si="14"/>
        <v>1.0036363636363637</v>
      </c>
      <c r="AB49" s="84">
        <f t="shared" si="14"/>
        <v>0.99769230769230766</v>
      </c>
      <c r="AC49" s="84">
        <f t="shared" si="14"/>
        <v>1</v>
      </c>
      <c r="AD49" s="84">
        <f t="shared" si="14"/>
        <v>0.99714285714285711</v>
      </c>
      <c r="AE49" s="84">
        <f t="shared" si="14"/>
        <v>0.99999999999999978</v>
      </c>
      <c r="AF49" s="84">
        <f t="shared" si="14"/>
        <v>1</v>
      </c>
      <c r="AG49" s="84">
        <f t="shared" si="14"/>
        <v>1</v>
      </c>
      <c r="AH49" s="84">
        <f t="shared" si="14"/>
        <v>1</v>
      </c>
      <c r="AI49" s="84">
        <f t="shared" ref="AI49:AK49" si="15">SUM(AI43:AI48)</f>
        <v>1</v>
      </c>
      <c r="AJ49" s="84">
        <f t="shared" si="15"/>
        <v>1</v>
      </c>
      <c r="AK49" s="84">
        <f t="shared" si="15"/>
        <v>1</v>
      </c>
    </row>
    <row r="50" spans="1:37">
      <c r="A50" s="55" t="s">
        <v>19</v>
      </c>
      <c r="B50" s="19" t="s">
        <v>12</v>
      </c>
      <c r="C50" s="18" t="s">
        <v>35</v>
      </c>
      <c r="D50" s="55" t="s">
        <v>152</v>
      </c>
      <c r="E50" s="55" t="s">
        <v>153</v>
      </c>
      <c r="F50" s="21"/>
      <c r="G50" s="51"/>
      <c r="H50" s="83">
        <v>0.26143790849673204</v>
      </c>
      <c r="I50" s="83">
        <v>0.25916230366492149</v>
      </c>
      <c r="J50" s="83">
        <v>0.26178010471204188</v>
      </c>
      <c r="K50" s="83">
        <v>0.25901639344262295</v>
      </c>
      <c r="L50" s="83">
        <v>0.26203208556149732</v>
      </c>
      <c r="M50" s="83">
        <v>0.26203208556149732</v>
      </c>
      <c r="N50" s="83">
        <v>0.25694444444444442</v>
      </c>
      <c r="O50" s="83">
        <v>0.25694444444444442</v>
      </c>
      <c r="P50" s="83">
        <v>0.26111111111111113</v>
      </c>
      <c r="Q50" s="83">
        <v>0.26111111111111113</v>
      </c>
      <c r="R50" s="83">
        <v>0.25903614457831325</v>
      </c>
      <c r="S50" s="83">
        <v>0.19879518072289157</v>
      </c>
      <c r="T50" s="83">
        <v>0.19879518072289157</v>
      </c>
      <c r="U50" s="83">
        <v>0.19879518072289157</v>
      </c>
      <c r="V50" s="83">
        <v>0.2012779552715655</v>
      </c>
      <c r="W50" s="83">
        <v>0.19745222929936307</v>
      </c>
      <c r="X50" s="83">
        <v>0.19672131147540983</v>
      </c>
      <c r="Y50" s="83">
        <v>0.20129870129870131</v>
      </c>
      <c r="Z50" s="83">
        <v>0.20129870129870131</v>
      </c>
      <c r="AA50" s="83">
        <v>0.35416666666666669</v>
      </c>
      <c r="AB50" s="83">
        <v>0.34545454545454546</v>
      </c>
      <c r="AC50" s="83">
        <v>0.34146341463414637</v>
      </c>
      <c r="AD50" s="83">
        <v>0.35</v>
      </c>
      <c r="AE50" s="83">
        <v>0.34</v>
      </c>
      <c r="AF50" s="83">
        <v>0.33766233766233766</v>
      </c>
      <c r="AG50" s="83">
        <v>0.34210526315789475</v>
      </c>
      <c r="AH50" s="83">
        <v>0.33858267716535434</v>
      </c>
      <c r="AI50" s="83">
        <v>0.33858267716535434</v>
      </c>
      <c r="AJ50" s="83">
        <v>0.33858267716535434</v>
      </c>
      <c r="AK50" s="83">
        <v>0.33858267716535434</v>
      </c>
    </row>
    <row r="51" spans="1:37">
      <c r="A51" s="55" t="s">
        <v>19</v>
      </c>
      <c r="B51" s="19" t="s">
        <v>12</v>
      </c>
      <c r="C51" s="18" t="s">
        <v>35</v>
      </c>
      <c r="D51" s="55" t="s">
        <v>154</v>
      </c>
      <c r="E51" s="55" t="s">
        <v>155</v>
      </c>
      <c r="F51" s="21"/>
      <c r="G51" s="51"/>
      <c r="H51" s="83">
        <v>0.20915032679738563</v>
      </c>
      <c r="I51" s="83">
        <v>0.20942408376963351</v>
      </c>
      <c r="J51" s="83">
        <v>0.20942408376963351</v>
      </c>
      <c r="K51" s="83">
        <v>0.21311475409836064</v>
      </c>
      <c r="L51" s="83">
        <v>0.20855614973262032</v>
      </c>
      <c r="M51" s="83">
        <v>0.20855614973262032</v>
      </c>
      <c r="N51" s="83">
        <v>0.20833333333333334</v>
      </c>
      <c r="O51" s="83">
        <v>0.20833333333333334</v>
      </c>
      <c r="P51" s="83">
        <v>0.21111111111111111</v>
      </c>
      <c r="Q51" s="83">
        <v>0.21111111111111111</v>
      </c>
      <c r="R51" s="83">
        <v>0.21084337349397592</v>
      </c>
      <c r="S51" s="83">
        <v>0.28915662650602408</v>
      </c>
      <c r="T51" s="83">
        <v>0.28915662650602408</v>
      </c>
      <c r="U51" s="83">
        <v>0.28915662650602408</v>
      </c>
      <c r="V51" s="83">
        <v>0.29073482428115016</v>
      </c>
      <c r="W51" s="83">
        <v>0.2929936305732484</v>
      </c>
      <c r="X51" s="83">
        <v>0.29508196721311475</v>
      </c>
      <c r="Y51" s="83">
        <v>0.29220779220779219</v>
      </c>
      <c r="Z51" s="83">
        <v>0.29220779220779219</v>
      </c>
      <c r="AA51" s="83">
        <v>0.125</v>
      </c>
      <c r="AB51" s="83">
        <v>0.14545454545454545</v>
      </c>
      <c r="AC51" s="83">
        <v>0.12195121951219512</v>
      </c>
      <c r="AD51" s="83">
        <v>0.15</v>
      </c>
      <c r="AE51" s="83">
        <v>0.14000000000000001</v>
      </c>
      <c r="AF51" s="83">
        <v>0.14285714285714285</v>
      </c>
      <c r="AG51" s="83">
        <v>0.13157894736842105</v>
      </c>
      <c r="AH51" s="83">
        <v>0.14173228346456693</v>
      </c>
      <c r="AI51" s="83">
        <v>0.14173228346456693</v>
      </c>
      <c r="AJ51" s="83">
        <v>0.14173228346456693</v>
      </c>
      <c r="AK51" s="83">
        <v>0.14173228346456693</v>
      </c>
    </row>
    <row r="52" spans="1:37">
      <c r="A52" s="55" t="s">
        <v>19</v>
      </c>
      <c r="B52" s="19" t="s">
        <v>12</v>
      </c>
      <c r="C52" s="18" t="s">
        <v>35</v>
      </c>
      <c r="D52" s="55" t="s">
        <v>156</v>
      </c>
      <c r="E52" s="55" t="s">
        <v>157</v>
      </c>
      <c r="F52" s="21"/>
      <c r="G52" s="51"/>
      <c r="H52" s="83">
        <v>0.24183006535947713</v>
      </c>
      <c r="I52" s="83">
        <v>0.24083769633507854</v>
      </c>
      <c r="J52" s="83">
        <v>0.24083769633507854</v>
      </c>
      <c r="K52" s="83">
        <v>0.23934426229508196</v>
      </c>
      <c r="L52" s="83">
        <v>0.24064171122994651</v>
      </c>
      <c r="M52" s="83">
        <v>0.24064171122994651</v>
      </c>
      <c r="N52" s="83">
        <v>0.24305555555555555</v>
      </c>
      <c r="O52" s="83">
        <v>0.24305555555555555</v>
      </c>
      <c r="P52" s="83">
        <v>0.2388888888888889</v>
      </c>
      <c r="Q52" s="83">
        <v>0.2388888888888889</v>
      </c>
      <c r="R52" s="83">
        <v>0.24096385542168675</v>
      </c>
      <c r="S52" s="83">
        <v>0.24096385542168675</v>
      </c>
      <c r="T52" s="83">
        <v>0.24096385542168675</v>
      </c>
      <c r="U52" s="83">
        <v>0.24096385542168675</v>
      </c>
      <c r="V52" s="83">
        <v>0.23961661341853036</v>
      </c>
      <c r="W52" s="83">
        <v>0.24203821656050956</v>
      </c>
      <c r="X52" s="83">
        <v>0.24590163934426229</v>
      </c>
      <c r="Y52" s="83">
        <v>0.24025974025974026</v>
      </c>
      <c r="Z52" s="83">
        <v>0.24025974025974026</v>
      </c>
      <c r="AA52" s="83">
        <v>0.1875</v>
      </c>
      <c r="AB52" s="83">
        <v>0.18181818181818182</v>
      </c>
      <c r="AC52" s="83">
        <v>0.1951219512195122</v>
      </c>
      <c r="AD52" s="83">
        <v>0.2</v>
      </c>
      <c r="AE52" s="83">
        <v>0.2</v>
      </c>
      <c r="AF52" s="83">
        <v>0.19480519480519481</v>
      </c>
      <c r="AG52" s="83">
        <v>0.18421052631578946</v>
      </c>
      <c r="AH52" s="83">
        <v>0.1889763779527559</v>
      </c>
      <c r="AI52" s="83">
        <v>0.1889763779527559</v>
      </c>
      <c r="AJ52" s="83">
        <v>0.1889763779527559</v>
      </c>
      <c r="AK52" s="83">
        <v>0.1889763779527559</v>
      </c>
    </row>
    <row r="53" spans="1:37">
      <c r="A53" s="55" t="s">
        <v>19</v>
      </c>
      <c r="B53" s="19" t="s">
        <v>12</v>
      </c>
      <c r="C53" s="18" t="s">
        <v>35</v>
      </c>
      <c r="D53" s="55" t="s">
        <v>158</v>
      </c>
      <c r="E53" s="55" t="s">
        <v>159</v>
      </c>
      <c r="F53" s="21"/>
      <c r="G53" s="51"/>
      <c r="H53" s="83">
        <v>0.28758169934640521</v>
      </c>
      <c r="I53" s="83">
        <v>0.29057591623036649</v>
      </c>
      <c r="J53" s="83">
        <v>0.2879581151832461</v>
      </c>
      <c r="K53" s="83">
        <v>0.28852459016393445</v>
      </c>
      <c r="L53" s="83">
        <v>0.28877005347593582</v>
      </c>
      <c r="M53" s="83">
        <v>0.28877005347593582</v>
      </c>
      <c r="N53" s="83">
        <v>0.29166666666666669</v>
      </c>
      <c r="O53" s="83">
        <v>0.29166666666666669</v>
      </c>
      <c r="P53" s="83">
        <v>0.28888888888888886</v>
      </c>
      <c r="Q53" s="83">
        <v>0.28888888888888886</v>
      </c>
      <c r="R53" s="83">
        <v>0.28915662650602408</v>
      </c>
      <c r="S53" s="83">
        <v>0.27108433734939757</v>
      </c>
      <c r="T53" s="83">
        <v>0.27108433734939757</v>
      </c>
      <c r="U53" s="83">
        <v>0.27108433734939757</v>
      </c>
      <c r="V53" s="83">
        <v>0.26837060702875398</v>
      </c>
      <c r="W53" s="83">
        <v>0.26751592356687898</v>
      </c>
      <c r="X53" s="83">
        <v>0.26229508196721313</v>
      </c>
      <c r="Y53" s="83">
        <v>0.26623376623376621</v>
      </c>
      <c r="Z53" s="83">
        <v>0.26623376623376621</v>
      </c>
      <c r="AA53" s="83">
        <v>0.33333333333333331</v>
      </c>
      <c r="AB53" s="83">
        <v>0.32727272727272727</v>
      </c>
      <c r="AC53" s="83">
        <v>0.34146341463414637</v>
      </c>
      <c r="AD53" s="83">
        <v>0.3</v>
      </c>
      <c r="AE53" s="83">
        <v>0.32</v>
      </c>
      <c r="AF53" s="83">
        <v>0.32467532467532467</v>
      </c>
      <c r="AG53" s="83">
        <v>0.34210526315789475</v>
      </c>
      <c r="AH53" s="83">
        <v>0.33070866141732286</v>
      </c>
      <c r="AI53" s="83">
        <v>0.33070866141732286</v>
      </c>
      <c r="AJ53" s="83">
        <v>0.33070866141732286</v>
      </c>
      <c r="AK53" s="83">
        <v>0.33070866141732286</v>
      </c>
    </row>
    <row r="54" spans="1:37" s="29" customFormat="1">
      <c r="A54" s="56"/>
      <c r="B54" s="25"/>
      <c r="C54" s="24"/>
      <c r="D54" s="56"/>
      <c r="E54" s="56"/>
      <c r="F54" s="40"/>
      <c r="G54" s="54"/>
      <c r="H54" s="84">
        <f>SUM(H50:H53)</f>
        <v>1</v>
      </c>
      <c r="I54" s="84">
        <f t="shared" ref="I54:AH54" si="16">SUM(I50:I53)</f>
        <v>1</v>
      </c>
      <c r="J54" s="84">
        <f t="shared" si="16"/>
        <v>1</v>
      </c>
      <c r="K54" s="84">
        <f t="shared" si="16"/>
        <v>1</v>
      </c>
      <c r="L54" s="84">
        <f t="shared" si="16"/>
        <v>1</v>
      </c>
      <c r="M54" s="84">
        <f t="shared" si="16"/>
        <v>1</v>
      </c>
      <c r="N54" s="84">
        <f t="shared" si="16"/>
        <v>1</v>
      </c>
      <c r="O54" s="84">
        <f t="shared" si="16"/>
        <v>1</v>
      </c>
      <c r="P54" s="84">
        <f t="shared" si="16"/>
        <v>1</v>
      </c>
      <c r="Q54" s="84">
        <f t="shared" si="16"/>
        <v>1</v>
      </c>
      <c r="R54" s="84">
        <f t="shared" si="16"/>
        <v>1</v>
      </c>
      <c r="S54" s="84">
        <f t="shared" si="16"/>
        <v>1</v>
      </c>
      <c r="T54" s="84">
        <f t="shared" si="16"/>
        <v>1</v>
      </c>
      <c r="U54" s="84">
        <f t="shared" si="16"/>
        <v>1</v>
      </c>
      <c r="V54" s="84">
        <f t="shared" si="16"/>
        <v>1</v>
      </c>
      <c r="W54" s="84">
        <f t="shared" si="16"/>
        <v>1</v>
      </c>
      <c r="X54" s="84">
        <f t="shared" si="16"/>
        <v>1</v>
      </c>
      <c r="Y54" s="84">
        <f t="shared" si="16"/>
        <v>1</v>
      </c>
      <c r="Z54" s="84">
        <f t="shared" si="16"/>
        <v>1</v>
      </c>
      <c r="AA54" s="84">
        <f t="shared" si="16"/>
        <v>1</v>
      </c>
      <c r="AB54" s="84">
        <f t="shared" si="16"/>
        <v>1</v>
      </c>
      <c r="AC54" s="84">
        <f t="shared" si="16"/>
        <v>1</v>
      </c>
      <c r="AD54" s="84">
        <f t="shared" si="16"/>
        <v>1</v>
      </c>
      <c r="AE54" s="84">
        <f t="shared" si="16"/>
        <v>1</v>
      </c>
      <c r="AF54" s="84">
        <f t="shared" si="16"/>
        <v>1</v>
      </c>
      <c r="AG54" s="84">
        <f t="shared" si="16"/>
        <v>1</v>
      </c>
      <c r="AH54" s="84">
        <f t="shared" si="16"/>
        <v>1</v>
      </c>
      <c r="AI54" s="84">
        <f t="shared" ref="AI54:AK54" si="17">SUM(AI50:AI53)</f>
        <v>1</v>
      </c>
      <c r="AJ54" s="84">
        <f t="shared" si="17"/>
        <v>1</v>
      </c>
      <c r="AK54" s="84">
        <f t="shared" si="17"/>
        <v>1</v>
      </c>
    </row>
    <row r="55" spans="1:37">
      <c r="A55" s="34" t="s">
        <v>20</v>
      </c>
      <c r="B55" s="19" t="s">
        <v>12</v>
      </c>
      <c r="C55" s="18" t="s">
        <v>35</v>
      </c>
      <c r="D55" s="34" t="s">
        <v>160</v>
      </c>
      <c r="E55" s="34" t="s">
        <v>161</v>
      </c>
      <c r="F55" s="21"/>
      <c r="G55" s="51"/>
      <c r="H55" s="83">
        <v>0.31372549019607843</v>
      </c>
      <c r="I55" s="83">
        <v>0.31151832460732987</v>
      </c>
      <c r="J55" s="83">
        <v>0.30890052356020942</v>
      </c>
      <c r="K55" s="83">
        <v>0.32459016393442625</v>
      </c>
      <c r="L55" s="83">
        <v>0.31016042780748665</v>
      </c>
      <c r="M55" s="83">
        <v>0.25668449197860965</v>
      </c>
      <c r="N55" s="83">
        <v>0.3263888888888889</v>
      </c>
      <c r="O55" s="83">
        <v>0.31944444444444442</v>
      </c>
      <c r="P55" s="83">
        <v>0.32222222222222224</v>
      </c>
      <c r="Q55" s="83">
        <v>0.32222222222222224</v>
      </c>
      <c r="R55" s="83">
        <v>0.31927710843373491</v>
      </c>
      <c r="S55" s="83">
        <v>0.3253012048192771</v>
      </c>
      <c r="T55" s="83">
        <v>0.31927710843373491</v>
      </c>
      <c r="U55" s="83">
        <v>0.31927710843373491</v>
      </c>
      <c r="V55" s="83">
        <v>0.31948881789137379</v>
      </c>
      <c r="W55" s="83">
        <v>0.31847133757961782</v>
      </c>
      <c r="X55" s="83">
        <v>0.32786885245901637</v>
      </c>
      <c r="Y55" s="83">
        <v>0.32467532467532467</v>
      </c>
      <c r="Z55" s="83">
        <v>0.30519480519480519</v>
      </c>
      <c r="AA55" s="83">
        <v>0.39215686274509803</v>
      </c>
      <c r="AB55" s="83">
        <v>0.39655172413793105</v>
      </c>
      <c r="AC55" s="83">
        <v>0.40909090909090912</v>
      </c>
      <c r="AD55" s="83">
        <v>0.40909090909090912</v>
      </c>
      <c r="AE55" s="83">
        <v>0.35849056603773582</v>
      </c>
      <c r="AF55" s="83">
        <v>0.35365853658536583</v>
      </c>
      <c r="AG55" s="83">
        <v>0.34146341463414637</v>
      </c>
      <c r="AH55" s="83">
        <v>0.34074074074074073</v>
      </c>
      <c r="AI55" s="83">
        <v>0.34074074074074073</v>
      </c>
      <c r="AJ55" s="83">
        <v>0.34074074074074073</v>
      </c>
      <c r="AK55" s="83">
        <v>0.34074074074074073</v>
      </c>
    </row>
    <row r="56" spans="1:37">
      <c r="A56" s="34" t="s">
        <v>20</v>
      </c>
      <c r="B56" s="19" t="s">
        <v>12</v>
      </c>
      <c r="C56" s="18" t="s">
        <v>35</v>
      </c>
      <c r="D56" s="34" t="s">
        <v>162</v>
      </c>
      <c r="E56" s="34" t="s">
        <v>163</v>
      </c>
      <c r="F56" s="21"/>
      <c r="G56" s="51"/>
      <c r="H56" s="83">
        <v>0.24183006535947713</v>
      </c>
      <c r="I56" s="83">
        <v>0.23821989528795812</v>
      </c>
      <c r="J56" s="83">
        <v>0.24083769633507854</v>
      </c>
      <c r="K56" s="83">
        <v>0.23606557377049181</v>
      </c>
      <c r="L56" s="83">
        <v>0.24064171122994651</v>
      </c>
      <c r="M56" s="83">
        <v>0.25133689839572193</v>
      </c>
      <c r="N56" s="83">
        <v>0.22916666666666666</v>
      </c>
      <c r="O56" s="83">
        <v>0.2361111111111111</v>
      </c>
      <c r="P56" s="83">
        <v>0.22777777777777777</v>
      </c>
      <c r="Q56" s="83">
        <v>0.22777777777777777</v>
      </c>
      <c r="R56" s="83">
        <v>0.2289156626506024</v>
      </c>
      <c r="S56" s="83">
        <v>0.2289156626506024</v>
      </c>
      <c r="T56" s="83">
        <v>0.2289156626506024</v>
      </c>
      <c r="U56" s="83">
        <v>0.23192771084337349</v>
      </c>
      <c r="V56" s="83">
        <v>0.23003194888178913</v>
      </c>
      <c r="W56" s="83">
        <v>0.2356687898089172</v>
      </c>
      <c r="X56" s="83">
        <v>0.22950819672131148</v>
      </c>
      <c r="Y56" s="83">
        <v>0.22727272727272727</v>
      </c>
      <c r="Z56" s="83">
        <v>0.24025974025974026</v>
      </c>
      <c r="AA56" s="83">
        <v>0.19607843137254902</v>
      </c>
      <c r="AB56" s="83">
        <v>0.20689655172413793</v>
      </c>
      <c r="AC56" s="83">
        <v>0.20454545454545456</v>
      </c>
      <c r="AD56" s="83">
        <v>0.18181818181818182</v>
      </c>
      <c r="AE56" s="83">
        <v>0.20754716981132076</v>
      </c>
      <c r="AF56" s="83">
        <v>0.1951219512195122</v>
      </c>
      <c r="AG56" s="83">
        <v>0.21951219512195122</v>
      </c>
      <c r="AH56" s="83">
        <v>0.2074074074074074</v>
      </c>
      <c r="AI56" s="83">
        <v>0.2074074074074074</v>
      </c>
      <c r="AJ56" s="83">
        <v>0.2074074074074074</v>
      </c>
      <c r="AK56" s="83">
        <v>0.2074074074074074</v>
      </c>
    </row>
    <row r="57" spans="1:37">
      <c r="A57" s="55" t="s">
        <v>20</v>
      </c>
      <c r="B57" s="19" t="s">
        <v>12</v>
      </c>
      <c r="C57" s="18" t="s">
        <v>35</v>
      </c>
      <c r="D57" s="55" t="s">
        <v>164</v>
      </c>
      <c r="E57" s="55" t="s">
        <v>165</v>
      </c>
      <c r="F57" s="21"/>
      <c r="G57" s="51"/>
      <c r="H57" s="83">
        <v>0.22875816993464052</v>
      </c>
      <c r="I57" s="83">
        <v>0.23036649214659685</v>
      </c>
      <c r="J57" s="83">
        <v>0.23036649214659685</v>
      </c>
      <c r="K57" s="83">
        <v>0.2262295081967213</v>
      </c>
      <c r="L57" s="83">
        <v>0.22994652406417113</v>
      </c>
      <c r="M57" s="83">
        <v>0.22994652406417113</v>
      </c>
      <c r="N57" s="83">
        <v>0.20833333333333334</v>
      </c>
      <c r="O57" s="83">
        <v>0.20833333333333334</v>
      </c>
      <c r="P57" s="83">
        <v>0.21111111111111111</v>
      </c>
      <c r="Q57" s="83">
        <v>0.21111111111111111</v>
      </c>
      <c r="R57" s="83">
        <v>0.21084337349397592</v>
      </c>
      <c r="S57" s="83">
        <v>0.21084337349397592</v>
      </c>
      <c r="T57" s="83">
        <v>0.21084337349397592</v>
      </c>
      <c r="U57" s="83">
        <v>0.20783132530120482</v>
      </c>
      <c r="V57" s="83">
        <v>0.20766773162939298</v>
      </c>
      <c r="W57" s="83">
        <v>0.21019108280254778</v>
      </c>
      <c r="X57" s="83">
        <v>0.21311475409836064</v>
      </c>
      <c r="Y57" s="83">
        <v>0.20779220779220781</v>
      </c>
      <c r="Z57" s="83">
        <v>0.21428571428571427</v>
      </c>
      <c r="AA57" s="83">
        <v>0.27450980392156865</v>
      </c>
      <c r="AB57" s="83">
        <v>0.25862068965517243</v>
      </c>
      <c r="AC57" s="83">
        <v>0.25</v>
      </c>
      <c r="AD57" s="83">
        <v>0.27272727272727271</v>
      </c>
      <c r="AE57" s="83">
        <v>0.22641509433962265</v>
      </c>
      <c r="AF57" s="83">
        <v>0.24390243902439024</v>
      </c>
      <c r="AG57" s="83">
        <v>0.21951219512195122</v>
      </c>
      <c r="AH57" s="83">
        <v>0.22962962962962963</v>
      </c>
      <c r="AI57" s="83">
        <v>0.22962962962962963</v>
      </c>
      <c r="AJ57" s="83">
        <v>0.22962962962962963</v>
      </c>
      <c r="AK57" s="83">
        <v>0.22962962962962963</v>
      </c>
    </row>
    <row r="58" spans="1:37">
      <c r="A58" s="55" t="s">
        <v>20</v>
      </c>
      <c r="B58" s="19" t="s">
        <v>12</v>
      </c>
      <c r="C58" s="18" t="s">
        <v>35</v>
      </c>
      <c r="D58" s="55" t="s">
        <v>166</v>
      </c>
      <c r="E58" s="55" t="s">
        <v>167</v>
      </c>
      <c r="F58" s="21"/>
      <c r="G58" s="51"/>
      <c r="H58" s="83">
        <v>0.21568627450980393</v>
      </c>
      <c r="I58" s="83">
        <v>0.21989528795811519</v>
      </c>
      <c r="J58" s="83">
        <v>0.21989528795811519</v>
      </c>
      <c r="K58" s="83">
        <v>0.21311475409836064</v>
      </c>
      <c r="L58" s="83">
        <v>0.21925133689839571</v>
      </c>
      <c r="M58" s="83">
        <v>0.26203208556149732</v>
      </c>
      <c r="N58" s="83">
        <v>0.2361111111111111</v>
      </c>
      <c r="O58" s="83">
        <v>0.2361111111111111</v>
      </c>
      <c r="P58" s="83">
        <v>0.2388888888888889</v>
      </c>
      <c r="Q58" s="83">
        <v>0.2388888888888889</v>
      </c>
      <c r="R58" s="83">
        <v>0.24096385542168675</v>
      </c>
      <c r="S58" s="83">
        <v>0.23493975903614459</v>
      </c>
      <c r="T58" s="83">
        <v>0.24096385542168675</v>
      </c>
      <c r="U58" s="83">
        <v>0.24096385542168675</v>
      </c>
      <c r="V58" s="83">
        <v>0.24281150159744408</v>
      </c>
      <c r="W58" s="83">
        <v>0.2356687898089172</v>
      </c>
      <c r="X58" s="83">
        <v>0.22950819672131148</v>
      </c>
      <c r="Y58" s="83">
        <v>0.24025974025974026</v>
      </c>
      <c r="Z58" s="83">
        <v>0.24025974025974026</v>
      </c>
      <c r="AA58" s="83">
        <v>0.13725490196078433</v>
      </c>
      <c r="AB58" s="83">
        <v>0.13793103448275862</v>
      </c>
      <c r="AC58" s="83">
        <v>0.13636363636363635</v>
      </c>
      <c r="AD58" s="83">
        <v>0.13636363636363635</v>
      </c>
      <c r="AE58" s="83">
        <v>0.20754716981132076</v>
      </c>
      <c r="AF58" s="83">
        <v>0.2073170731707317</v>
      </c>
      <c r="AG58" s="83">
        <v>0.21951219512195122</v>
      </c>
      <c r="AH58" s="83">
        <v>0.22222222222222221</v>
      </c>
      <c r="AI58" s="83">
        <v>0.22222222222222221</v>
      </c>
      <c r="AJ58" s="83">
        <v>0.22222222222222221</v>
      </c>
      <c r="AK58" s="83">
        <v>0.22222222222222221</v>
      </c>
    </row>
    <row r="59" spans="1:37" s="29" customFormat="1">
      <c r="A59" s="56"/>
      <c r="B59" s="25"/>
      <c r="C59" s="24"/>
      <c r="D59" s="56"/>
      <c r="E59" s="56"/>
      <c r="F59" s="40"/>
      <c r="G59" s="54"/>
      <c r="H59" s="84">
        <f>SUM(H55:H58)</f>
        <v>1</v>
      </c>
      <c r="I59" s="84">
        <f t="shared" ref="I59:AH59" si="18">SUM(I55:I58)</f>
        <v>1</v>
      </c>
      <c r="J59" s="84">
        <f t="shared" si="18"/>
        <v>1</v>
      </c>
      <c r="K59" s="84">
        <f t="shared" si="18"/>
        <v>1</v>
      </c>
      <c r="L59" s="84">
        <f t="shared" si="18"/>
        <v>1</v>
      </c>
      <c r="M59" s="84">
        <f t="shared" si="18"/>
        <v>1</v>
      </c>
      <c r="N59" s="84">
        <f t="shared" si="18"/>
        <v>1</v>
      </c>
      <c r="O59" s="84">
        <f t="shared" si="18"/>
        <v>1</v>
      </c>
      <c r="P59" s="84">
        <f t="shared" si="18"/>
        <v>1</v>
      </c>
      <c r="Q59" s="84">
        <f t="shared" si="18"/>
        <v>1</v>
      </c>
      <c r="R59" s="84">
        <f t="shared" si="18"/>
        <v>0.99999999999999989</v>
      </c>
      <c r="S59" s="84">
        <f t="shared" si="18"/>
        <v>1</v>
      </c>
      <c r="T59" s="84">
        <f t="shared" si="18"/>
        <v>0.99999999999999989</v>
      </c>
      <c r="U59" s="84">
        <f t="shared" si="18"/>
        <v>1</v>
      </c>
      <c r="V59" s="84">
        <f t="shared" si="18"/>
        <v>1</v>
      </c>
      <c r="W59" s="84">
        <f t="shared" si="18"/>
        <v>1</v>
      </c>
      <c r="X59" s="84">
        <f t="shared" si="18"/>
        <v>1</v>
      </c>
      <c r="Y59" s="84">
        <f t="shared" si="18"/>
        <v>1</v>
      </c>
      <c r="Z59" s="84">
        <f t="shared" si="18"/>
        <v>1</v>
      </c>
      <c r="AA59" s="84">
        <f t="shared" si="18"/>
        <v>1</v>
      </c>
      <c r="AB59" s="84">
        <f t="shared" si="18"/>
        <v>1</v>
      </c>
      <c r="AC59" s="84">
        <f t="shared" si="18"/>
        <v>1</v>
      </c>
      <c r="AD59" s="84">
        <f t="shared" si="18"/>
        <v>1</v>
      </c>
      <c r="AE59" s="84">
        <f t="shared" si="18"/>
        <v>1</v>
      </c>
      <c r="AF59" s="84">
        <f t="shared" si="18"/>
        <v>1</v>
      </c>
      <c r="AG59" s="84">
        <f t="shared" si="18"/>
        <v>1</v>
      </c>
      <c r="AH59" s="84">
        <f t="shared" si="18"/>
        <v>1</v>
      </c>
      <c r="AI59" s="84">
        <f t="shared" ref="AI59:AK59" si="19">SUM(AI55:AI58)</f>
        <v>1</v>
      </c>
      <c r="AJ59" s="84">
        <f t="shared" si="19"/>
        <v>1</v>
      </c>
      <c r="AK59" s="84">
        <f t="shared" si="19"/>
        <v>1</v>
      </c>
    </row>
    <row r="60" spans="1:37">
      <c r="A60" s="49" t="s">
        <v>21</v>
      </c>
      <c r="B60" s="19" t="s">
        <v>12</v>
      </c>
      <c r="C60" s="18" t="s">
        <v>12</v>
      </c>
      <c r="D60" s="50" t="s">
        <v>46</v>
      </c>
      <c r="E60" s="49" t="s">
        <v>47</v>
      </c>
      <c r="F60" s="21"/>
      <c r="G60" s="51"/>
      <c r="H60" s="83">
        <v>0.33908045977011492</v>
      </c>
      <c r="I60" s="83">
        <v>0.33908045977011492</v>
      </c>
      <c r="J60" s="83">
        <v>0.33908045977011492</v>
      </c>
      <c r="K60" s="83">
        <v>0.33908045977011492</v>
      </c>
      <c r="L60" s="83">
        <v>0.33908045977011492</v>
      </c>
      <c r="M60" s="83">
        <v>0.33908045977011492</v>
      </c>
      <c r="N60" s="83">
        <v>0.33908045977011492</v>
      </c>
      <c r="O60" s="83">
        <v>0.33908045977011492</v>
      </c>
      <c r="P60" s="83">
        <v>0.33908045977011492</v>
      </c>
      <c r="Q60" s="83">
        <v>0.33908045977011492</v>
      </c>
      <c r="R60" s="83">
        <v>0.33908045977011492</v>
      </c>
      <c r="S60" s="83">
        <v>0.33908045977011492</v>
      </c>
      <c r="T60" s="83">
        <v>0.33908045977011492</v>
      </c>
      <c r="U60" s="83">
        <v>0.33908045977011492</v>
      </c>
      <c r="V60" s="83">
        <v>0.33908045977011492</v>
      </c>
      <c r="W60" s="83">
        <v>0.33908045977011492</v>
      </c>
      <c r="X60" s="83">
        <v>0.33908045977011492</v>
      </c>
      <c r="Y60" s="83">
        <v>0.33908045977011492</v>
      </c>
      <c r="Z60" s="83">
        <v>0.33908045977011492</v>
      </c>
      <c r="AA60" s="83">
        <v>0.33908045977011492</v>
      </c>
      <c r="AB60" s="83">
        <v>0.33908045977011492</v>
      </c>
      <c r="AC60" s="83">
        <v>0.33908045977011492</v>
      </c>
      <c r="AD60" s="83">
        <v>0.33908045977011492</v>
      </c>
      <c r="AE60" s="83">
        <v>0.33908045977011492</v>
      </c>
      <c r="AF60" s="83">
        <v>0.33908045977011492</v>
      </c>
      <c r="AG60" s="83">
        <v>0.33908045977011492</v>
      </c>
      <c r="AH60" s="83">
        <v>0.33908045977011492</v>
      </c>
      <c r="AI60" s="83">
        <v>0.33908045977011492</v>
      </c>
      <c r="AJ60" s="83">
        <v>0.33908045977011492</v>
      </c>
      <c r="AK60" s="83">
        <v>0.33908045977011492</v>
      </c>
    </row>
    <row r="61" spans="1:37">
      <c r="A61" s="49" t="s">
        <v>21</v>
      </c>
      <c r="B61" s="19" t="s">
        <v>12</v>
      </c>
      <c r="C61" s="18" t="s">
        <v>12</v>
      </c>
      <c r="D61" s="50" t="s">
        <v>48</v>
      </c>
      <c r="E61" s="49" t="s">
        <v>49</v>
      </c>
      <c r="F61" s="21"/>
      <c r="G61" s="51"/>
      <c r="H61" s="83">
        <v>0.12643678160919541</v>
      </c>
      <c r="I61" s="83">
        <v>0.12643678160919541</v>
      </c>
      <c r="J61" s="83">
        <v>0.12643678160919541</v>
      </c>
      <c r="K61" s="83">
        <v>0.12643678160919541</v>
      </c>
      <c r="L61" s="83">
        <v>0.12643678160919541</v>
      </c>
      <c r="M61" s="83">
        <v>0.12643678160919541</v>
      </c>
      <c r="N61" s="83">
        <v>0.12643678160919541</v>
      </c>
      <c r="O61" s="83">
        <v>0.12643678160919541</v>
      </c>
      <c r="P61" s="83">
        <v>0.12643678160919541</v>
      </c>
      <c r="Q61" s="83">
        <v>0.12643678160919541</v>
      </c>
      <c r="R61" s="83">
        <v>0.12643678160919541</v>
      </c>
      <c r="S61" s="83">
        <v>0.12643678160919541</v>
      </c>
      <c r="T61" s="83">
        <v>0.12643678160919541</v>
      </c>
      <c r="U61" s="83">
        <v>0.12643678160919541</v>
      </c>
      <c r="V61" s="83">
        <v>0.12643678160919541</v>
      </c>
      <c r="W61" s="83">
        <v>0.12643678160919541</v>
      </c>
      <c r="X61" s="83">
        <v>0.12643678160919541</v>
      </c>
      <c r="Y61" s="83">
        <v>0.12643678160919541</v>
      </c>
      <c r="Z61" s="83">
        <v>0.12643678160919541</v>
      </c>
      <c r="AA61" s="83">
        <v>0.12643678160919541</v>
      </c>
      <c r="AB61" s="83">
        <v>0.12643678160919541</v>
      </c>
      <c r="AC61" s="83">
        <v>0.12643678160919541</v>
      </c>
      <c r="AD61" s="83">
        <v>0.12643678160919541</v>
      </c>
      <c r="AE61" s="83">
        <v>0.12643678160919541</v>
      </c>
      <c r="AF61" s="83">
        <v>0.12643678160919541</v>
      </c>
      <c r="AG61" s="83">
        <v>0.12643678160919541</v>
      </c>
      <c r="AH61" s="83">
        <v>0.12643678160919541</v>
      </c>
      <c r="AI61" s="83">
        <v>0.12643678160919541</v>
      </c>
      <c r="AJ61" s="83">
        <v>0.12643678160919541</v>
      </c>
      <c r="AK61" s="83">
        <v>0.12643678160919541</v>
      </c>
    </row>
    <row r="62" spans="1:37">
      <c r="A62" s="49" t="s">
        <v>21</v>
      </c>
      <c r="B62" s="19" t="s">
        <v>12</v>
      </c>
      <c r="C62" s="18" t="s">
        <v>12</v>
      </c>
      <c r="D62" s="50" t="s">
        <v>50</v>
      </c>
      <c r="E62" s="49" t="s">
        <v>51</v>
      </c>
      <c r="F62" s="21"/>
      <c r="G62" s="51"/>
      <c r="H62" s="83">
        <v>0.17241379310344829</v>
      </c>
      <c r="I62" s="83">
        <v>0.17241379310344829</v>
      </c>
      <c r="J62" s="83">
        <v>0.17241379310344829</v>
      </c>
      <c r="K62" s="83">
        <v>0.17241379310344829</v>
      </c>
      <c r="L62" s="83">
        <v>0.17241379310344829</v>
      </c>
      <c r="M62" s="83">
        <v>0.17241379310344829</v>
      </c>
      <c r="N62" s="83">
        <v>0.17241379310344829</v>
      </c>
      <c r="O62" s="83">
        <v>0.17241379310344829</v>
      </c>
      <c r="P62" s="83">
        <v>0.17241379310344829</v>
      </c>
      <c r="Q62" s="83">
        <v>0.17241379310344829</v>
      </c>
      <c r="R62" s="83">
        <v>0.17241379310344829</v>
      </c>
      <c r="S62" s="83">
        <v>0.17241379310344829</v>
      </c>
      <c r="T62" s="83">
        <v>0.17241379310344829</v>
      </c>
      <c r="U62" s="83">
        <v>0.17241379310344829</v>
      </c>
      <c r="V62" s="83">
        <v>0.17241379310344829</v>
      </c>
      <c r="W62" s="83">
        <v>0.17241379310344829</v>
      </c>
      <c r="X62" s="83">
        <v>0.17241379310344829</v>
      </c>
      <c r="Y62" s="83">
        <v>0.17241379310344829</v>
      </c>
      <c r="Z62" s="83">
        <v>0.17241379310344829</v>
      </c>
      <c r="AA62" s="83">
        <v>0.17241379310344829</v>
      </c>
      <c r="AB62" s="83">
        <v>0.17241379310344829</v>
      </c>
      <c r="AC62" s="83">
        <v>0.17241379310344829</v>
      </c>
      <c r="AD62" s="83">
        <v>0.17241379310344829</v>
      </c>
      <c r="AE62" s="83">
        <v>0.17241379310344829</v>
      </c>
      <c r="AF62" s="83">
        <v>0.17241379310344829</v>
      </c>
      <c r="AG62" s="83">
        <v>0.17241379310344829</v>
      </c>
      <c r="AH62" s="83">
        <v>0.17241379310344829</v>
      </c>
      <c r="AI62" s="83">
        <v>0.17241379310344829</v>
      </c>
      <c r="AJ62" s="83">
        <v>0.17241379310344829</v>
      </c>
      <c r="AK62" s="83">
        <v>0.17241379310344829</v>
      </c>
    </row>
    <row r="63" spans="1:37">
      <c r="A63" s="49" t="s">
        <v>21</v>
      </c>
      <c r="B63" s="19" t="s">
        <v>12</v>
      </c>
      <c r="C63" s="18" t="s">
        <v>12</v>
      </c>
      <c r="D63" s="50" t="s">
        <v>52</v>
      </c>
      <c r="E63" s="49" t="s">
        <v>53</v>
      </c>
      <c r="F63" s="21"/>
      <c r="G63" s="51"/>
      <c r="H63" s="83">
        <v>0.13793103448275862</v>
      </c>
      <c r="I63" s="83">
        <v>0.13793103448275862</v>
      </c>
      <c r="J63" s="83">
        <v>0.13793103448275862</v>
      </c>
      <c r="K63" s="83">
        <v>0.13793103448275862</v>
      </c>
      <c r="L63" s="83">
        <v>0.13793103448275862</v>
      </c>
      <c r="M63" s="83">
        <v>0.13793103448275862</v>
      </c>
      <c r="N63" s="83">
        <v>0.13793103448275862</v>
      </c>
      <c r="O63" s="83">
        <v>0.13793103448275862</v>
      </c>
      <c r="P63" s="83">
        <v>0.13793103448275862</v>
      </c>
      <c r="Q63" s="83">
        <v>0.13793103448275862</v>
      </c>
      <c r="R63" s="83">
        <v>0.13793103448275862</v>
      </c>
      <c r="S63" s="83">
        <v>0.13793103448275862</v>
      </c>
      <c r="T63" s="83">
        <v>0.13793103448275862</v>
      </c>
      <c r="U63" s="83">
        <v>0.13793103448275862</v>
      </c>
      <c r="V63" s="83">
        <v>0.13793103448275862</v>
      </c>
      <c r="W63" s="83">
        <v>0.13793103448275862</v>
      </c>
      <c r="X63" s="83">
        <v>0.13793103448275862</v>
      </c>
      <c r="Y63" s="83">
        <v>0.13793103448275862</v>
      </c>
      <c r="Z63" s="83">
        <v>0.13793103448275862</v>
      </c>
      <c r="AA63" s="83">
        <v>0.13793103448275862</v>
      </c>
      <c r="AB63" s="83">
        <v>0.13793103448275862</v>
      </c>
      <c r="AC63" s="83">
        <v>0.13793103448275862</v>
      </c>
      <c r="AD63" s="83">
        <v>0.13793103448275862</v>
      </c>
      <c r="AE63" s="83">
        <v>0.13793103448275862</v>
      </c>
      <c r="AF63" s="83">
        <v>0.13793103448275862</v>
      </c>
      <c r="AG63" s="83">
        <v>0.13793103448275862</v>
      </c>
      <c r="AH63" s="83">
        <v>0.13793103448275862</v>
      </c>
      <c r="AI63" s="83">
        <v>0.13793103448275862</v>
      </c>
      <c r="AJ63" s="83">
        <v>0.13793103448275862</v>
      </c>
      <c r="AK63" s="83">
        <v>0.13793103448275862</v>
      </c>
    </row>
    <row r="64" spans="1:37">
      <c r="A64" s="49" t="s">
        <v>21</v>
      </c>
      <c r="B64" s="19" t="s">
        <v>12</v>
      </c>
      <c r="C64" s="18" t="s">
        <v>12</v>
      </c>
      <c r="D64" s="55" t="s">
        <v>36</v>
      </c>
      <c r="E64" s="55" t="s">
        <v>139</v>
      </c>
      <c r="F64" s="21"/>
      <c r="G64" s="51"/>
      <c r="H64" s="83">
        <v>6.8965517241379309E-2</v>
      </c>
      <c r="I64" s="83">
        <v>6.8965517241379309E-2</v>
      </c>
      <c r="J64" s="83">
        <v>6.8965517241379309E-2</v>
      </c>
      <c r="K64" s="83">
        <v>6.8965517241379309E-2</v>
      </c>
      <c r="L64" s="83">
        <v>6.8965517241379309E-2</v>
      </c>
      <c r="M64" s="83">
        <v>6.8965517241379309E-2</v>
      </c>
      <c r="N64" s="83">
        <v>6.8965517241379309E-2</v>
      </c>
      <c r="O64" s="83">
        <v>6.8965517241379309E-2</v>
      </c>
      <c r="P64" s="83">
        <v>6.8965517241379309E-2</v>
      </c>
      <c r="Q64" s="83">
        <v>6.8965517241379309E-2</v>
      </c>
      <c r="R64" s="83">
        <v>6.8965517241379309E-2</v>
      </c>
      <c r="S64" s="83">
        <v>6.8965517241379309E-2</v>
      </c>
      <c r="T64" s="83">
        <v>6.8965517241379309E-2</v>
      </c>
      <c r="U64" s="83">
        <v>6.8965517241379309E-2</v>
      </c>
      <c r="V64" s="83">
        <v>6.8965517241379309E-2</v>
      </c>
      <c r="W64" s="83">
        <v>6.8965517241379309E-2</v>
      </c>
      <c r="X64" s="83">
        <v>6.8965517241379309E-2</v>
      </c>
      <c r="Y64" s="83">
        <v>6.8965517241379309E-2</v>
      </c>
      <c r="Z64" s="83">
        <v>6.8965517241379309E-2</v>
      </c>
      <c r="AA64" s="83">
        <v>6.8965517241379309E-2</v>
      </c>
      <c r="AB64" s="83">
        <v>6.8965517241379309E-2</v>
      </c>
      <c r="AC64" s="83">
        <v>6.8965517241379309E-2</v>
      </c>
      <c r="AD64" s="83">
        <v>6.8965517241379309E-2</v>
      </c>
      <c r="AE64" s="83">
        <v>6.8965517241379309E-2</v>
      </c>
      <c r="AF64" s="83">
        <v>6.8965517241379309E-2</v>
      </c>
      <c r="AG64" s="83">
        <v>6.8965517241379309E-2</v>
      </c>
      <c r="AH64" s="83">
        <v>6.8965517241379309E-2</v>
      </c>
      <c r="AI64" s="83">
        <v>6.8965517241379309E-2</v>
      </c>
      <c r="AJ64" s="83">
        <v>6.8965517241379309E-2</v>
      </c>
      <c r="AK64" s="83">
        <v>6.8965517241379309E-2</v>
      </c>
    </row>
    <row r="65" spans="1:37">
      <c r="A65" s="49" t="s">
        <v>21</v>
      </c>
      <c r="B65" s="19" t="s">
        <v>12</v>
      </c>
      <c r="C65" s="18" t="s">
        <v>12</v>
      </c>
      <c r="D65" s="55" t="s">
        <v>37</v>
      </c>
      <c r="E65" s="55" t="s">
        <v>129</v>
      </c>
      <c r="F65" s="21"/>
      <c r="G65" s="51"/>
      <c r="H65" s="83">
        <v>7.4712643678160925E-2</v>
      </c>
      <c r="I65" s="83">
        <v>7.4712643678160925E-2</v>
      </c>
      <c r="J65" s="83">
        <v>7.4712643678160925E-2</v>
      </c>
      <c r="K65" s="83">
        <v>7.4712643678160925E-2</v>
      </c>
      <c r="L65" s="83">
        <v>7.4712643678160925E-2</v>
      </c>
      <c r="M65" s="83">
        <v>7.4712643678160925E-2</v>
      </c>
      <c r="N65" s="83">
        <v>7.4712643678160925E-2</v>
      </c>
      <c r="O65" s="83">
        <v>7.4712643678160925E-2</v>
      </c>
      <c r="P65" s="83">
        <v>7.4712643678160925E-2</v>
      </c>
      <c r="Q65" s="83">
        <v>7.4712643678160925E-2</v>
      </c>
      <c r="R65" s="83">
        <v>7.4712643678160925E-2</v>
      </c>
      <c r="S65" s="83">
        <v>7.4712643678160925E-2</v>
      </c>
      <c r="T65" s="83">
        <v>7.4712643678160925E-2</v>
      </c>
      <c r="U65" s="83">
        <v>7.4712643678160925E-2</v>
      </c>
      <c r="V65" s="83">
        <v>7.4712643678160925E-2</v>
      </c>
      <c r="W65" s="83">
        <v>7.4712643678160925E-2</v>
      </c>
      <c r="X65" s="83">
        <v>7.4712643678160925E-2</v>
      </c>
      <c r="Y65" s="83">
        <v>7.4712643678160925E-2</v>
      </c>
      <c r="Z65" s="83">
        <v>7.4712643678160925E-2</v>
      </c>
      <c r="AA65" s="83">
        <v>7.4712643678160925E-2</v>
      </c>
      <c r="AB65" s="83">
        <v>7.4712643678160925E-2</v>
      </c>
      <c r="AC65" s="83">
        <v>7.4712643678160925E-2</v>
      </c>
      <c r="AD65" s="83">
        <v>7.4712643678160925E-2</v>
      </c>
      <c r="AE65" s="83">
        <v>7.4712643678160925E-2</v>
      </c>
      <c r="AF65" s="83">
        <v>7.4712643678160925E-2</v>
      </c>
      <c r="AG65" s="83">
        <v>7.4712643678160925E-2</v>
      </c>
      <c r="AH65" s="83">
        <v>7.4712643678160925E-2</v>
      </c>
      <c r="AI65" s="83">
        <v>7.4712643678160925E-2</v>
      </c>
      <c r="AJ65" s="83">
        <v>7.4712643678160925E-2</v>
      </c>
      <c r="AK65" s="83">
        <v>7.4712643678160925E-2</v>
      </c>
    </row>
    <row r="66" spans="1:37">
      <c r="A66" s="49" t="s">
        <v>21</v>
      </c>
      <c r="B66" s="19" t="s">
        <v>12</v>
      </c>
      <c r="C66" s="18" t="s">
        <v>12</v>
      </c>
      <c r="D66" s="55" t="s">
        <v>38</v>
      </c>
      <c r="E66" s="55" t="s">
        <v>130</v>
      </c>
      <c r="F66" s="21"/>
      <c r="G66" s="51"/>
      <c r="H66" s="83">
        <v>8.0459770114942528E-2</v>
      </c>
      <c r="I66" s="83">
        <v>8.0459770114942528E-2</v>
      </c>
      <c r="J66" s="83">
        <v>8.0459770114942528E-2</v>
      </c>
      <c r="K66" s="83">
        <v>8.0459770114942528E-2</v>
      </c>
      <c r="L66" s="83">
        <v>8.0459770114942528E-2</v>
      </c>
      <c r="M66" s="83">
        <v>8.0459770114942528E-2</v>
      </c>
      <c r="N66" s="83">
        <v>8.0459770114942528E-2</v>
      </c>
      <c r="O66" s="83">
        <v>8.0459770114942528E-2</v>
      </c>
      <c r="P66" s="83">
        <v>8.0459770114942528E-2</v>
      </c>
      <c r="Q66" s="83">
        <v>8.0459770114942528E-2</v>
      </c>
      <c r="R66" s="83">
        <v>8.0459770114942528E-2</v>
      </c>
      <c r="S66" s="83">
        <v>8.0459770114942528E-2</v>
      </c>
      <c r="T66" s="83">
        <v>8.0459770114942528E-2</v>
      </c>
      <c r="U66" s="83">
        <v>8.0459770114942528E-2</v>
      </c>
      <c r="V66" s="83">
        <v>8.0459770114942528E-2</v>
      </c>
      <c r="W66" s="83">
        <v>8.0459770114942528E-2</v>
      </c>
      <c r="X66" s="83">
        <v>8.0459770114942528E-2</v>
      </c>
      <c r="Y66" s="83">
        <v>8.0459770114942528E-2</v>
      </c>
      <c r="Z66" s="83">
        <v>8.0459770114942528E-2</v>
      </c>
      <c r="AA66" s="83">
        <v>8.0459770114942528E-2</v>
      </c>
      <c r="AB66" s="83">
        <v>8.0459770114942528E-2</v>
      </c>
      <c r="AC66" s="83">
        <v>8.0459770114942528E-2</v>
      </c>
      <c r="AD66" s="83">
        <v>8.0459770114942528E-2</v>
      </c>
      <c r="AE66" s="83">
        <v>8.0459770114942528E-2</v>
      </c>
      <c r="AF66" s="83">
        <v>8.0459770114942528E-2</v>
      </c>
      <c r="AG66" s="83">
        <v>8.0459770114942528E-2</v>
      </c>
      <c r="AH66" s="83">
        <v>8.0459770114942528E-2</v>
      </c>
      <c r="AI66" s="83">
        <v>8.0459770114942528E-2</v>
      </c>
      <c r="AJ66" s="83">
        <v>8.0459770114942528E-2</v>
      </c>
      <c r="AK66" s="83">
        <v>8.0459770114942528E-2</v>
      </c>
    </row>
    <row r="67" spans="1:37" s="29" customFormat="1">
      <c r="A67" s="52"/>
      <c r="B67" s="25"/>
      <c r="C67" s="24"/>
      <c r="D67" s="53"/>
      <c r="E67" s="52"/>
      <c r="F67" s="40"/>
      <c r="G67" s="54"/>
      <c r="H67" s="84">
        <f>SUM(H60:H66)</f>
        <v>1</v>
      </c>
      <c r="I67" s="84">
        <f t="shared" ref="I67:AH67" si="20">SUM(I60:I66)</f>
        <v>1</v>
      </c>
      <c r="J67" s="84">
        <f t="shared" si="20"/>
        <v>1</v>
      </c>
      <c r="K67" s="84">
        <f t="shared" si="20"/>
        <v>1</v>
      </c>
      <c r="L67" s="84">
        <f t="shared" si="20"/>
        <v>1</v>
      </c>
      <c r="M67" s="84">
        <f t="shared" si="20"/>
        <v>1</v>
      </c>
      <c r="N67" s="84">
        <f t="shared" si="20"/>
        <v>1</v>
      </c>
      <c r="O67" s="84">
        <f t="shared" si="20"/>
        <v>1</v>
      </c>
      <c r="P67" s="84">
        <f t="shared" si="20"/>
        <v>1</v>
      </c>
      <c r="Q67" s="84">
        <f t="shared" si="20"/>
        <v>1</v>
      </c>
      <c r="R67" s="84">
        <f t="shared" si="20"/>
        <v>1</v>
      </c>
      <c r="S67" s="84">
        <f t="shared" si="20"/>
        <v>1</v>
      </c>
      <c r="T67" s="84">
        <f t="shared" si="20"/>
        <v>1</v>
      </c>
      <c r="U67" s="84">
        <f t="shared" si="20"/>
        <v>1</v>
      </c>
      <c r="V67" s="84">
        <f t="shared" si="20"/>
        <v>1</v>
      </c>
      <c r="W67" s="84">
        <f t="shared" si="20"/>
        <v>1</v>
      </c>
      <c r="X67" s="84">
        <f t="shared" si="20"/>
        <v>1</v>
      </c>
      <c r="Y67" s="84">
        <f t="shared" si="20"/>
        <v>1</v>
      </c>
      <c r="Z67" s="84">
        <f t="shared" si="20"/>
        <v>1</v>
      </c>
      <c r="AA67" s="84">
        <f t="shared" si="20"/>
        <v>1</v>
      </c>
      <c r="AB67" s="84">
        <f t="shared" si="20"/>
        <v>1</v>
      </c>
      <c r="AC67" s="84">
        <f t="shared" si="20"/>
        <v>1</v>
      </c>
      <c r="AD67" s="84">
        <f t="shared" si="20"/>
        <v>1</v>
      </c>
      <c r="AE67" s="84">
        <f t="shared" si="20"/>
        <v>1</v>
      </c>
      <c r="AF67" s="84">
        <f t="shared" si="20"/>
        <v>1</v>
      </c>
      <c r="AG67" s="84">
        <f t="shared" si="20"/>
        <v>1</v>
      </c>
      <c r="AH67" s="84">
        <f t="shared" si="20"/>
        <v>1</v>
      </c>
      <c r="AI67" s="84">
        <f t="shared" ref="AI67:AK67" si="21">SUM(AI60:AI66)</f>
        <v>1</v>
      </c>
      <c r="AJ67" s="84">
        <f t="shared" si="21"/>
        <v>1</v>
      </c>
      <c r="AK67" s="84">
        <f t="shared" si="21"/>
        <v>1</v>
      </c>
    </row>
    <row r="68" spans="1:37">
      <c r="A68" s="55" t="s">
        <v>22</v>
      </c>
      <c r="B68" s="19" t="s">
        <v>12</v>
      </c>
      <c r="C68" s="18" t="s">
        <v>35</v>
      </c>
      <c r="D68" s="55" t="s">
        <v>168</v>
      </c>
      <c r="E68" s="55" t="s">
        <v>169</v>
      </c>
      <c r="F68" s="21"/>
      <c r="G68" s="51"/>
      <c r="H68" s="83">
        <v>0.15</v>
      </c>
      <c r="I68" s="83">
        <v>0.14857142857142858</v>
      </c>
      <c r="J68" s="83">
        <v>0.14857142857142858</v>
      </c>
      <c r="K68" s="83">
        <v>0.15</v>
      </c>
      <c r="L68" s="83">
        <v>0.15204678362573099</v>
      </c>
      <c r="M68" s="83">
        <v>0.15204678362573099</v>
      </c>
      <c r="N68" s="83">
        <v>0.15151515151515152</v>
      </c>
      <c r="O68" s="83">
        <v>0.15151515151515152</v>
      </c>
      <c r="P68" s="83">
        <v>0.15151515151515152</v>
      </c>
      <c r="Q68" s="83">
        <v>0.15151515151515152</v>
      </c>
      <c r="R68" s="83">
        <v>0.19078947368421054</v>
      </c>
      <c r="S68" s="83">
        <v>0.19078947368421054</v>
      </c>
      <c r="T68" s="83">
        <v>0.19078947368421054</v>
      </c>
      <c r="U68" s="83">
        <v>0.19407894736842105</v>
      </c>
      <c r="V68" s="83">
        <v>0.18815331010452963</v>
      </c>
      <c r="W68" s="83">
        <v>0.19444444444444445</v>
      </c>
      <c r="X68" s="83">
        <v>0.18181818181818182</v>
      </c>
      <c r="Y68" s="83">
        <v>0.1773049645390071</v>
      </c>
      <c r="Z68" s="83">
        <v>0.16312056737588654</v>
      </c>
      <c r="AA68" s="83">
        <v>0.14705882352941177</v>
      </c>
      <c r="AB68" s="83">
        <v>0.13157894736842105</v>
      </c>
      <c r="AC68" s="83">
        <v>0.13793103448275862</v>
      </c>
      <c r="AD68" s="83">
        <v>0.13</v>
      </c>
      <c r="AE68" s="83">
        <v>0.14000000000000001</v>
      </c>
      <c r="AF68" s="83">
        <v>0.14000000000000001</v>
      </c>
      <c r="AG68" s="83">
        <v>0.14000000000000001</v>
      </c>
      <c r="AH68" s="83">
        <v>0.14000000000000001</v>
      </c>
      <c r="AI68" s="83">
        <v>0.14000000000000001</v>
      </c>
      <c r="AJ68" s="83">
        <v>0.14000000000000001</v>
      </c>
      <c r="AK68" s="83">
        <v>0.14000000000000001</v>
      </c>
    </row>
    <row r="69" spans="1:37">
      <c r="A69" s="55" t="s">
        <v>22</v>
      </c>
      <c r="B69" s="19" t="s">
        <v>12</v>
      </c>
      <c r="C69" s="18" t="s">
        <v>35</v>
      </c>
      <c r="D69" s="55" t="s">
        <v>170</v>
      </c>
      <c r="E69" s="55" t="s">
        <v>171</v>
      </c>
      <c r="F69" s="21"/>
      <c r="G69" s="51"/>
      <c r="H69" s="83">
        <v>0.17857142857142858</v>
      </c>
      <c r="I69" s="83">
        <v>0.18</v>
      </c>
      <c r="J69" s="83">
        <v>0.17714285714285713</v>
      </c>
      <c r="K69" s="83">
        <v>0.17142857142857143</v>
      </c>
      <c r="L69" s="83">
        <v>0.17543859649122806</v>
      </c>
      <c r="M69" s="83">
        <v>0.17543859649122806</v>
      </c>
      <c r="N69" s="83">
        <v>0.17424242424242425</v>
      </c>
      <c r="O69" s="83">
        <v>0.17424242424242425</v>
      </c>
      <c r="P69" s="83">
        <v>0.18181818181818182</v>
      </c>
      <c r="Q69" s="83">
        <v>0.17575757575757575</v>
      </c>
      <c r="R69" s="83">
        <v>0.15789473684210525</v>
      </c>
      <c r="S69" s="83">
        <v>0.15789473684210525</v>
      </c>
      <c r="T69" s="83">
        <v>0.15131578947368421</v>
      </c>
      <c r="U69" s="83">
        <v>0.15460526315789475</v>
      </c>
      <c r="V69" s="83">
        <v>0.156794425087108</v>
      </c>
      <c r="W69" s="83">
        <v>0.16666666666666666</v>
      </c>
      <c r="X69" s="83">
        <v>0.16363636363636364</v>
      </c>
      <c r="Y69" s="83">
        <v>9.2198581560283682E-2</v>
      </c>
      <c r="Z69" s="83">
        <v>9.2198581560283682E-2</v>
      </c>
      <c r="AA69" s="83">
        <v>8.8235294117647065E-2</v>
      </c>
      <c r="AB69" s="83">
        <v>0.10526315789473684</v>
      </c>
      <c r="AC69" s="83">
        <v>0.10344827586206896</v>
      </c>
      <c r="AD69" s="83">
        <v>7.1428571428571425E-2</v>
      </c>
      <c r="AE69" s="83">
        <v>0.05</v>
      </c>
      <c r="AF69" s="83">
        <v>0.05</v>
      </c>
      <c r="AG69" s="83">
        <v>0.05</v>
      </c>
      <c r="AH69" s="83">
        <v>0.05</v>
      </c>
      <c r="AI69" s="83">
        <v>0.05</v>
      </c>
      <c r="AJ69" s="83">
        <v>0.05</v>
      </c>
      <c r="AK69" s="83">
        <v>0.05</v>
      </c>
    </row>
    <row r="70" spans="1:37">
      <c r="A70" s="55" t="s">
        <v>22</v>
      </c>
      <c r="B70" s="19" t="s">
        <v>12</v>
      </c>
      <c r="C70" s="18" t="s">
        <v>35</v>
      </c>
      <c r="D70" s="55" t="s">
        <v>172</v>
      </c>
      <c r="E70" s="55" t="s">
        <v>173</v>
      </c>
      <c r="F70" s="21"/>
      <c r="G70" s="51"/>
      <c r="H70" s="83">
        <v>0.2</v>
      </c>
      <c r="I70" s="83">
        <v>0.2</v>
      </c>
      <c r="J70" s="83">
        <v>0.2</v>
      </c>
      <c r="K70" s="83">
        <v>0.20357142857142857</v>
      </c>
      <c r="L70" s="83">
        <v>0.19883040935672514</v>
      </c>
      <c r="M70" s="83">
        <v>0.19883040935672514</v>
      </c>
      <c r="N70" s="83">
        <v>0.19696969696969696</v>
      </c>
      <c r="O70" s="83">
        <v>0.20454545454545456</v>
      </c>
      <c r="P70" s="83">
        <v>0.2</v>
      </c>
      <c r="Q70" s="83">
        <v>0.2</v>
      </c>
      <c r="R70" s="83">
        <v>0.17105263157894737</v>
      </c>
      <c r="S70" s="83">
        <v>0.17105263157894737</v>
      </c>
      <c r="T70" s="83">
        <v>0.17105263157894737</v>
      </c>
      <c r="U70" s="83">
        <v>0.16776315789473684</v>
      </c>
      <c r="V70" s="83">
        <v>0.17073170731707318</v>
      </c>
      <c r="W70" s="83">
        <v>0.16666666666666666</v>
      </c>
      <c r="X70" s="83">
        <v>0.16363636363636364</v>
      </c>
      <c r="Y70" s="83">
        <v>0.11347517730496454</v>
      </c>
      <c r="Z70" s="83">
        <v>9.9290780141843976E-2</v>
      </c>
      <c r="AA70" s="83">
        <v>8.8235294117647065E-2</v>
      </c>
      <c r="AB70" s="83">
        <v>0.10526315789473684</v>
      </c>
      <c r="AC70" s="83">
        <v>0.10344827586206896</v>
      </c>
      <c r="AD70" s="83">
        <v>0.08</v>
      </c>
      <c r="AE70" s="83">
        <v>0.15</v>
      </c>
      <c r="AF70" s="83">
        <v>0.15</v>
      </c>
      <c r="AG70" s="83">
        <v>0.15</v>
      </c>
      <c r="AH70" s="83">
        <v>0.15</v>
      </c>
      <c r="AI70" s="83">
        <v>0.15</v>
      </c>
      <c r="AJ70" s="83">
        <v>0.15</v>
      </c>
      <c r="AK70" s="83">
        <v>0.15</v>
      </c>
    </row>
    <row r="71" spans="1:37">
      <c r="A71" s="55" t="s">
        <v>22</v>
      </c>
      <c r="B71" s="19" t="s">
        <v>12</v>
      </c>
      <c r="C71" s="18" t="s">
        <v>35</v>
      </c>
      <c r="D71" s="55" t="s">
        <v>174</v>
      </c>
      <c r="E71" s="55" t="s">
        <v>175</v>
      </c>
      <c r="F71" s="21"/>
      <c r="G71" s="51"/>
      <c r="H71" s="83">
        <v>0.19285714285714287</v>
      </c>
      <c r="I71" s="83">
        <v>0.18857142857142858</v>
      </c>
      <c r="J71" s="83">
        <v>0.18857142857142858</v>
      </c>
      <c r="K71" s="83">
        <v>0.19285714285714287</v>
      </c>
      <c r="L71" s="83">
        <v>0.19298245614035087</v>
      </c>
      <c r="M71" s="83">
        <v>0.19298245614035087</v>
      </c>
      <c r="N71" s="83">
        <v>0.18939393939393939</v>
      </c>
      <c r="O71" s="83">
        <v>0.18939393939393939</v>
      </c>
      <c r="P71" s="83">
        <v>0.18787878787878787</v>
      </c>
      <c r="Q71" s="83">
        <v>0.18787878787878787</v>
      </c>
      <c r="R71" s="83">
        <v>0.17763157894736842</v>
      </c>
      <c r="S71" s="83">
        <v>0.17763157894736842</v>
      </c>
      <c r="T71" s="83">
        <v>0.18421052631578946</v>
      </c>
      <c r="U71" s="83">
        <v>0.18421052631578946</v>
      </c>
      <c r="V71" s="83">
        <v>0.18466898954703834</v>
      </c>
      <c r="W71" s="83">
        <v>0.18055555555555555</v>
      </c>
      <c r="X71" s="83">
        <v>0.18181818181818182</v>
      </c>
      <c r="Y71" s="83">
        <v>0.1276595744680851</v>
      </c>
      <c r="Z71" s="83">
        <v>0.1276595744680851</v>
      </c>
      <c r="AA71" s="83">
        <v>0.11764705882352941</v>
      </c>
      <c r="AB71" s="83">
        <v>0.13157894736842105</v>
      </c>
      <c r="AC71" s="83">
        <v>0.13793103448275862</v>
      </c>
      <c r="AD71" s="83">
        <v>0.14285714285714285</v>
      </c>
      <c r="AE71" s="83">
        <v>0.11</v>
      </c>
      <c r="AF71" s="83">
        <v>0.11</v>
      </c>
      <c r="AG71" s="83">
        <v>0.11</v>
      </c>
      <c r="AH71" s="83">
        <v>0.11</v>
      </c>
      <c r="AI71" s="83">
        <v>0.11</v>
      </c>
      <c r="AJ71" s="83">
        <v>0.11</v>
      </c>
      <c r="AK71" s="83">
        <v>0.11</v>
      </c>
    </row>
    <row r="72" spans="1:37">
      <c r="A72" s="55" t="s">
        <v>22</v>
      </c>
      <c r="B72" s="19" t="s">
        <v>12</v>
      </c>
      <c r="C72" s="18" t="s">
        <v>35</v>
      </c>
      <c r="D72" s="55" t="s">
        <v>176</v>
      </c>
      <c r="E72" s="55" t="s">
        <v>177</v>
      </c>
      <c r="F72" s="21"/>
      <c r="G72" s="51"/>
      <c r="H72" s="83">
        <v>0.27857142857142858</v>
      </c>
      <c r="I72" s="83">
        <v>0.28285714285714286</v>
      </c>
      <c r="J72" s="83">
        <v>0.2857142857142857</v>
      </c>
      <c r="K72" s="83">
        <v>0.28214285714285714</v>
      </c>
      <c r="L72" s="83">
        <v>0.2807017543859649</v>
      </c>
      <c r="M72" s="83">
        <v>0.2807017543859649</v>
      </c>
      <c r="N72" s="83">
        <v>0.2878787878787879</v>
      </c>
      <c r="O72" s="83">
        <v>0.28030303030303028</v>
      </c>
      <c r="P72" s="83">
        <v>0.27878787878787881</v>
      </c>
      <c r="Q72" s="83">
        <v>0.28484848484848485</v>
      </c>
      <c r="R72" s="83">
        <v>0.30263157894736842</v>
      </c>
      <c r="S72" s="83">
        <v>0.30263157894736842</v>
      </c>
      <c r="T72" s="83">
        <v>0.30263157894736842</v>
      </c>
      <c r="U72" s="83">
        <v>0.29934210526315791</v>
      </c>
      <c r="V72" s="83">
        <v>0.29965156794425085</v>
      </c>
      <c r="W72" s="83">
        <v>0.29166666666666669</v>
      </c>
      <c r="X72" s="83">
        <v>0.30909090909090908</v>
      </c>
      <c r="Y72" s="83">
        <v>0.48936170212765956</v>
      </c>
      <c r="Z72" s="83">
        <v>0.51773049645390068</v>
      </c>
      <c r="AA72" s="83">
        <v>0.55882352941176472</v>
      </c>
      <c r="AB72" s="83">
        <v>0.52631578947368418</v>
      </c>
      <c r="AC72" s="83">
        <v>0.51724137931034486</v>
      </c>
      <c r="AD72" s="83">
        <v>0.5714285714285714</v>
      </c>
      <c r="AE72" s="83">
        <v>0.55000000000000004</v>
      </c>
      <c r="AF72" s="83">
        <v>0.55000000000000004</v>
      </c>
      <c r="AG72" s="83">
        <v>0.55000000000000004</v>
      </c>
      <c r="AH72" s="83">
        <v>0.55000000000000004</v>
      </c>
      <c r="AI72" s="83">
        <v>0.55000000000000004</v>
      </c>
      <c r="AJ72" s="83">
        <v>0.55000000000000004</v>
      </c>
      <c r="AK72" s="83">
        <v>0.55000000000000004</v>
      </c>
    </row>
    <row r="73" spans="1:37" s="29" customFormat="1">
      <c r="A73" s="56"/>
      <c r="B73" s="25"/>
      <c r="C73" s="24"/>
      <c r="D73" s="56"/>
      <c r="E73" s="56"/>
      <c r="F73" s="40"/>
      <c r="G73" s="54"/>
      <c r="H73" s="84">
        <f>SUM(H68:H72)</f>
        <v>1</v>
      </c>
      <c r="I73" s="84">
        <f t="shared" ref="I73:AH73" si="22">SUM(I68:I72)</f>
        <v>1</v>
      </c>
      <c r="J73" s="84">
        <f t="shared" si="22"/>
        <v>1</v>
      </c>
      <c r="K73" s="84">
        <f t="shared" si="22"/>
        <v>0.99999999999999989</v>
      </c>
      <c r="L73" s="84">
        <f t="shared" si="22"/>
        <v>1</v>
      </c>
      <c r="M73" s="84">
        <f t="shared" si="22"/>
        <v>1</v>
      </c>
      <c r="N73" s="84">
        <f t="shared" si="22"/>
        <v>1</v>
      </c>
      <c r="O73" s="84">
        <f t="shared" si="22"/>
        <v>1</v>
      </c>
      <c r="P73" s="84">
        <f t="shared" si="22"/>
        <v>1</v>
      </c>
      <c r="Q73" s="84">
        <f t="shared" si="22"/>
        <v>1</v>
      </c>
      <c r="R73" s="84">
        <f t="shared" si="22"/>
        <v>1</v>
      </c>
      <c r="S73" s="84">
        <f t="shared" si="22"/>
        <v>1</v>
      </c>
      <c r="T73" s="84">
        <f t="shared" si="22"/>
        <v>1</v>
      </c>
      <c r="U73" s="84">
        <f t="shared" si="22"/>
        <v>1</v>
      </c>
      <c r="V73" s="84">
        <f t="shared" si="22"/>
        <v>1</v>
      </c>
      <c r="W73" s="84">
        <f t="shared" si="22"/>
        <v>1</v>
      </c>
      <c r="X73" s="84">
        <f t="shared" si="22"/>
        <v>1</v>
      </c>
      <c r="Y73" s="84">
        <f t="shared" si="22"/>
        <v>1</v>
      </c>
      <c r="Z73" s="84">
        <f t="shared" si="22"/>
        <v>1</v>
      </c>
      <c r="AA73" s="84">
        <f t="shared" si="22"/>
        <v>1</v>
      </c>
      <c r="AB73" s="84">
        <f t="shared" si="22"/>
        <v>0.99999999999999989</v>
      </c>
      <c r="AC73" s="84">
        <f t="shared" si="22"/>
        <v>1</v>
      </c>
      <c r="AD73" s="84">
        <f t="shared" si="22"/>
        <v>0.99571428571428566</v>
      </c>
      <c r="AE73" s="84">
        <f t="shared" si="22"/>
        <v>1</v>
      </c>
      <c r="AF73" s="84">
        <f t="shared" si="22"/>
        <v>1</v>
      </c>
      <c r="AG73" s="84">
        <f t="shared" si="22"/>
        <v>1</v>
      </c>
      <c r="AH73" s="84">
        <f t="shared" si="22"/>
        <v>1</v>
      </c>
      <c r="AI73" s="84">
        <f t="shared" ref="AI73:AK73" si="23">SUM(AI68:AI72)</f>
        <v>1</v>
      </c>
      <c r="AJ73" s="84">
        <f t="shared" si="23"/>
        <v>1</v>
      </c>
      <c r="AK73" s="84">
        <f t="shared" si="23"/>
        <v>1</v>
      </c>
    </row>
    <row r="74" spans="1:37">
      <c r="A74" s="55" t="s">
        <v>23</v>
      </c>
      <c r="B74" s="19" t="s">
        <v>12</v>
      </c>
      <c r="C74" s="18" t="s">
        <v>12</v>
      </c>
      <c r="D74" s="55" t="s">
        <v>39</v>
      </c>
      <c r="E74" s="55" t="s">
        <v>143</v>
      </c>
      <c r="F74" s="21"/>
      <c r="G74" s="51"/>
      <c r="H74" s="83">
        <v>0.17499999999999999</v>
      </c>
      <c r="I74" s="83">
        <v>0.17499999999999999</v>
      </c>
      <c r="J74" s="83">
        <v>0.17499999999999999</v>
      </c>
      <c r="K74" s="83">
        <v>0.17499999999999999</v>
      </c>
      <c r="L74" s="83">
        <v>0.17499999999999999</v>
      </c>
      <c r="M74" s="83">
        <v>0.17499999999999999</v>
      </c>
      <c r="N74" s="83">
        <v>0.17499999999999999</v>
      </c>
      <c r="O74" s="83">
        <v>0.17499999999999999</v>
      </c>
      <c r="P74" s="83">
        <v>0.17499999999999999</v>
      </c>
      <c r="Q74" s="83">
        <v>0.17499999999999999</v>
      </c>
      <c r="R74" s="83">
        <v>0.17499999999999999</v>
      </c>
      <c r="S74" s="83">
        <v>0.17499999999999999</v>
      </c>
      <c r="T74" s="83">
        <v>0.17499999999999999</v>
      </c>
      <c r="U74" s="83">
        <v>0.17499999999999999</v>
      </c>
      <c r="V74" s="83">
        <v>0.17499999999999999</v>
      </c>
      <c r="W74" s="83">
        <v>0.17499999999999999</v>
      </c>
      <c r="X74" s="83">
        <v>0.17499999999999999</v>
      </c>
      <c r="Y74" s="83">
        <v>0.17499999999999999</v>
      </c>
      <c r="Z74" s="83">
        <v>0.17499999999999999</v>
      </c>
      <c r="AA74" s="83">
        <v>0.17499999999999999</v>
      </c>
      <c r="AB74" s="83">
        <v>0.17499999999999999</v>
      </c>
      <c r="AC74" s="83">
        <v>0.17499999999999999</v>
      </c>
      <c r="AD74" s="83">
        <v>0.17499999999999999</v>
      </c>
      <c r="AE74" s="83">
        <v>0.17499999999999999</v>
      </c>
      <c r="AF74" s="83">
        <v>0.17499999999999999</v>
      </c>
      <c r="AG74" s="83">
        <v>0.17499999999999999</v>
      </c>
      <c r="AH74" s="83">
        <v>0.17499999999999999</v>
      </c>
      <c r="AI74" s="83">
        <v>0.17499999999999999</v>
      </c>
      <c r="AJ74" s="83">
        <v>0.17499999999999999</v>
      </c>
      <c r="AK74" s="83">
        <v>0.17499999999999999</v>
      </c>
    </row>
    <row r="75" spans="1:37">
      <c r="A75" s="55" t="s">
        <v>23</v>
      </c>
      <c r="B75" s="19" t="s">
        <v>12</v>
      </c>
      <c r="C75" s="18" t="s">
        <v>12</v>
      </c>
      <c r="D75" s="55" t="s">
        <v>40</v>
      </c>
      <c r="E75" s="55" t="s">
        <v>41</v>
      </c>
      <c r="F75" s="21"/>
      <c r="G75" s="51"/>
      <c r="H75" s="83">
        <v>0.245</v>
      </c>
      <c r="I75" s="83">
        <v>0.245</v>
      </c>
      <c r="J75" s="83">
        <v>0.245</v>
      </c>
      <c r="K75" s="83">
        <v>0.245</v>
      </c>
      <c r="L75" s="83">
        <v>0.245</v>
      </c>
      <c r="M75" s="83">
        <v>0.245</v>
      </c>
      <c r="N75" s="83">
        <v>0.245</v>
      </c>
      <c r="O75" s="83">
        <v>0.245</v>
      </c>
      <c r="P75" s="83">
        <v>0.245</v>
      </c>
      <c r="Q75" s="83">
        <v>0.245</v>
      </c>
      <c r="R75" s="83">
        <v>0.245</v>
      </c>
      <c r="S75" s="83">
        <v>0.245</v>
      </c>
      <c r="T75" s="83">
        <v>0.245</v>
      </c>
      <c r="U75" s="83">
        <v>0.245</v>
      </c>
      <c r="V75" s="83">
        <v>0.245</v>
      </c>
      <c r="W75" s="83">
        <v>0.245</v>
      </c>
      <c r="X75" s="83">
        <v>0.245</v>
      </c>
      <c r="Y75" s="83">
        <v>0.245</v>
      </c>
      <c r="Z75" s="83">
        <v>0.245</v>
      </c>
      <c r="AA75" s="83">
        <v>0.245</v>
      </c>
      <c r="AB75" s="83">
        <v>0.245</v>
      </c>
      <c r="AC75" s="83">
        <v>0.245</v>
      </c>
      <c r="AD75" s="83">
        <v>0.245</v>
      </c>
      <c r="AE75" s="83">
        <v>0.245</v>
      </c>
      <c r="AF75" s="83">
        <v>0.245</v>
      </c>
      <c r="AG75" s="83">
        <v>0.245</v>
      </c>
      <c r="AH75" s="83">
        <v>0.245</v>
      </c>
      <c r="AI75" s="83">
        <v>0.245</v>
      </c>
      <c r="AJ75" s="83">
        <v>0.245</v>
      </c>
      <c r="AK75" s="83">
        <v>0.245</v>
      </c>
    </row>
    <row r="76" spans="1:37">
      <c r="A76" s="55" t="s">
        <v>23</v>
      </c>
      <c r="B76" s="19" t="s">
        <v>12</v>
      </c>
      <c r="C76" s="18" t="s">
        <v>12</v>
      </c>
      <c r="D76" s="55" t="s">
        <v>42</v>
      </c>
      <c r="E76" s="55" t="s">
        <v>43</v>
      </c>
      <c r="F76" s="21"/>
      <c r="G76" s="51"/>
      <c r="H76" s="83">
        <v>0.17499999999999999</v>
      </c>
      <c r="I76" s="83">
        <v>0.17499999999999999</v>
      </c>
      <c r="J76" s="83">
        <v>0.17499999999999999</v>
      </c>
      <c r="K76" s="83">
        <v>0.17499999999999999</v>
      </c>
      <c r="L76" s="83">
        <v>0.17499999999999999</v>
      </c>
      <c r="M76" s="83">
        <v>0.17499999999999999</v>
      </c>
      <c r="N76" s="83">
        <v>0.17499999999999999</v>
      </c>
      <c r="O76" s="83">
        <v>0.17499999999999999</v>
      </c>
      <c r="P76" s="83">
        <v>0.17499999999999999</v>
      </c>
      <c r="Q76" s="83">
        <v>0.17499999999999999</v>
      </c>
      <c r="R76" s="83">
        <v>0.17499999999999999</v>
      </c>
      <c r="S76" s="83">
        <v>0.17499999999999999</v>
      </c>
      <c r="T76" s="83">
        <v>0.17499999999999999</v>
      </c>
      <c r="U76" s="83">
        <v>0.17499999999999999</v>
      </c>
      <c r="V76" s="83">
        <v>0.17499999999999999</v>
      </c>
      <c r="W76" s="83">
        <v>0.17499999999999999</v>
      </c>
      <c r="X76" s="83">
        <v>0.17499999999999999</v>
      </c>
      <c r="Y76" s="83">
        <v>0.17499999999999999</v>
      </c>
      <c r="Z76" s="83">
        <v>0.17499999999999999</v>
      </c>
      <c r="AA76" s="83">
        <v>0.17499999999999999</v>
      </c>
      <c r="AB76" s="83">
        <v>0.17499999999999999</v>
      </c>
      <c r="AC76" s="83">
        <v>0.17499999999999999</v>
      </c>
      <c r="AD76" s="83">
        <v>0.17499999999999999</v>
      </c>
      <c r="AE76" s="83">
        <v>0.17499999999999999</v>
      </c>
      <c r="AF76" s="83">
        <v>0.17499999999999999</v>
      </c>
      <c r="AG76" s="83">
        <v>0.17499999999999999</v>
      </c>
      <c r="AH76" s="83">
        <v>0.17499999999999999</v>
      </c>
      <c r="AI76" s="83">
        <v>0.17499999999999999</v>
      </c>
      <c r="AJ76" s="83">
        <v>0.17499999999999999</v>
      </c>
      <c r="AK76" s="83">
        <v>0.17499999999999999</v>
      </c>
    </row>
    <row r="77" spans="1:37">
      <c r="A77" s="55" t="s">
        <v>23</v>
      </c>
      <c r="B77" s="19" t="s">
        <v>12</v>
      </c>
      <c r="C77" s="18" t="s">
        <v>12</v>
      </c>
      <c r="D77" s="55" t="s">
        <v>44</v>
      </c>
      <c r="E77" s="55" t="s">
        <v>45</v>
      </c>
      <c r="F77" s="21"/>
      <c r="G77" s="51"/>
      <c r="H77" s="83">
        <v>0.255</v>
      </c>
      <c r="I77" s="83">
        <v>0.255</v>
      </c>
      <c r="J77" s="83">
        <v>0.255</v>
      </c>
      <c r="K77" s="83">
        <v>0.255</v>
      </c>
      <c r="L77" s="83">
        <v>0.255</v>
      </c>
      <c r="M77" s="83">
        <v>0.255</v>
      </c>
      <c r="N77" s="83">
        <v>0.255</v>
      </c>
      <c r="O77" s="83">
        <v>0.255</v>
      </c>
      <c r="P77" s="83">
        <v>0.255</v>
      </c>
      <c r="Q77" s="83">
        <v>0.255</v>
      </c>
      <c r="R77" s="83">
        <v>0.255</v>
      </c>
      <c r="S77" s="83">
        <v>0.255</v>
      </c>
      <c r="T77" s="83">
        <v>0.255</v>
      </c>
      <c r="U77" s="83">
        <v>0.255</v>
      </c>
      <c r="V77" s="83">
        <v>0.255</v>
      </c>
      <c r="W77" s="83">
        <v>0.255</v>
      </c>
      <c r="X77" s="83">
        <v>0.255</v>
      </c>
      <c r="Y77" s="83">
        <v>0.255</v>
      </c>
      <c r="Z77" s="83">
        <v>0.255</v>
      </c>
      <c r="AA77" s="83">
        <v>0.255</v>
      </c>
      <c r="AB77" s="83">
        <v>0.255</v>
      </c>
      <c r="AC77" s="83">
        <v>0.255</v>
      </c>
      <c r="AD77" s="83">
        <v>0.255</v>
      </c>
      <c r="AE77" s="83">
        <v>0.255</v>
      </c>
      <c r="AF77" s="83">
        <v>0.255</v>
      </c>
      <c r="AG77" s="83">
        <v>0.255</v>
      </c>
      <c r="AH77" s="83">
        <v>0.255</v>
      </c>
      <c r="AI77" s="83">
        <v>0.255</v>
      </c>
      <c r="AJ77" s="83">
        <v>0.255</v>
      </c>
      <c r="AK77" s="83">
        <v>0.255</v>
      </c>
    </row>
    <row r="78" spans="1:37">
      <c r="A78" s="49" t="s">
        <v>23</v>
      </c>
      <c r="B78" s="19" t="s">
        <v>12</v>
      </c>
      <c r="C78" s="18" t="s">
        <v>12</v>
      </c>
      <c r="D78" s="50" t="s">
        <v>131</v>
      </c>
      <c r="E78" s="49" t="s">
        <v>132</v>
      </c>
      <c r="F78" s="21"/>
      <c r="G78" s="51"/>
      <c r="H78" s="83">
        <v>0.15</v>
      </c>
      <c r="I78" s="83">
        <v>0.15</v>
      </c>
      <c r="J78" s="83">
        <v>0.15</v>
      </c>
      <c r="K78" s="83">
        <v>0.15</v>
      </c>
      <c r="L78" s="83">
        <v>0.15</v>
      </c>
      <c r="M78" s="83">
        <v>0.15</v>
      </c>
      <c r="N78" s="83">
        <v>0.15</v>
      </c>
      <c r="O78" s="83">
        <v>0.15</v>
      </c>
      <c r="P78" s="83">
        <v>0.15</v>
      </c>
      <c r="Q78" s="83">
        <v>0.15</v>
      </c>
      <c r="R78" s="83">
        <v>0.15</v>
      </c>
      <c r="S78" s="83">
        <v>0.15</v>
      </c>
      <c r="T78" s="83">
        <v>0.15</v>
      </c>
      <c r="U78" s="83">
        <v>0.15</v>
      </c>
      <c r="V78" s="83">
        <v>0.15</v>
      </c>
      <c r="W78" s="83">
        <v>0.15</v>
      </c>
      <c r="X78" s="83">
        <v>0.15</v>
      </c>
      <c r="Y78" s="83">
        <v>0.15</v>
      </c>
      <c r="Z78" s="83">
        <v>0.15</v>
      </c>
      <c r="AA78" s="83">
        <v>0.15</v>
      </c>
      <c r="AB78" s="83">
        <v>0.15</v>
      </c>
      <c r="AC78" s="83">
        <v>0.15</v>
      </c>
      <c r="AD78" s="83">
        <v>0.15</v>
      </c>
      <c r="AE78" s="83">
        <v>0.15</v>
      </c>
      <c r="AF78" s="83">
        <v>0.15</v>
      </c>
      <c r="AG78" s="83">
        <v>0.15</v>
      </c>
      <c r="AH78" s="83">
        <v>0.15</v>
      </c>
      <c r="AI78" s="83">
        <v>0.15</v>
      </c>
      <c r="AJ78" s="83">
        <v>0.15</v>
      </c>
      <c r="AK78" s="83">
        <v>0.15</v>
      </c>
    </row>
    <row r="79" spans="1:37" s="29" customFormat="1">
      <c r="A79" s="52"/>
      <c r="B79" s="25"/>
      <c r="C79" s="24"/>
      <c r="D79" s="53"/>
      <c r="E79" s="52"/>
      <c r="F79" s="40"/>
      <c r="G79" s="54"/>
      <c r="H79" s="84">
        <f>SUM(H74:H78)</f>
        <v>1</v>
      </c>
      <c r="I79" s="84">
        <f t="shared" ref="I79:AH79" si="24">SUM(I74:I78)</f>
        <v>1</v>
      </c>
      <c r="J79" s="84">
        <f t="shared" si="24"/>
        <v>1</v>
      </c>
      <c r="K79" s="84">
        <f t="shared" si="24"/>
        <v>1</v>
      </c>
      <c r="L79" s="84">
        <f t="shared" si="24"/>
        <v>1</v>
      </c>
      <c r="M79" s="84">
        <f t="shared" si="24"/>
        <v>1</v>
      </c>
      <c r="N79" s="84">
        <f t="shared" si="24"/>
        <v>1</v>
      </c>
      <c r="O79" s="84">
        <f t="shared" si="24"/>
        <v>1</v>
      </c>
      <c r="P79" s="84">
        <f t="shared" si="24"/>
        <v>1</v>
      </c>
      <c r="Q79" s="84">
        <f t="shared" si="24"/>
        <v>1</v>
      </c>
      <c r="R79" s="84">
        <f t="shared" si="24"/>
        <v>1</v>
      </c>
      <c r="S79" s="84">
        <f t="shared" si="24"/>
        <v>1</v>
      </c>
      <c r="T79" s="84">
        <f t="shared" si="24"/>
        <v>1</v>
      </c>
      <c r="U79" s="84">
        <f t="shared" si="24"/>
        <v>1</v>
      </c>
      <c r="V79" s="84">
        <f t="shared" si="24"/>
        <v>1</v>
      </c>
      <c r="W79" s="84">
        <f t="shared" si="24"/>
        <v>1</v>
      </c>
      <c r="X79" s="84">
        <f t="shared" si="24"/>
        <v>1</v>
      </c>
      <c r="Y79" s="84">
        <f t="shared" si="24"/>
        <v>1</v>
      </c>
      <c r="Z79" s="84">
        <f t="shared" si="24"/>
        <v>1</v>
      </c>
      <c r="AA79" s="84">
        <f t="shared" si="24"/>
        <v>1</v>
      </c>
      <c r="AB79" s="84">
        <f t="shared" si="24"/>
        <v>1</v>
      </c>
      <c r="AC79" s="84">
        <f t="shared" si="24"/>
        <v>1</v>
      </c>
      <c r="AD79" s="84">
        <f t="shared" si="24"/>
        <v>1</v>
      </c>
      <c r="AE79" s="84">
        <f t="shared" si="24"/>
        <v>1</v>
      </c>
      <c r="AF79" s="84">
        <f t="shared" si="24"/>
        <v>1</v>
      </c>
      <c r="AG79" s="84">
        <f t="shared" si="24"/>
        <v>1</v>
      </c>
      <c r="AH79" s="84">
        <f t="shared" si="24"/>
        <v>1</v>
      </c>
      <c r="AI79" s="84">
        <f t="shared" ref="AI79:AK79" si="25">SUM(AI74:AI78)</f>
        <v>1</v>
      </c>
      <c r="AJ79" s="84">
        <f t="shared" si="25"/>
        <v>1</v>
      </c>
      <c r="AK79" s="84">
        <f t="shared" si="25"/>
        <v>1</v>
      </c>
    </row>
    <row r="80" spans="1:37">
      <c r="A80" s="55" t="s">
        <v>24</v>
      </c>
      <c r="B80" s="19" t="s">
        <v>12</v>
      </c>
      <c r="C80" s="18" t="s">
        <v>34</v>
      </c>
      <c r="D80" s="55" t="s">
        <v>190</v>
      </c>
      <c r="E80" s="55" t="s">
        <v>191</v>
      </c>
      <c r="F80" s="21"/>
      <c r="G80" s="51"/>
      <c r="H80" s="83">
        <v>0.14000000000000001</v>
      </c>
      <c r="I80" s="83">
        <v>0.21</v>
      </c>
      <c r="J80" s="83">
        <v>0.21</v>
      </c>
      <c r="K80" s="83">
        <v>0.22</v>
      </c>
      <c r="L80" s="83">
        <v>0.14968152866242038</v>
      </c>
      <c r="M80" s="83">
        <v>0.11320754716981132</v>
      </c>
      <c r="N80" s="83">
        <v>0.16287878787878787</v>
      </c>
      <c r="O80" s="83">
        <v>0.14000000000000001</v>
      </c>
      <c r="P80" s="83">
        <v>7.0000000000000007E-2</v>
      </c>
      <c r="Q80" s="83">
        <v>0.14354066985645933</v>
      </c>
      <c r="R80" s="83">
        <v>7.0000000000000007E-2</v>
      </c>
      <c r="S80" s="83">
        <v>0.10684931506849316</v>
      </c>
      <c r="T80" s="83">
        <v>0.09</v>
      </c>
      <c r="U80" s="83">
        <v>0.13</v>
      </c>
      <c r="V80" s="83">
        <v>0.09</v>
      </c>
      <c r="W80" s="83">
        <v>7.0000000000000007E-2</v>
      </c>
      <c r="X80" s="83">
        <v>0.13</v>
      </c>
      <c r="Y80" s="83">
        <v>0.11</v>
      </c>
      <c r="Z80" s="83">
        <v>0.06</v>
      </c>
      <c r="AA80" s="83">
        <v>0.1875</v>
      </c>
      <c r="AB80" s="83">
        <v>0.16666666666666666</v>
      </c>
      <c r="AC80" s="83">
        <v>0.22784810126582278</v>
      </c>
      <c r="AD80" s="83">
        <v>0.1728395061728395</v>
      </c>
      <c r="AE80" s="83">
        <v>8.3333333333333329E-2</v>
      </c>
      <c r="AF80" s="83">
        <v>0.125</v>
      </c>
      <c r="AG80" s="83">
        <v>0.12401055408970976</v>
      </c>
      <c r="AH80" s="83">
        <v>0.13227513227513227</v>
      </c>
      <c r="AI80" s="83">
        <v>0.13227513227513227</v>
      </c>
      <c r="AJ80" s="83">
        <v>0.13227513227513227</v>
      </c>
      <c r="AK80" s="83">
        <v>0.13227513227513227</v>
      </c>
    </row>
    <row r="81" spans="1:37">
      <c r="A81" s="55" t="s">
        <v>24</v>
      </c>
      <c r="B81" s="19" t="s">
        <v>12</v>
      </c>
      <c r="C81" s="18" t="s">
        <v>34</v>
      </c>
      <c r="D81" s="55" t="s">
        <v>192</v>
      </c>
      <c r="E81" s="55" t="s">
        <v>193</v>
      </c>
      <c r="F81" s="21"/>
      <c r="G81" s="51"/>
      <c r="H81" s="83">
        <v>0.16</v>
      </c>
      <c r="I81" s="83">
        <v>0.12</v>
      </c>
      <c r="J81" s="83">
        <v>7.0000000000000007E-2</v>
      </c>
      <c r="K81" s="83">
        <v>0.125</v>
      </c>
      <c r="L81" s="83">
        <v>0.17</v>
      </c>
      <c r="M81" s="83">
        <v>0.21</v>
      </c>
      <c r="N81" s="83">
        <v>0.16</v>
      </c>
      <c r="O81" s="83">
        <v>0.14000000000000001</v>
      </c>
      <c r="P81" s="83">
        <v>0.13768115942028986</v>
      </c>
      <c r="Q81" s="83">
        <v>0.17</v>
      </c>
      <c r="R81" s="83">
        <v>0.21</v>
      </c>
      <c r="S81" s="83">
        <v>0.21</v>
      </c>
      <c r="T81" s="83">
        <v>0.19</v>
      </c>
      <c r="U81" s="83">
        <v>7.7253218884120178E-2</v>
      </c>
      <c r="V81" s="83">
        <v>0.13</v>
      </c>
      <c r="W81" s="83">
        <v>0.1394658753709199</v>
      </c>
      <c r="X81" s="83">
        <v>8.296943231441048E-2</v>
      </c>
      <c r="Y81" s="83">
        <v>0.1875</v>
      </c>
      <c r="Z81" s="83">
        <v>0.16049382716049382</v>
      </c>
      <c r="AA81" s="83">
        <v>0.15625</v>
      </c>
      <c r="AB81" s="83">
        <v>0.15277777777777779</v>
      </c>
      <c r="AC81" s="83">
        <v>0.12658227848101267</v>
      </c>
      <c r="AD81" s="83">
        <v>0.19</v>
      </c>
      <c r="AE81" s="83">
        <v>0.06</v>
      </c>
      <c r="AF81" s="83">
        <v>0.11458333333333333</v>
      </c>
      <c r="AG81" s="83">
        <v>6.3324538258575203E-2</v>
      </c>
      <c r="AH81" s="83">
        <v>0.14000000000000001</v>
      </c>
      <c r="AI81" s="83">
        <v>0.14000000000000001</v>
      </c>
      <c r="AJ81" s="83">
        <v>0.14000000000000001</v>
      </c>
      <c r="AK81" s="83">
        <v>0.14000000000000001</v>
      </c>
    </row>
    <row r="82" spans="1:37">
      <c r="A82" s="55" t="s">
        <v>24</v>
      </c>
      <c r="B82" s="19" t="s">
        <v>12</v>
      </c>
      <c r="C82" s="18" t="s">
        <v>34</v>
      </c>
      <c r="D82" s="55" t="s">
        <v>194</v>
      </c>
      <c r="E82" s="55" t="s">
        <v>195</v>
      </c>
      <c r="F82" s="21"/>
      <c r="G82" s="51"/>
      <c r="H82" s="83">
        <v>0.17</v>
      </c>
      <c r="I82" s="83">
        <v>0.12779552715654952</v>
      </c>
      <c r="J82" s="83">
        <v>0.21</v>
      </c>
      <c r="K82" s="83">
        <v>0.15</v>
      </c>
      <c r="L82" s="83">
        <v>0.13375796178343949</v>
      </c>
      <c r="M82" s="83">
        <v>0.12735849056603774</v>
      </c>
      <c r="N82" s="83">
        <v>0.125</v>
      </c>
      <c r="O82" s="83">
        <v>0.18</v>
      </c>
      <c r="P82" s="83">
        <v>0.14000000000000001</v>
      </c>
      <c r="Q82" s="83">
        <v>0.16507177033492823</v>
      </c>
      <c r="R82" s="83">
        <v>0.19</v>
      </c>
      <c r="S82" s="83">
        <v>0.11</v>
      </c>
      <c r="T82" s="83">
        <v>0.12</v>
      </c>
      <c r="U82" s="83">
        <v>0.19</v>
      </c>
      <c r="V82" s="83">
        <v>0.13</v>
      </c>
      <c r="W82" s="83">
        <v>0.11</v>
      </c>
      <c r="X82" s="83">
        <v>0.13</v>
      </c>
      <c r="Y82" s="83">
        <v>0.08</v>
      </c>
      <c r="Z82" s="83">
        <v>0.2</v>
      </c>
      <c r="AA82" s="83">
        <v>6.25E-2</v>
      </c>
      <c r="AB82" s="83">
        <v>9.7222222222222224E-2</v>
      </c>
      <c r="AC82" s="83">
        <v>0.15189873417721519</v>
      </c>
      <c r="AD82" s="83">
        <v>0.1111111111111111</v>
      </c>
      <c r="AE82" s="83">
        <v>8.3333333333333329E-2</v>
      </c>
      <c r="AF82" s="83">
        <v>7.2916666666666671E-2</v>
      </c>
      <c r="AG82" s="83">
        <v>0.10290237467018469</v>
      </c>
      <c r="AH82" s="83">
        <v>0.1164021164021164</v>
      </c>
      <c r="AI82" s="83">
        <v>0.1164021164021164</v>
      </c>
      <c r="AJ82" s="83">
        <v>0.1164021164021164</v>
      </c>
      <c r="AK82" s="83">
        <v>0.1164021164021164</v>
      </c>
    </row>
    <row r="83" spans="1:37">
      <c r="A83" s="55" t="s">
        <v>24</v>
      </c>
      <c r="B83" s="19" t="s">
        <v>12</v>
      </c>
      <c r="C83" s="18" t="s">
        <v>34</v>
      </c>
      <c r="D83" s="55" t="s">
        <v>196</v>
      </c>
      <c r="E83" s="55" t="s">
        <v>197</v>
      </c>
      <c r="F83" s="21"/>
      <c r="G83" s="51"/>
      <c r="H83" s="83">
        <v>0.09</v>
      </c>
      <c r="I83" s="83">
        <v>0.11</v>
      </c>
      <c r="J83" s="83">
        <v>0.12</v>
      </c>
      <c r="K83" s="83">
        <v>0.06</v>
      </c>
      <c r="L83" s="83">
        <v>0.09</v>
      </c>
      <c r="M83" s="83">
        <v>0.12</v>
      </c>
      <c r="N83" s="83">
        <v>0.12878787878787878</v>
      </c>
      <c r="O83" s="83">
        <v>0.09</v>
      </c>
      <c r="P83" s="83">
        <v>0.12318840579710146</v>
      </c>
      <c r="Q83" s="83">
        <v>0.13</v>
      </c>
      <c r="R83" s="83">
        <v>0.17</v>
      </c>
      <c r="S83" s="83">
        <v>0.14000000000000001</v>
      </c>
      <c r="T83" s="83">
        <v>0.17647058823529413</v>
      </c>
      <c r="U83" s="83">
        <v>0.26609442060085836</v>
      </c>
      <c r="V83" s="83">
        <v>0.21761658031088082</v>
      </c>
      <c r="W83" s="83">
        <v>0.21364985163204747</v>
      </c>
      <c r="X83" s="83">
        <v>0.11790393013100436</v>
      </c>
      <c r="Y83" s="83">
        <v>0.203125</v>
      </c>
      <c r="Z83" s="83">
        <v>0.23456790123456789</v>
      </c>
      <c r="AA83" s="83">
        <v>0.234375</v>
      </c>
      <c r="AB83" s="83">
        <v>0.16666666666666666</v>
      </c>
      <c r="AC83" s="83">
        <v>0.11392405063291139</v>
      </c>
      <c r="AD83" s="83">
        <v>0.14814814814814814</v>
      </c>
      <c r="AE83" s="83">
        <v>0.125</v>
      </c>
      <c r="AF83" s="83">
        <v>0.13541666666666666</v>
      </c>
      <c r="AG83" s="83">
        <v>0.15303430079155672</v>
      </c>
      <c r="AH83" s="83">
        <v>0.10582010582010581</v>
      </c>
      <c r="AI83" s="83">
        <v>0.10582010582010581</v>
      </c>
      <c r="AJ83" s="83">
        <v>0.10582010582010581</v>
      </c>
      <c r="AK83" s="83">
        <v>0.10582010582010581</v>
      </c>
    </row>
    <row r="84" spans="1:37">
      <c r="A84" s="55" t="s">
        <v>24</v>
      </c>
      <c r="B84" s="19" t="s">
        <v>12</v>
      </c>
      <c r="C84" s="18" t="s">
        <v>34</v>
      </c>
      <c r="D84" s="55" t="s">
        <v>198</v>
      </c>
      <c r="E84" s="55" t="s">
        <v>199</v>
      </c>
      <c r="F84" s="21"/>
      <c r="G84" s="51"/>
      <c r="H84" s="83">
        <v>0.12</v>
      </c>
      <c r="I84" s="83">
        <v>0.12</v>
      </c>
      <c r="J84" s="83">
        <v>0.1</v>
      </c>
      <c r="K84" s="83">
        <v>0.09</v>
      </c>
      <c r="L84" s="83">
        <v>0.15</v>
      </c>
      <c r="M84" s="83">
        <v>0.13</v>
      </c>
      <c r="N84" s="83">
        <v>0.23</v>
      </c>
      <c r="O84" s="83">
        <v>0.16</v>
      </c>
      <c r="P84" s="83">
        <v>0.15</v>
      </c>
      <c r="Q84" s="83">
        <v>0.2</v>
      </c>
      <c r="R84" s="83">
        <v>0.22</v>
      </c>
      <c r="S84" s="83">
        <v>0.16</v>
      </c>
      <c r="T84" s="83">
        <v>0.19</v>
      </c>
      <c r="U84" s="83">
        <v>7.0000000000000007E-2</v>
      </c>
      <c r="V84" s="83">
        <v>0.2</v>
      </c>
      <c r="W84" s="83">
        <v>0.16</v>
      </c>
      <c r="X84" s="83">
        <v>0.23</v>
      </c>
      <c r="Y84" s="83">
        <v>0.08</v>
      </c>
      <c r="Z84" s="83">
        <v>7.0000000000000007E-2</v>
      </c>
      <c r="AA84" s="83">
        <v>0.08</v>
      </c>
      <c r="AB84" s="83">
        <v>0.08</v>
      </c>
      <c r="AC84" s="83">
        <v>0.09</v>
      </c>
      <c r="AD84" s="83">
        <v>0.09</v>
      </c>
      <c r="AE84" s="83">
        <v>0.3</v>
      </c>
      <c r="AF84" s="83">
        <v>0.24</v>
      </c>
      <c r="AG84" s="83">
        <v>0.18</v>
      </c>
      <c r="AH84" s="83">
        <v>0.21</v>
      </c>
      <c r="AI84" s="83">
        <v>0.21</v>
      </c>
      <c r="AJ84" s="83">
        <v>0.21</v>
      </c>
      <c r="AK84" s="83">
        <v>0.21</v>
      </c>
    </row>
    <row r="85" spans="1:37">
      <c r="A85" s="55" t="s">
        <v>24</v>
      </c>
      <c r="B85" s="19" t="s">
        <v>12</v>
      </c>
      <c r="C85" s="18" t="s">
        <v>34</v>
      </c>
      <c r="D85" s="55" t="s">
        <v>200</v>
      </c>
      <c r="E85" s="55" t="s">
        <v>201</v>
      </c>
      <c r="F85" s="21"/>
      <c r="G85" s="51"/>
      <c r="H85" s="83">
        <v>0.15</v>
      </c>
      <c r="I85" s="83">
        <v>0.14000000000000001</v>
      </c>
      <c r="J85" s="83">
        <v>0.15</v>
      </c>
      <c r="K85" s="83">
        <v>0.109375</v>
      </c>
      <c r="L85" s="83">
        <v>0.15286624203821655</v>
      </c>
      <c r="M85" s="83">
        <v>0.19</v>
      </c>
      <c r="N85" s="83">
        <v>0.06</v>
      </c>
      <c r="O85" s="83">
        <v>0.15</v>
      </c>
      <c r="P85" s="83">
        <v>0.26</v>
      </c>
      <c r="Q85" s="83">
        <v>0.08</v>
      </c>
      <c r="R85" s="83">
        <v>7.0000000000000007E-2</v>
      </c>
      <c r="S85" s="83">
        <v>7.0000000000000007E-2</v>
      </c>
      <c r="T85" s="83">
        <v>7.0000000000000007E-2</v>
      </c>
      <c r="U85" s="83">
        <v>0.15</v>
      </c>
      <c r="V85" s="83">
        <v>0.17</v>
      </c>
      <c r="W85" s="83">
        <v>0.11</v>
      </c>
      <c r="X85" s="83">
        <v>0.1</v>
      </c>
      <c r="Y85" s="83">
        <v>0.140625</v>
      </c>
      <c r="Z85" s="83">
        <v>8.6419753086419748E-2</v>
      </c>
      <c r="AA85" s="83">
        <v>7.8125E-2</v>
      </c>
      <c r="AB85" s="83">
        <v>9.7222222222222224E-2</v>
      </c>
      <c r="AC85" s="83">
        <v>0.13924050632911392</v>
      </c>
      <c r="AD85" s="83">
        <v>0.1</v>
      </c>
      <c r="AE85" s="83">
        <v>0.17</v>
      </c>
      <c r="AF85" s="83">
        <v>9.375E-2</v>
      </c>
      <c r="AG85" s="83">
        <v>0.19261213720316622</v>
      </c>
      <c r="AH85" s="83">
        <v>7.0000000000000007E-2</v>
      </c>
      <c r="AI85" s="83">
        <v>7.0000000000000007E-2</v>
      </c>
      <c r="AJ85" s="83">
        <v>7.0000000000000007E-2</v>
      </c>
      <c r="AK85" s="83">
        <v>7.0000000000000007E-2</v>
      </c>
    </row>
    <row r="86" spans="1:37">
      <c r="A86" s="55" t="s">
        <v>24</v>
      </c>
      <c r="B86" s="19" t="s">
        <v>12</v>
      </c>
      <c r="C86" s="18" t="s">
        <v>34</v>
      </c>
      <c r="D86" s="55" t="s">
        <v>202</v>
      </c>
      <c r="E86" s="55" t="s">
        <v>203</v>
      </c>
      <c r="F86" s="21"/>
      <c r="G86" s="51"/>
      <c r="H86" s="83">
        <v>0.17</v>
      </c>
      <c r="I86" s="83">
        <v>0.17</v>
      </c>
      <c r="J86" s="83">
        <v>0.14000000000000001</v>
      </c>
      <c r="K86" s="83">
        <v>0.25</v>
      </c>
      <c r="L86" s="83">
        <v>0.15</v>
      </c>
      <c r="M86" s="83">
        <v>0.11</v>
      </c>
      <c r="N86" s="83">
        <v>0.13</v>
      </c>
      <c r="O86" s="83">
        <v>0.14000000000000001</v>
      </c>
      <c r="P86" s="83">
        <v>0.12</v>
      </c>
      <c r="Q86" s="83">
        <v>0.11</v>
      </c>
      <c r="R86" s="83">
        <v>7.0000000000000007E-2</v>
      </c>
      <c r="S86" s="83">
        <v>0.2</v>
      </c>
      <c r="T86" s="83">
        <v>0.16</v>
      </c>
      <c r="U86" s="83">
        <v>0.12</v>
      </c>
      <c r="V86" s="83">
        <v>0.06</v>
      </c>
      <c r="W86" s="83">
        <v>0.2</v>
      </c>
      <c r="X86" s="83">
        <v>0.21</v>
      </c>
      <c r="Y86" s="83">
        <v>0.2</v>
      </c>
      <c r="Z86" s="83">
        <v>0.19</v>
      </c>
      <c r="AA86" s="83">
        <v>0.2</v>
      </c>
      <c r="AB86" s="83">
        <v>0.24</v>
      </c>
      <c r="AC86" s="83">
        <v>0.15</v>
      </c>
      <c r="AD86" s="83">
        <v>0.19</v>
      </c>
      <c r="AE86" s="83">
        <v>0.18</v>
      </c>
      <c r="AF86" s="83">
        <v>0.22</v>
      </c>
      <c r="AG86" s="83">
        <v>0.19</v>
      </c>
      <c r="AH86" s="83">
        <v>0.23</v>
      </c>
      <c r="AI86" s="83">
        <v>0.23</v>
      </c>
      <c r="AJ86" s="83">
        <v>0.23</v>
      </c>
      <c r="AK86" s="83">
        <v>0.23</v>
      </c>
    </row>
    <row r="87" spans="1:37" s="29" customFormat="1">
      <c r="A87" s="56"/>
      <c r="B87" s="25"/>
      <c r="C87" s="24"/>
      <c r="D87" s="56"/>
      <c r="E87" s="56"/>
      <c r="F87" s="40"/>
      <c r="G87" s="54"/>
      <c r="H87" s="84">
        <f>SUM(H80:H86)</f>
        <v>1</v>
      </c>
      <c r="I87" s="84">
        <f t="shared" ref="I87:AH87" si="26">SUM(I80:I86)</f>
        <v>0.99779552715654951</v>
      </c>
      <c r="J87" s="84">
        <f t="shared" si="26"/>
        <v>1</v>
      </c>
      <c r="K87" s="84">
        <f t="shared" si="26"/>
        <v>1.004375</v>
      </c>
      <c r="L87" s="84">
        <f t="shared" si="26"/>
        <v>0.99630573248407639</v>
      </c>
      <c r="M87" s="84">
        <f t="shared" si="26"/>
        <v>1.0005660377358492</v>
      </c>
      <c r="N87" s="84">
        <f t="shared" si="26"/>
        <v>0.9966666666666667</v>
      </c>
      <c r="O87" s="84">
        <f t="shared" si="26"/>
        <v>1</v>
      </c>
      <c r="P87" s="84">
        <f t="shared" si="26"/>
        <v>1.0008695652173913</v>
      </c>
      <c r="Q87" s="84">
        <f t="shared" si="26"/>
        <v>0.99861244019138762</v>
      </c>
      <c r="R87" s="84">
        <f t="shared" si="26"/>
        <v>1</v>
      </c>
      <c r="S87" s="84">
        <f t="shared" si="26"/>
        <v>0.99684931506849317</v>
      </c>
      <c r="T87" s="84">
        <f t="shared" si="26"/>
        <v>0.99647058823529433</v>
      </c>
      <c r="U87" s="84">
        <f t="shared" si="26"/>
        <v>1.0033476394849785</v>
      </c>
      <c r="V87" s="84">
        <f t="shared" si="26"/>
        <v>0.99761658031088074</v>
      </c>
      <c r="W87" s="84">
        <f t="shared" si="26"/>
        <v>1.0031157270029674</v>
      </c>
      <c r="X87" s="84">
        <f t="shared" si="26"/>
        <v>1.0008733624454149</v>
      </c>
      <c r="Y87" s="84">
        <f t="shared" si="26"/>
        <v>1.00125</v>
      </c>
      <c r="Z87" s="84">
        <f t="shared" si="26"/>
        <v>1.0014814814814814</v>
      </c>
      <c r="AA87" s="84">
        <f t="shared" si="26"/>
        <v>0.99875000000000003</v>
      </c>
      <c r="AB87" s="84">
        <f t="shared" si="26"/>
        <v>1.0005555555555554</v>
      </c>
      <c r="AC87" s="84">
        <f t="shared" si="26"/>
        <v>0.99949367088607588</v>
      </c>
      <c r="AD87" s="84">
        <f t="shared" si="26"/>
        <v>1.0020987654320987</v>
      </c>
      <c r="AE87" s="84">
        <f t="shared" si="26"/>
        <v>1.0016666666666667</v>
      </c>
      <c r="AF87" s="84">
        <f t="shared" si="26"/>
        <v>1.0016666666666667</v>
      </c>
      <c r="AG87" s="84">
        <f t="shared" si="26"/>
        <v>1.0058839050131925</v>
      </c>
      <c r="AH87" s="84">
        <f t="shared" si="26"/>
        <v>1.0044973544973546</v>
      </c>
      <c r="AI87" s="84">
        <f t="shared" ref="AI87:AK87" si="27">SUM(AI80:AI86)</f>
        <v>1.0044973544973546</v>
      </c>
      <c r="AJ87" s="84">
        <f t="shared" si="27"/>
        <v>1.0044973544973546</v>
      </c>
      <c r="AK87" s="84">
        <f t="shared" si="27"/>
        <v>1.0044973544973546</v>
      </c>
    </row>
    <row r="88" spans="1:37" ht="24">
      <c r="A88" s="57" t="s">
        <v>58</v>
      </c>
      <c r="B88" s="58" t="s">
        <v>56</v>
      </c>
      <c r="C88" s="59" t="s">
        <v>57</v>
      </c>
      <c r="D88" s="60" t="s">
        <v>204</v>
      </c>
      <c r="E88" s="60" t="s">
        <v>205</v>
      </c>
      <c r="F88" s="21"/>
      <c r="G88" s="85"/>
      <c r="H88" s="83">
        <v>0.3</v>
      </c>
      <c r="I88" s="83">
        <v>0.3</v>
      </c>
      <c r="J88" s="83">
        <v>0.3</v>
      </c>
      <c r="K88" s="83">
        <v>0.3</v>
      </c>
      <c r="L88" s="83">
        <v>0.3</v>
      </c>
      <c r="M88" s="83">
        <v>0.3</v>
      </c>
      <c r="N88" s="83">
        <v>0.3</v>
      </c>
      <c r="O88" s="83">
        <v>0.3</v>
      </c>
      <c r="P88" s="83">
        <v>0.3</v>
      </c>
      <c r="Q88" s="83">
        <v>0.3</v>
      </c>
      <c r="R88" s="83">
        <v>0.3</v>
      </c>
      <c r="S88" s="83">
        <v>0.3</v>
      </c>
      <c r="T88" s="83">
        <v>0.3</v>
      </c>
      <c r="U88" s="83">
        <v>0.3</v>
      </c>
      <c r="V88" s="83">
        <v>0.3</v>
      </c>
      <c r="W88" s="83">
        <v>0.3</v>
      </c>
      <c r="X88" s="83">
        <v>0.3</v>
      </c>
      <c r="Y88" s="83">
        <v>0.45</v>
      </c>
      <c r="Z88" s="83">
        <v>0.45</v>
      </c>
      <c r="AA88" s="83">
        <v>0.47</v>
      </c>
      <c r="AB88" s="83">
        <v>0.47</v>
      </c>
      <c r="AC88" s="83">
        <v>0.47</v>
      </c>
      <c r="AD88" s="83">
        <v>0.47</v>
      </c>
      <c r="AE88" s="83">
        <v>0.47</v>
      </c>
      <c r="AF88" s="83">
        <v>0.47</v>
      </c>
      <c r="AG88" s="83">
        <v>0.5</v>
      </c>
      <c r="AH88" s="83">
        <v>0.5</v>
      </c>
      <c r="AI88" s="83">
        <v>0.5</v>
      </c>
      <c r="AJ88" s="83">
        <v>0.5</v>
      </c>
      <c r="AK88" s="83">
        <v>0.5</v>
      </c>
    </row>
    <row r="89" spans="1:37" ht="24">
      <c r="A89" s="57" t="s">
        <v>58</v>
      </c>
      <c r="B89" s="58" t="s">
        <v>56</v>
      </c>
      <c r="C89" s="59" t="s">
        <v>57</v>
      </c>
      <c r="D89" s="60" t="s">
        <v>206</v>
      </c>
      <c r="E89" s="60" t="s">
        <v>207</v>
      </c>
      <c r="F89" s="21"/>
      <c r="G89" s="85"/>
      <c r="H89" s="83">
        <v>0.27</v>
      </c>
      <c r="I89" s="83">
        <v>0.27</v>
      </c>
      <c r="J89" s="83">
        <v>0.27</v>
      </c>
      <c r="K89" s="83">
        <v>0.27</v>
      </c>
      <c r="L89" s="83">
        <v>0.27</v>
      </c>
      <c r="M89" s="83">
        <v>0.27</v>
      </c>
      <c r="N89" s="83">
        <v>0.27</v>
      </c>
      <c r="O89" s="83">
        <v>0.27</v>
      </c>
      <c r="P89" s="83">
        <v>0.27</v>
      </c>
      <c r="Q89" s="83">
        <v>0.27</v>
      </c>
      <c r="R89" s="83">
        <v>0.27</v>
      </c>
      <c r="S89" s="83">
        <v>0.27</v>
      </c>
      <c r="T89" s="83">
        <v>0.27</v>
      </c>
      <c r="U89" s="83">
        <v>0.27</v>
      </c>
      <c r="V89" s="83">
        <v>0.27</v>
      </c>
      <c r="W89" s="83">
        <v>0.27</v>
      </c>
      <c r="X89" s="83">
        <v>0.27</v>
      </c>
      <c r="Y89" s="83">
        <v>0.2</v>
      </c>
      <c r="Z89" s="83">
        <v>0.2</v>
      </c>
      <c r="AA89" s="83">
        <v>0.2</v>
      </c>
      <c r="AB89" s="83">
        <v>0.2</v>
      </c>
      <c r="AC89" s="83">
        <v>0.2</v>
      </c>
      <c r="AD89" s="83">
        <v>0.2</v>
      </c>
      <c r="AE89" s="83">
        <v>0.2</v>
      </c>
      <c r="AF89" s="83">
        <v>0.2</v>
      </c>
      <c r="AG89" s="83">
        <v>0.2</v>
      </c>
      <c r="AH89" s="83">
        <v>0.22</v>
      </c>
      <c r="AI89" s="83">
        <v>0.22</v>
      </c>
      <c r="AJ89" s="83">
        <v>0.22</v>
      </c>
      <c r="AK89" s="83">
        <v>0.22</v>
      </c>
    </row>
    <row r="90" spans="1:37" ht="24">
      <c r="A90" s="57" t="s">
        <v>58</v>
      </c>
      <c r="B90" s="58" t="s">
        <v>56</v>
      </c>
      <c r="C90" s="59" t="s">
        <v>57</v>
      </c>
      <c r="D90" s="60" t="s">
        <v>208</v>
      </c>
      <c r="E90" s="60" t="s">
        <v>209</v>
      </c>
      <c r="F90" s="21"/>
      <c r="G90" s="85"/>
      <c r="H90" s="83">
        <v>0.18</v>
      </c>
      <c r="I90" s="83">
        <v>0.18</v>
      </c>
      <c r="J90" s="83">
        <v>0.18</v>
      </c>
      <c r="K90" s="83">
        <v>0.18</v>
      </c>
      <c r="L90" s="83">
        <v>0.18</v>
      </c>
      <c r="M90" s="83">
        <v>0.18</v>
      </c>
      <c r="N90" s="83">
        <v>0.18</v>
      </c>
      <c r="O90" s="83">
        <v>0.18</v>
      </c>
      <c r="P90" s="83">
        <v>0.18</v>
      </c>
      <c r="Q90" s="83">
        <v>0.18</v>
      </c>
      <c r="R90" s="83">
        <v>0.18</v>
      </c>
      <c r="S90" s="83">
        <v>0.18</v>
      </c>
      <c r="T90" s="83">
        <v>0.18</v>
      </c>
      <c r="U90" s="83">
        <v>0.18</v>
      </c>
      <c r="V90" s="83">
        <v>0.18</v>
      </c>
      <c r="W90" s="83">
        <v>0.18</v>
      </c>
      <c r="X90" s="83">
        <v>0.18</v>
      </c>
      <c r="Y90" s="83">
        <v>0.15</v>
      </c>
      <c r="Z90" s="83">
        <v>0.15</v>
      </c>
      <c r="AA90" s="83">
        <v>0.13</v>
      </c>
      <c r="AB90" s="83">
        <v>0.13</v>
      </c>
      <c r="AC90" s="83">
        <v>0.13</v>
      </c>
      <c r="AD90" s="83">
        <v>0.13</v>
      </c>
      <c r="AE90" s="83">
        <v>0.13</v>
      </c>
      <c r="AF90" s="83">
        <v>0.13</v>
      </c>
      <c r="AG90" s="83">
        <v>0.1</v>
      </c>
      <c r="AH90" s="83">
        <v>0.08</v>
      </c>
      <c r="AI90" s="83">
        <v>0.08</v>
      </c>
      <c r="AJ90" s="83">
        <v>0.08</v>
      </c>
      <c r="AK90" s="83">
        <v>0.08</v>
      </c>
    </row>
    <row r="91" spans="1:37" ht="24">
      <c r="A91" s="57" t="s">
        <v>58</v>
      </c>
      <c r="B91" s="58" t="s">
        <v>56</v>
      </c>
      <c r="C91" s="59" t="s">
        <v>57</v>
      </c>
      <c r="D91" s="60" t="s">
        <v>210</v>
      </c>
      <c r="E91" s="60" t="s">
        <v>211</v>
      </c>
      <c r="F91" s="21"/>
      <c r="G91" s="85"/>
      <c r="H91" s="83">
        <v>0.25</v>
      </c>
      <c r="I91" s="83">
        <v>0.25</v>
      </c>
      <c r="J91" s="83">
        <v>0.25</v>
      </c>
      <c r="K91" s="83">
        <v>0.25</v>
      </c>
      <c r="L91" s="83">
        <v>0.25</v>
      </c>
      <c r="M91" s="83">
        <v>0.25</v>
      </c>
      <c r="N91" s="83">
        <v>0.25</v>
      </c>
      <c r="O91" s="83">
        <v>0.25</v>
      </c>
      <c r="P91" s="83">
        <v>0.25</v>
      </c>
      <c r="Q91" s="83">
        <v>0.25</v>
      </c>
      <c r="R91" s="83">
        <v>0.25</v>
      </c>
      <c r="S91" s="83">
        <v>0.25</v>
      </c>
      <c r="T91" s="83">
        <v>0.25</v>
      </c>
      <c r="U91" s="83">
        <v>0.25</v>
      </c>
      <c r="V91" s="83">
        <v>0.25</v>
      </c>
      <c r="W91" s="83">
        <v>0.25</v>
      </c>
      <c r="X91" s="83">
        <v>0.25</v>
      </c>
      <c r="Y91" s="83">
        <v>0.2</v>
      </c>
      <c r="Z91" s="83">
        <v>0.2</v>
      </c>
      <c r="AA91" s="83">
        <v>0.2</v>
      </c>
      <c r="AB91" s="83">
        <v>0.2</v>
      </c>
      <c r="AC91" s="83">
        <v>0.2</v>
      </c>
      <c r="AD91" s="83">
        <v>0.2</v>
      </c>
      <c r="AE91" s="83">
        <v>0.2</v>
      </c>
      <c r="AF91" s="83">
        <v>0.2</v>
      </c>
      <c r="AG91" s="83">
        <v>0.2</v>
      </c>
      <c r="AH91" s="83">
        <v>0.2</v>
      </c>
      <c r="AI91" s="83">
        <v>0.2</v>
      </c>
      <c r="AJ91" s="83">
        <v>0.2</v>
      </c>
      <c r="AK91" s="83">
        <v>0.2</v>
      </c>
    </row>
    <row r="92" spans="1:37" s="29" customFormat="1">
      <c r="A92" s="61"/>
      <c r="B92" s="62"/>
      <c r="C92" s="63"/>
      <c r="D92" s="64"/>
      <c r="E92" s="64"/>
      <c r="F92" s="40"/>
      <c r="G92" s="41"/>
      <c r="H92" s="84">
        <f>SUM(H88:H91)</f>
        <v>1</v>
      </c>
      <c r="I92" s="84">
        <f t="shared" ref="I92:AH92" si="28">SUM(I88:I91)</f>
        <v>1</v>
      </c>
      <c r="J92" s="84">
        <f t="shared" si="28"/>
        <v>1</v>
      </c>
      <c r="K92" s="84">
        <f t="shared" si="28"/>
        <v>1</v>
      </c>
      <c r="L92" s="84">
        <f t="shared" si="28"/>
        <v>1</v>
      </c>
      <c r="M92" s="84">
        <f t="shared" si="28"/>
        <v>1</v>
      </c>
      <c r="N92" s="84">
        <f t="shared" si="28"/>
        <v>1</v>
      </c>
      <c r="O92" s="84">
        <f t="shared" si="28"/>
        <v>1</v>
      </c>
      <c r="P92" s="84">
        <f t="shared" si="28"/>
        <v>1</v>
      </c>
      <c r="Q92" s="84">
        <f t="shared" si="28"/>
        <v>1</v>
      </c>
      <c r="R92" s="84">
        <f t="shared" si="28"/>
        <v>1</v>
      </c>
      <c r="S92" s="84">
        <f t="shared" si="28"/>
        <v>1</v>
      </c>
      <c r="T92" s="84">
        <f t="shared" si="28"/>
        <v>1</v>
      </c>
      <c r="U92" s="84">
        <f t="shared" si="28"/>
        <v>1</v>
      </c>
      <c r="V92" s="84">
        <f t="shared" si="28"/>
        <v>1</v>
      </c>
      <c r="W92" s="84">
        <f t="shared" si="28"/>
        <v>1</v>
      </c>
      <c r="X92" s="84">
        <f t="shared" si="28"/>
        <v>1</v>
      </c>
      <c r="Y92" s="84">
        <f t="shared" si="28"/>
        <v>1</v>
      </c>
      <c r="Z92" s="84">
        <f t="shared" si="28"/>
        <v>1</v>
      </c>
      <c r="AA92" s="84">
        <f t="shared" si="28"/>
        <v>1</v>
      </c>
      <c r="AB92" s="84">
        <f t="shared" si="28"/>
        <v>1</v>
      </c>
      <c r="AC92" s="84">
        <f t="shared" si="28"/>
        <v>1</v>
      </c>
      <c r="AD92" s="84">
        <f t="shared" si="28"/>
        <v>1</v>
      </c>
      <c r="AE92" s="84">
        <f t="shared" si="28"/>
        <v>1</v>
      </c>
      <c r="AF92" s="84">
        <f t="shared" si="28"/>
        <v>1</v>
      </c>
      <c r="AG92" s="84">
        <f t="shared" si="28"/>
        <v>1</v>
      </c>
      <c r="AH92" s="84">
        <f t="shared" si="28"/>
        <v>1</v>
      </c>
      <c r="AI92" s="84">
        <f t="shared" ref="AI92:AK92" si="29">SUM(AI88:AI91)</f>
        <v>1</v>
      </c>
      <c r="AJ92" s="84">
        <f t="shared" si="29"/>
        <v>1</v>
      </c>
      <c r="AK92" s="84">
        <f t="shared" si="29"/>
        <v>1</v>
      </c>
    </row>
    <row r="93" spans="1:37">
      <c r="A93" s="65" t="s">
        <v>25</v>
      </c>
      <c r="B93" s="58" t="s">
        <v>56</v>
      </c>
      <c r="C93" s="59" t="s">
        <v>57</v>
      </c>
      <c r="D93" s="66" t="s">
        <v>212</v>
      </c>
      <c r="E93" s="66" t="s">
        <v>213</v>
      </c>
      <c r="F93" s="21"/>
      <c r="G93" s="85"/>
      <c r="H93" s="83">
        <v>0.26</v>
      </c>
      <c r="I93" s="83">
        <v>0.26</v>
      </c>
      <c r="J93" s="83">
        <v>0.26</v>
      </c>
      <c r="K93" s="83">
        <v>0.26</v>
      </c>
      <c r="L93" s="83">
        <v>0.26</v>
      </c>
      <c r="M93" s="83">
        <v>0.26</v>
      </c>
      <c r="N93" s="83">
        <v>0.26</v>
      </c>
      <c r="O93" s="83">
        <v>0.26</v>
      </c>
      <c r="P93" s="83">
        <v>0.26</v>
      </c>
      <c r="Q93" s="83">
        <v>0.26</v>
      </c>
      <c r="R93" s="83">
        <v>0.26</v>
      </c>
      <c r="S93" s="83">
        <v>0.26</v>
      </c>
      <c r="T93" s="83">
        <v>0.26</v>
      </c>
      <c r="U93" s="83">
        <v>0.26</v>
      </c>
      <c r="V93" s="83">
        <v>0.26</v>
      </c>
      <c r="W93" s="83">
        <v>0.26</v>
      </c>
      <c r="X93" s="83">
        <v>0.35135135135135137</v>
      </c>
      <c r="Y93" s="83">
        <v>0.34693877551020408</v>
      </c>
      <c r="Z93" s="83">
        <v>0.35483870967741937</v>
      </c>
      <c r="AA93" s="83">
        <v>0.4</v>
      </c>
      <c r="AB93" s="83">
        <v>0.4</v>
      </c>
      <c r="AC93" s="83">
        <v>0.4</v>
      </c>
      <c r="AD93" s="83">
        <v>0.4</v>
      </c>
      <c r="AE93" s="83">
        <v>0.4</v>
      </c>
      <c r="AF93" s="83">
        <v>0.4</v>
      </c>
      <c r="AG93" s="83">
        <v>0.4</v>
      </c>
      <c r="AH93" s="83">
        <v>0.4</v>
      </c>
      <c r="AI93" s="83">
        <v>0.4</v>
      </c>
      <c r="AJ93" s="83">
        <v>0.4</v>
      </c>
      <c r="AK93" s="83">
        <v>0.4</v>
      </c>
    </row>
    <row r="94" spans="1:37">
      <c r="A94" s="65" t="s">
        <v>25</v>
      </c>
      <c r="B94" s="58" t="s">
        <v>56</v>
      </c>
      <c r="C94" s="59" t="s">
        <v>57</v>
      </c>
      <c r="D94" s="66" t="s">
        <v>214</v>
      </c>
      <c r="E94" s="66" t="s">
        <v>215</v>
      </c>
      <c r="F94" s="21"/>
      <c r="G94" s="85"/>
      <c r="H94" s="83">
        <v>0.25</v>
      </c>
      <c r="I94" s="83">
        <v>0.25</v>
      </c>
      <c r="J94" s="83">
        <v>0.25</v>
      </c>
      <c r="K94" s="83">
        <v>0.25</v>
      </c>
      <c r="L94" s="83">
        <v>0.25</v>
      </c>
      <c r="M94" s="83">
        <v>0.25</v>
      </c>
      <c r="N94" s="83">
        <v>0.25</v>
      </c>
      <c r="O94" s="83">
        <v>0.25</v>
      </c>
      <c r="P94" s="83">
        <v>0.25</v>
      </c>
      <c r="Q94" s="83">
        <v>0.25</v>
      </c>
      <c r="R94" s="83">
        <v>0.25</v>
      </c>
      <c r="S94" s="83">
        <v>0.25</v>
      </c>
      <c r="T94" s="83">
        <v>0.25</v>
      </c>
      <c r="U94" s="83">
        <v>0.25</v>
      </c>
      <c r="V94" s="83">
        <v>0.25</v>
      </c>
      <c r="W94" s="83">
        <v>0.25</v>
      </c>
      <c r="X94" s="83">
        <v>0.25</v>
      </c>
      <c r="Y94" s="83">
        <v>0.24489795918367346</v>
      </c>
      <c r="Z94" s="83">
        <v>0.25806451612903225</v>
      </c>
      <c r="AA94" s="83">
        <v>0.23</v>
      </c>
      <c r="AB94" s="83">
        <v>0.23</v>
      </c>
      <c r="AC94" s="83">
        <v>0.23</v>
      </c>
      <c r="AD94" s="83">
        <v>0.23</v>
      </c>
      <c r="AE94" s="83">
        <v>0.23</v>
      </c>
      <c r="AF94" s="83">
        <v>0.23</v>
      </c>
      <c r="AG94" s="83">
        <v>0.23</v>
      </c>
      <c r="AH94" s="83">
        <v>0.23</v>
      </c>
      <c r="AI94" s="83">
        <v>0.23</v>
      </c>
      <c r="AJ94" s="83">
        <v>0.23</v>
      </c>
      <c r="AK94" s="83">
        <v>0.23</v>
      </c>
    </row>
    <row r="95" spans="1:37">
      <c r="A95" s="65" t="s">
        <v>25</v>
      </c>
      <c r="B95" s="58" t="s">
        <v>56</v>
      </c>
      <c r="C95" s="59" t="s">
        <v>57</v>
      </c>
      <c r="D95" s="66" t="s">
        <v>216</v>
      </c>
      <c r="E95" s="66" t="s">
        <v>217</v>
      </c>
      <c r="F95" s="21"/>
      <c r="G95" s="85"/>
      <c r="H95" s="83">
        <v>0.24</v>
      </c>
      <c r="I95" s="83">
        <v>0.24</v>
      </c>
      <c r="J95" s="83">
        <v>0.24</v>
      </c>
      <c r="K95" s="83">
        <v>0.24</v>
      </c>
      <c r="L95" s="83">
        <v>0.24</v>
      </c>
      <c r="M95" s="83">
        <v>0.24</v>
      </c>
      <c r="N95" s="83">
        <v>0.24</v>
      </c>
      <c r="O95" s="83">
        <v>0.24</v>
      </c>
      <c r="P95" s="83">
        <v>0.24</v>
      </c>
      <c r="Q95" s="83">
        <v>0.24</v>
      </c>
      <c r="R95" s="83">
        <v>0.24</v>
      </c>
      <c r="S95" s="83">
        <v>0.24</v>
      </c>
      <c r="T95" s="83">
        <v>0.24</v>
      </c>
      <c r="U95" s="83">
        <v>0.24</v>
      </c>
      <c r="V95" s="83">
        <v>0.24</v>
      </c>
      <c r="W95" s="83">
        <v>0.24</v>
      </c>
      <c r="X95" s="83">
        <v>0.19932432432432431</v>
      </c>
      <c r="Y95" s="83">
        <v>0.20408163265306123</v>
      </c>
      <c r="Z95" s="83">
        <v>0.19354838709677419</v>
      </c>
      <c r="AA95" s="83">
        <v>0.18</v>
      </c>
      <c r="AB95" s="83">
        <v>0.18</v>
      </c>
      <c r="AC95" s="83">
        <v>0.18</v>
      </c>
      <c r="AD95" s="83">
        <v>0.18</v>
      </c>
      <c r="AE95" s="83">
        <v>0.18</v>
      </c>
      <c r="AF95" s="83">
        <v>0.18</v>
      </c>
      <c r="AG95" s="83">
        <v>0.18</v>
      </c>
      <c r="AH95" s="83">
        <v>0.18</v>
      </c>
      <c r="AI95" s="83">
        <v>0.18</v>
      </c>
      <c r="AJ95" s="83">
        <v>0.18</v>
      </c>
      <c r="AK95" s="83">
        <v>0.18</v>
      </c>
    </row>
    <row r="96" spans="1:37">
      <c r="A96" s="65" t="s">
        <v>25</v>
      </c>
      <c r="B96" s="58" t="s">
        <v>56</v>
      </c>
      <c r="C96" s="59" t="s">
        <v>57</v>
      </c>
      <c r="D96" s="66" t="s">
        <v>218</v>
      </c>
      <c r="E96" s="66" t="s">
        <v>219</v>
      </c>
      <c r="F96" s="21"/>
      <c r="G96" s="85"/>
      <c r="H96" s="83">
        <v>0.25</v>
      </c>
      <c r="I96" s="83">
        <v>0.25</v>
      </c>
      <c r="J96" s="83">
        <v>0.25</v>
      </c>
      <c r="K96" s="83">
        <v>0.25</v>
      </c>
      <c r="L96" s="83">
        <v>0.25</v>
      </c>
      <c r="M96" s="83">
        <v>0.25</v>
      </c>
      <c r="N96" s="83">
        <v>0.25</v>
      </c>
      <c r="O96" s="83">
        <v>0.25</v>
      </c>
      <c r="P96" s="83">
        <v>0.25</v>
      </c>
      <c r="Q96" s="83">
        <v>0.25</v>
      </c>
      <c r="R96" s="83">
        <v>0.25</v>
      </c>
      <c r="S96" s="83">
        <v>0.25</v>
      </c>
      <c r="T96" s="83">
        <v>0.25</v>
      </c>
      <c r="U96" s="83">
        <v>0.25</v>
      </c>
      <c r="V96" s="83">
        <v>0.25</v>
      </c>
      <c r="W96" s="83">
        <v>0.25</v>
      </c>
      <c r="X96" s="83">
        <v>0.19932432432432431</v>
      </c>
      <c r="Y96" s="83">
        <v>0.20408163265306123</v>
      </c>
      <c r="Z96" s="83">
        <v>0.19354838709677419</v>
      </c>
      <c r="AA96" s="83">
        <v>0.19</v>
      </c>
      <c r="AB96" s="83">
        <v>0.19</v>
      </c>
      <c r="AC96" s="83">
        <v>0.19</v>
      </c>
      <c r="AD96" s="83">
        <v>0.19</v>
      </c>
      <c r="AE96" s="83">
        <v>0.19</v>
      </c>
      <c r="AF96" s="83">
        <v>0.19</v>
      </c>
      <c r="AG96" s="83">
        <v>0.19</v>
      </c>
      <c r="AH96" s="83">
        <v>0.19</v>
      </c>
      <c r="AI96" s="83">
        <v>0.19</v>
      </c>
      <c r="AJ96" s="83">
        <v>0.19</v>
      </c>
      <c r="AK96" s="83">
        <v>0.19</v>
      </c>
    </row>
    <row r="97" spans="1:37" s="29" customFormat="1">
      <c r="A97" s="67"/>
      <c r="B97" s="62"/>
      <c r="C97" s="63"/>
      <c r="D97" s="68"/>
      <c r="E97" s="68"/>
      <c r="F97" s="40"/>
      <c r="G97" s="41"/>
      <c r="H97" s="84">
        <f>SUM(H93:H96)</f>
        <v>1</v>
      </c>
      <c r="I97" s="84">
        <f t="shared" ref="I97:AH97" si="30">SUM(I93:I96)</f>
        <v>1</v>
      </c>
      <c r="J97" s="84">
        <f t="shared" si="30"/>
        <v>1</v>
      </c>
      <c r="K97" s="84">
        <f t="shared" si="30"/>
        <v>1</v>
      </c>
      <c r="L97" s="84">
        <f t="shared" si="30"/>
        <v>1</v>
      </c>
      <c r="M97" s="84">
        <f t="shared" si="30"/>
        <v>1</v>
      </c>
      <c r="N97" s="84">
        <f t="shared" si="30"/>
        <v>1</v>
      </c>
      <c r="O97" s="84">
        <f t="shared" si="30"/>
        <v>1</v>
      </c>
      <c r="P97" s="84">
        <f t="shared" si="30"/>
        <v>1</v>
      </c>
      <c r="Q97" s="84">
        <f t="shared" si="30"/>
        <v>1</v>
      </c>
      <c r="R97" s="84">
        <f t="shared" si="30"/>
        <v>1</v>
      </c>
      <c r="S97" s="84">
        <f t="shared" si="30"/>
        <v>1</v>
      </c>
      <c r="T97" s="84">
        <f t="shared" si="30"/>
        <v>1</v>
      </c>
      <c r="U97" s="84">
        <f t="shared" si="30"/>
        <v>1</v>
      </c>
      <c r="V97" s="84">
        <f t="shared" si="30"/>
        <v>1</v>
      </c>
      <c r="W97" s="84">
        <f t="shared" si="30"/>
        <v>1</v>
      </c>
      <c r="X97" s="84">
        <f t="shared" si="30"/>
        <v>1</v>
      </c>
      <c r="Y97" s="84">
        <f t="shared" si="30"/>
        <v>1</v>
      </c>
      <c r="Z97" s="84">
        <f t="shared" si="30"/>
        <v>1</v>
      </c>
      <c r="AA97" s="84">
        <f t="shared" si="30"/>
        <v>1</v>
      </c>
      <c r="AB97" s="84">
        <f t="shared" si="30"/>
        <v>1</v>
      </c>
      <c r="AC97" s="84">
        <f t="shared" si="30"/>
        <v>1</v>
      </c>
      <c r="AD97" s="84">
        <f t="shared" si="30"/>
        <v>1</v>
      </c>
      <c r="AE97" s="84">
        <f t="shared" si="30"/>
        <v>1</v>
      </c>
      <c r="AF97" s="84">
        <f t="shared" si="30"/>
        <v>1</v>
      </c>
      <c r="AG97" s="84">
        <f t="shared" si="30"/>
        <v>1</v>
      </c>
      <c r="AH97" s="84">
        <f t="shared" si="30"/>
        <v>1</v>
      </c>
      <c r="AI97" s="84">
        <f t="shared" ref="AI97:AK97" si="31">SUM(AI93:AI96)</f>
        <v>1</v>
      </c>
      <c r="AJ97" s="84">
        <f t="shared" si="31"/>
        <v>1</v>
      </c>
      <c r="AK97" s="84">
        <f t="shared" si="31"/>
        <v>1</v>
      </c>
    </row>
    <row r="98" spans="1:37">
      <c r="A98" s="69" t="s">
        <v>26</v>
      </c>
      <c r="B98" s="58" t="s">
        <v>56</v>
      </c>
      <c r="C98" s="59" t="s">
        <v>57</v>
      </c>
      <c r="D98" s="60" t="s">
        <v>220</v>
      </c>
      <c r="E98" s="60" t="s">
        <v>221</v>
      </c>
      <c r="F98" s="21"/>
      <c r="G98" s="85"/>
      <c r="H98" s="83">
        <v>0.16</v>
      </c>
      <c r="I98" s="83">
        <v>0.16</v>
      </c>
      <c r="J98" s="83">
        <v>0.16</v>
      </c>
      <c r="K98" s="83">
        <v>0.16</v>
      </c>
      <c r="L98" s="83">
        <v>0.16</v>
      </c>
      <c r="M98" s="83">
        <v>0.16</v>
      </c>
      <c r="N98" s="83">
        <v>0.16</v>
      </c>
      <c r="O98" s="83">
        <v>0.16</v>
      </c>
      <c r="P98" s="83">
        <v>0.16</v>
      </c>
      <c r="Q98" s="83">
        <v>0.16</v>
      </c>
      <c r="R98" s="83">
        <v>0.16</v>
      </c>
      <c r="S98" s="83">
        <v>0.16</v>
      </c>
      <c r="T98" s="83">
        <v>0.16</v>
      </c>
      <c r="U98" s="83">
        <v>0.16</v>
      </c>
      <c r="V98" s="83">
        <v>0.16</v>
      </c>
      <c r="W98" s="83">
        <v>0.16</v>
      </c>
      <c r="X98" s="83">
        <v>0.16</v>
      </c>
      <c r="Y98" s="83">
        <v>0.18095238095238095</v>
      </c>
      <c r="Z98" s="83">
        <v>0.18095238095238095</v>
      </c>
      <c r="AA98" s="83">
        <v>0.17</v>
      </c>
      <c r="AB98" s="83">
        <v>0.17</v>
      </c>
      <c r="AC98" s="83">
        <v>0.17</v>
      </c>
      <c r="AD98" s="83">
        <v>0.17</v>
      </c>
      <c r="AE98" s="83">
        <v>0.17</v>
      </c>
      <c r="AF98" s="83">
        <v>0.17</v>
      </c>
      <c r="AG98" s="83">
        <v>0.17</v>
      </c>
      <c r="AH98" s="83">
        <v>0.15</v>
      </c>
      <c r="AI98" s="83">
        <v>0.15</v>
      </c>
      <c r="AJ98" s="83">
        <v>0.15</v>
      </c>
      <c r="AK98" s="83">
        <v>0.15</v>
      </c>
    </row>
    <row r="99" spans="1:37">
      <c r="A99" s="69" t="s">
        <v>26</v>
      </c>
      <c r="B99" s="58" t="s">
        <v>56</v>
      </c>
      <c r="C99" s="59" t="s">
        <v>57</v>
      </c>
      <c r="D99" s="60" t="s">
        <v>222</v>
      </c>
      <c r="E99" s="60" t="s">
        <v>223</v>
      </c>
      <c r="F99" s="21"/>
      <c r="G99" s="85"/>
      <c r="H99" s="83">
        <v>0.16</v>
      </c>
      <c r="I99" s="83">
        <v>0.16</v>
      </c>
      <c r="J99" s="83">
        <v>0.16</v>
      </c>
      <c r="K99" s="83">
        <v>0.16</v>
      </c>
      <c r="L99" s="83">
        <v>0.16</v>
      </c>
      <c r="M99" s="83">
        <v>0.16</v>
      </c>
      <c r="N99" s="83">
        <v>0.16</v>
      </c>
      <c r="O99" s="83">
        <v>0.16</v>
      </c>
      <c r="P99" s="83">
        <v>0.16</v>
      </c>
      <c r="Q99" s="83">
        <v>0.16</v>
      </c>
      <c r="R99" s="83">
        <v>0.16</v>
      </c>
      <c r="S99" s="83">
        <v>0.16</v>
      </c>
      <c r="T99" s="83">
        <v>0.16</v>
      </c>
      <c r="U99" s="83">
        <v>0.16</v>
      </c>
      <c r="V99" s="83">
        <v>0.16</v>
      </c>
      <c r="W99" s="83">
        <v>0.16</v>
      </c>
      <c r="X99" s="83">
        <v>0.16</v>
      </c>
      <c r="Y99" s="83">
        <v>0.17142857142857143</v>
      </c>
      <c r="Z99" s="83">
        <v>0.17142857142857143</v>
      </c>
      <c r="AA99" s="83">
        <v>0.16</v>
      </c>
      <c r="AB99" s="83">
        <v>0.16</v>
      </c>
      <c r="AC99" s="83">
        <v>0.16</v>
      </c>
      <c r="AD99" s="83">
        <v>0.16</v>
      </c>
      <c r="AE99" s="83">
        <v>0.16</v>
      </c>
      <c r="AF99" s="83">
        <v>0.16</v>
      </c>
      <c r="AG99" s="83">
        <v>0.17</v>
      </c>
      <c r="AH99" s="83">
        <v>0.15</v>
      </c>
      <c r="AI99" s="83">
        <v>0.15</v>
      </c>
      <c r="AJ99" s="83">
        <v>0.15</v>
      </c>
      <c r="AK99" s="83">
        <v>0.15</v>
      </c>
    </row>
    <row r="100" spans="1:37">
      <c r="A100" s="69" t="s">
        <v>26</v>
      </c>
      <c r="B100" s="58" t="s">
        <v>56</v>
      </c>
      <c r="C100" s="59" t="s">
        <v>57</v>
      </c>
      <c r="D100" s="60" t="s">
        <v>224</v>
      </c>
      <c r="E100" s="60" t="s">
        <v>225</v>
      </c>
      <c r="F100" s="21"/>
      <c r="G100" s="85"/>
      <c r="H100" s="83">
        <v>7.0000000000000007E-2</v>
      </c>
      <c r="I100" s="83">
        <v>7.0000000000000007E-2</v>
      </c>
      <c r="J100" s="83">
        <v>7.0000000000000007E-2</v>
      </c>
      <c r="K100" s="83">
        <v>7.0000000000000007E-2</v>
      </c>
      <c r="L100" s="83">
        <v>7.0000000000000007E-2</v>
      </c>
      <c r="M100" s="83">
        <v>7.0000000000000007E-2</v>
      </c>
      <c r="N100" s="83">
        <v>7.0000000000000007E-2</v>
      </c>
      <c r="O100" s="83">
        <v>7.0000000000000007E-2</v>
      </c>
      <c r="P100" s="83">
        <v>7.0000000000000007E-2</v>
      </c>
      <c r="Q100" s="83">
        <v>7.0000000000000007E-2</v>
      </c>
      <c r="R100" s="83">
        <v>7.0000000000000007E-2</v>
      </c>
      <c r="S100" s="83">
        <v>7.0000000000000007E-2</v>
      </c>
      <c r="T100" s="83">
        <v>7.0000000000000007E-2</v>
      </c>
      <c r="U100" s="83">
        <v>7.0000000000000007E-2</v>
      </c>
      <c r="V100" s="83">
        <v>7.0000000000000007E-2</v>
      </c>
      <c r="W100" s="83">
        <v>7.0000000000000007E-2</v>
      </c>
      <c r="X100" s="83">
        <v>7.0000000000000007E-2</v>
      </c>
      <c r="Y100" s="83">
        <v>7.0000000000000007E-2</v>
      </c>
      <c r="Z100" s="83">
        <v>7.0000000000000007E-2</v>
      </c>
      <c r="AA100" s="83">
        <v>0.09</v>
      </c>
      <c r="AB100" s="83">
        <v>0.09</v>
      </c>
      <c r="AC100" s="83">
        <v>0.09</v>
      </c>
      <c r="AD100" s="83">
        <v>0.09</v>
      </c>
      <c r="AE100" s="83">
        <v>0.09</v>
      </c>
      <c r="AF100" s="83">
        <v>0.09</v>
      </c>
      <c r="AG100" s="83">
        <v>7.6190476190476197E-2</v>
      </c>
      <c r="AH100" s="83">
        <v>0.09</v>
      </c>
      <c r="AI100" s="83">
        <v>0.09</v>
      </c>
      <c r="AJ100" s="83">
        <v>0.09</v>
      </c>
      <c r="AK100" s="83">
        <v>0.09</v>
      </c>
    </row>
    <row r="101" spans="1:37">
      <c r="A101" s="69" t="s">
        <v>26</v>
      </c>
      <c r="B101" s="58" t="s">
        <v>56</v>
      </c>
      <c r="C101" s="59" t="s">
        <v>57</v>
      </c>
      <c r="D101" s="60" t="s">
        <v>226</v>
      </c>
      <c r="E101" s="60" t="s">
        <v>227</v>
      </c>
      <c r="F101" s="21"/>
      <c r="G101" s="85"/>
      <c r="H101" s="83">
        <v>0.11</v>
      </c>
      <c r="I101" s="83">
        <v>0.11</v>
      </c>
      <c r="J101" s="83">
        <v>0.11</v>
      </c>
      <c r="K101" s="83">
        <v>0.11</v>
      </c>
      <c r="L101" s="83">
        <v>0.11</v>
      </c>
      <c r="M101" s="83">
        <v>0.11</v>
      </c>
      <c r="N101" s="83">
        <v>0.11</v>
      </c>
      <c r="O101" s="83">
        <v>0.11</v>
      </c>
      <c r="P101" s="83">
        <v>0.11</v>
      </c>
      <c r="Q101" s="83">
        <v>0.11</v>
      </c>
      <c r="R101" s="83">
        <v>0.11</v>
      </c>
      <c r="S101" s="83">
        <v>0.11</v>
      </c>
      <c r="T101" s="83">
        <v>0.11</v>
      </c>
      <c r="U101" s="83">
        <v>0.11</v>
      </c>
      <c r="V101" s="83">
        <v>0.11</v>
      </c>
      <c r="W101" s="83">
        <v>0.11</v>
      </c>
      <c r="X101" s="83">
        <v>0.11</v>
      </c>
      <c r="Y101" s="83">
        <v>0.11</v>
      </c>
      <c r="Z101" s="83">
        <v>0.11</v>
      </c>
      <c r="AA101" s="83">
        <v>0.1</v>
      </c>
      <c r="AB101" s="83">
        <v>0.1</v>
      </c>
      <c r="AC101" s="83">
        <v>0.1</v>
      </c>
      <c r="AD101" s="83">
        <v>0.1</v>
      </c>
      <c r="AE101" s="83">
        <v>0.1</v>
      </c>
      <c r="AF101" s="83">
        <v>0.1</v>
      </c>
      <c r="AG101" s="83">
        <v>0.12</v>
      </c>
      <c r="AH101" s="83">
        <v>0.12</v>
      </c>
      <c r="AI101" s="83">
        <v>0.12</v>
      </c>
      <c r="AJ101" s="83">
        <v>0.12</v>
      </c>
      <c r="AK101" s="83">
        <v>0.12</v>
      </c>
    </row>
    <row r="102" spans="1:37">
      <c r="A102" s="69" t="s">
        <v>26</v>
      </c>
      <c r="B102" s="58" t="s">
        <v>56</v>
      </c>
      <c r="C102" s="59" t="s">
        <v>57</v>
      </c>
      <c r="D102" s="60" t="s">
        <v>228</v>
      </c>
      <c r="E102" s="60" t="s">
        <v>229</v>
      </c>
      <c r="F102" s="21"/>
      <c r="G102" s="85"/>
      <c r="H102" s="83">
        <v>0.08</v>
      </c>
      <c r="I102" s="83">
        <v>0.08</v>
      </c>
      <c r="J102" s="83">
        <v>0.08</v>
      </c>
      <c r="K102" s="83">
        <v>0.08</v>
      </c>
      <c r="L102" s="83">
        <v>0.08</v>
      </c>
      <c r="M102" s="83">
        <v>0.08</v>
      </c>
      <c r="N102" s="83">
        <v>0.08</v>
      </c>
      <c r="O102" s="83">
        <v>0.08</v>
      </c>
      <c r="P102" s="83">
        <v>0.08</v>
      </c>
      <c r="Q102" s="83">
        <v>0.08</v>
      </c>
      <c r="R102" s="83">
        <v>0.08</v>
      </c>
      <c r="S102" s="83">
        <v>0.08</v>
      </c>
      <c r="T102" s="83">
        <v>0.08</v>
      </c>
      <c r="U102" s="83">
        <v>0.08</v>
      </c>
      <c r="V102" s="83">
        <v>0.08</v>
      </c>
      <c r="W102" s="83">
        <v>0.08</v>
      </c>
      <c r="X102" s="83">
        <v>0.08</v>
      </c>
      <c r="Y102" s="83">
        <v>0.08</v>
      </c>
      <c r="Z102" s="83">
        <v>0.08</v>
      </c>
      <c r="AA102" s="83">
        <v>0.08</v>
      </c>
      <c r="AB102" s="83">
        <v>0.08</v>
      </c>
      <c r="AC102" s="83">
        <v>0.08</v>
      </c>
      <c r="AD102" s="83">
        <v>0.08</v>
      </c>
      <c r="AE102" s="83">
        <v>0.08</v>
      </c>
      <c r="AF102" s="83">
        <v>0.08</v>
      </c>
      <c r="AG102" s="83">
        <v>0.09</v>
      </c>
      <c r="AH102" s="83">
        <v>0.1</v>
      </c>
      <c r="AI102" s="83">
        <v>0.1</v>
      </c>
      <c r="AJ102" s="83">
        <v>0.1</v>
      </c>
      <c r="AK102" s="83">
        <v>0.1</v>
      </c>
    </row>
    <row r="103" spans="1:37">
      <c r="A103" s="69" t="s">
        <v>26</v>
      </c>
      <c r="B103" s="58" t="s">
        <v>56</v>
      </c>
      <c r="C103" s="59" t="s">
        <v>57</v>
      </c>
      <c r="D103" s="60" t="s">
        <v>230</v>
      </c>
      <c r="E103" s="70" t="s">
        <v>231</v>
      </c>
      <c r="F103" s="21"/>
      <c r="G103" s="85"/>
      <c r="H103" s="83">
        <v>0.15</v>
      </c>
      <c r="I103" s="83">
        <v>0.15</v>
      </c>
      <c r="J103" s="83">
        <v>0.15</v>
      </c>
      <c r="K103" s="83">
        <v>0.15</v>
      </c>
      <c r="L103" s="83">
        <v>0.15</v>
      </c>
      <c r="M103" s="83">
        <v>0.15</v>
      </c>
      <c r="N103" s="83">
        <v>0.15</v>
      </c>
      <c r="O103" s="83">
        <v>0.15</v>
      </c>
      <c r="P103" s="83">
        <v>0.15</v>
      </c>
      <c r="Q103" s="83">
        <v>0.15</v>
      </c>
      <c r="R103" s="83">
        <v>0.15</v>
      </c>
      <c r="S103" s="83">
        <v>0.15</v>
      </c>
      <c r="T103" s="83">
        <v>0.15</v>
      </c>
      <c r="U103" s="83">
        <v>0.15</v>
      </c>
      <c r="V103" s="83">
        <v>0.15</v>
      </c>
      <c r="W103" s="83">
        <v>0.15</v>
      </c>
      <c r="X103" s="83">
        <v>0.15</v>
      </c>
      <c r="Y103" s="83">
        <v>0.14000000000000001</v>
      </c>
      <c r="Z103" s="83">
        <v>0.14000000000000001</v>
      </c>
      <c r="AA103" s="83">
        <v>0.13</v>
      </c>
      <c r="AB103" s="83">
        <v>0.13</v>
      </c>
      <c r="AC103" s="83">
        <v>0.13</v>
      </c>
      <c r="AD103" s="83">
        <v>0.13</v>
      </c>
      <c r="AE103" s="83">
        <v>0.13</v>
      </c>
      <c r="AF103" s="83">
        <v>0.13</v>
      </c>
      <c r="AG103" s="83">
        <v>0.13</v>
      </c>
      <c r="AH103" s="83">
        <v>0.12</v>
      </c>
      <c r="AI103" s="83">
        <v>0.12</v>
      </c>
      <c r="AJ103" s="83">
        <v>0.12</v>
      </c>
      <c r="AK103" s="83">
        <v>0.12</v>
      </c>
    </row>
    <row r="104" spans="1:37">
      <c r="A104" s="69" t="s">
        <v>26</v>
      </c>
      <c r="B104" s="58" t="s">
        <v>56</v>
      </c>
      <c r="C104" s="59" t="s">
        <v>57</v>
      </c>
      <c r="D104" s="60" t="s">
        <v>232</v>
      </c>
      <c r="E104" s="60" t="s">
        <v>233</v>
      </c>
      <c r="F104" s="21"/>
      <c r="G104" s="85"/>
      <c r="H104" s="83">
        <v>0.16</v>
      </c>
      <c r="I104" s="83">
        <v>0.16</v>
      </c>
      <c r="J104" s="83">
        <v>0.16</v>
      </c>
      <c r="K104" s="83">
        <v>0.16</v>
      </c>
      <c r="L104" s="83">
        <v>0.16</v>
      </c>
      <c r="M104" s="83">
        <v>0.16</v>
      </c>
      <c r="N104" s="83">
        <v>0.16</v>
      </c>
      <c r="O104" s="83">
        <v>0.16</v>
      </c>
      <c r="P104" s="83">
        <v>0.16</v>
      </c>
      <c r="Q104" s="83">
        <v>0.16</v>
      </c>
      <c r="R104" s="83">
        <v>0.16</v>
      </c>
      <c r="S104" s="83">
        <v>0.16</v>
      </c>
      <c r="T104" s="83">
        <v>0.16</v>
      </c>
      <c r="U104" s="83">
        <v>0.16</v>
      </c>
      <c r="V104" s="83">
        <v>0.16</v>
      </c>
      <c r="W104" s="83">
        <v>0.16</v>
      </c>
      <c r="X104" s="83">
        <v>0.16</v>
      </c>
      <c r="Y104" s="83">
        <v>0.16</v>
      </c>
      <c r="Z104" s="83">
        <v>0.16</v>
      </c>
      <c r="AA104" s="83">
        <v>0.16</v>
      </c>
      <c r="AB104" s="83">
        <v>0.16</v>
      </c>
      <c r="AC104" s="83">
        <v>0.16</v>
      </c>
      <c r="AD104" s="83">
        <v>0.16</v>
      </c>
      <c r="AE104" s="83">
        <v>0.16</v>
      </c>
      <c r="AF104" s="83">
        <v>0.16</v>
      </c>
      <c r="AG104" s="83">
        <v>0.15238095238095239</v>
      </c>
      <c r="AH104" s="83">
        <v>0.17</v>
      </c>
      <c r="AI104" s="83">
        <v>0.17</v>
      </c>
      <c r="AJ104" s="83">
        <v>0.17</v>
      </c>
      <c r="AK104" s="83">
        <v>0.17</v>
      </c>
    </row>
    <row r="105" spans="1:37">
      <c r="A105" s="69" t="s">
        <v>26</v>
      </c>
      <c r="B105" s="58" t="s">
        <v>56</v>
      </c>
      <c r="C105" s="59" t="s">
        <v>57</v>
      </c>
      <c r="D105" s="60" t="s">
        <v>234</v>
      </c>
      <c r="E105" s="70" t="s">
        <v>235</v>
      </c>
      <c r="F105" s="21"/>
      <c r="G105" s="85"/>
      <c r="H105" s="83">
        <v>0.11</v>
      </c>
      <c r="I105" s="83">
        <v>0.11</v>
      </c>
      <c r="J105" s="83">
        <v>0.11</v>
      </c>
      <c r="K105" s="83">
        <v>0.11</v>
      </c>
      <c r="L105" s="83">
        <v>0.11</v>
      </c>
      <c r="M105" s="83">
        <v>0.11</v>
      </c>
      <c r="N105" s="83">
        <v>0.11</v>
      </c>
      <c r="O105" s="83">
        <v>0.11</v>
      </c>
      <c r="P105" s="83">
        <v>0.11</v>
      </c>
      <c r="Q105" s="83">
        <v>0.11</v>
      </c>
      <c r="R105" s="83">
        <v>0.11</v>
      </c>
      <c r="S105" s="83">
        <v>0.11</v>
      </c>
      <c r="T105" s="83">
        <v>0.11</v>
      </c>
      <c r="U105" s="83">
        <v>0.11</v>
      </c>
      <c r="V105" s="83">
        <v>0.11</v>
      </c>
      <c r="W105" s="83">
        <v>0.11</v>
      </c>
      <c r="X105" s="83">
        <v>0.11</v>
      </c>
      <c r="Y105" s="83">
        <v>0.09</v>
      </c>
      <c r="Z105" s="83">
        <v>0.09</v>
      </c>
      <c r="AA105" s="83">
        <v>0.11</v>
      </c>
      <c r="AB105" s="83">
        <v>0.11</v>
      </c>
      <c r="AC105" s="83">
        <v>0.11</v>
      </c>
      <c r="AD105" s="83">
        <v>0.11</v>
      </c>
      <c r="AE105" s="83">
        <v>0.11</v>
      </c>
      <c r="AF105" s="83">
        <v>0.11</v>
      </c>
      <c r="AG105" s="83">
        <v>0.09</v>
      </c>
      <c r="AH105" s="83">
        <v>0.1</v>
      </c>
      <c r="AI105" s="83">
        <v>0.1</v>
      </c>
      <c r="AJ105" s="83">
        <v>0.1</v>
      </c>
      <c r="AK105" s="83">
        <v>0.1</v>
      </c>
    </row>
    <row r="106" spans="1:37" s="29" customFormat="1">
      <c r="H106" s="86">
        <f>SUM(H98:H105)</f>
        <v>1</v>
      </c>
      <c r="I106" s="86">
        <f t="shared" ref="I106:AH106" si="32">SUM(I98:I105)</f>
        <v>1</v>
      </c>
      <c r="J106" s="86">
        <f t="shared" si="32"/>
        <v>1</v>
      </c>
      <c r="K106" s="86">
        <f t="shared" si="32"/>
        <v>1</v>
      </c>
      <c r="L106" s="86">
        <f t="shared" si="32"/>
        <v>1</v>
      </c>
      <c r="M106" s="86">
        <f t="shared" si="32"/>
        <v>1</v>
      </c>
      <c r="N106" s="86">
        <f t="shared" si="32"/>
        <v>1</v>
      </c>
      <c r="O106" s="86">
        <f t="shared" si="32"/>
        <v>1</v>
      </c>
      <c r="P106" s="86">
        <f t="shared" si="32"/>
        <v>1</v>
      </c>
      <c r="Q106" s="86">
        <f t="shared" si="32"/>
        <v>1</v>
      </c>
      <c r="R106" s="86">
        <f t="shared" si="32"/>
        <v>1</v>
      </c>
      <c r="S106" s="86">
        <f t="shared" si="32"/>
        <v>1</v>
      </c>
      <c r="T106" s="86">
        <f t="shared" si="32"/>
        <v>1</v>
      </c>
      <c r="U106" s="86">
        <f t="shared" si="32"/>
        <v>1</v>
      </c>
      <c r="V106" s="86">
        <f t="shared" si="32"/>
        <v>1</v>
      </c>
      <c r="W106" s="86">
        <f t="shared" si="32"/>
        <v>1</v>
      </c>
      <c r="X106" s="86">
        <f t="shared" si="32"/>
        <v>1</v>
      </c>
      <c r="Y106" s="86">
        <f t="shared" si="32"/>
        <v>1.0023809523809524</v>
      </c>
      <c r="Z106" s="86">
        <f t="shared" si="32"/>
        <v>1.0023809523809524</v>
      </c>
      <c r="AA106" s="86">
        <f t="shared" si="32"/>
        <v>1</v>
      </c>
      <c r="AB106" s="86">
        <f t="shared" si="32"/>
        <v>1</v>
      </c>
      <c r="AC106" s="86">
        <f t="shared" si="32"/>
        <v>1</v>
      </c>
      <c r="AD106" s="86">
        <f t="shared" si="32"/>
        <v>1</v>
      </c>
      <c r="AE106" s="86">
        <f t="shared" si="32"/>
        <v>1</v>
      </c>
      <c r="AF106" s="86">
        <f t="shared" si="32"/>
        <v>1</v>
      </c>
      <c r="AG106" s="86">
        <f t="shared" si="32"/>
        <v>0.99857142857142855</v>
      </c>
      <c r="AH106" s="86">
        <f t="shared" si="32"/>
        <v>1</v>
      </c>
      <c r="AI106" s="86">
        <f t="shared" ref="AI106:AK106" si="33">SUM(AI98:AI105)</f>
        <v>1</v>
      </c>
      <c r="AJ106" s="86">
        <f t="shared" si="33"/>
        <v>1</v>
      </c>
      <c r="AK106" s="86">
        <f t="shared" si="33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7" priority="30"/>
  </conditionalFormatting>
  <conditionalFormatting sqref="G19:G34">
    <cfRule type="cellIs" dxfId="16" priority="6" operator="lessThan">
      <formula>-1</formula>
    </cfRule>
  </conditionalFormatting>
  <conditionalFormatting sqref="D3:D7 D9:D18">
    <cfRule type="duplicateValues" dxfId="15" priority="16"/>
  </conditionalFormatting>
  <conditionalFormatting sqref="D29:D34">
    <cfRule type="duplicateValues" dxfId="14" priority="9"/>
    <cfRule type="duplicateValues" dxfId="13" priority="10"/>
  </conditionalFormatting>
  <conditionalFormatting sqref="D23:D28">
    <cfRule type="duplicateValues" dxfId="12" priority="7"/>
    <cfRule type="duplicateValues" dxfId="11" priority="8"/>
  </conditionalFormatting>
  <conditionalFormatting sqref="D19:D22">
    <cfRule type="duplicateValues" dxfId="10" priority="11"/>
    <cfRule type="duplicateValues" dxfId="9" priority="12"/>
  </conditionalFormatting>
  <conditionalFormatting sqref="D29:E34">
    <cfRule type="duplicateValues" dxfId="8" priority="13"/>
  </conditionalFormatting>
  <conditionalFormatting sqref="D23:E28">
    <cfRule type="duplicateValues" dxfId="7" priority="14"/>
  </conditionalFormatting>
  <conditionalFormatting sqref="D19:E22">
    <cfRule type="duplicateValues" dxfId="6" priority="15"/>
  </conditionalFormatting>
  <conditionalFormatting sqref="D35:E37 D42:E49 D54:E54 D59:E67 D73:E87">
    <cfRule type="duplicateValues" dxfId="5" priority="212"/>
  </conditionalFormatting>
  <conditionalFormatting sqref="D38:E41">
    <cfRule type="duplicateValues" dxfId="4" priority="5"/>
  </conditionalFormatting>
  <conditionalFormatting sqref="D50:E53">
    <cfRule type="duplicateValues" dxfId="3" priority="4"/>
  </conditionalFormatting>
  <conditionalFormatting sqref="D55:E58">
    <cfRule type="duplicateValues" dxfId="2" priority="3"/>
  </conditionalFormatting>
  <conditionalFormatting sqref="D68:E72">
    <cfRule type="duplicateValues" dxfId="1" priority="2"/>
  </conditionalFormatting>
  <conditionalFormatting sqref="D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Distributor Primary</vt:lpstr>
      <vt:lpstr>Distributor Secondary</vt:lpstr>
      <vt:lpstr>Zone wise Sec</vt:lpstr>
      <vt:lpstr>DSR Secondary</vt:lpstr>
      <vt:lpstr>Round</vt:lpstr>
      <vt:lpstr>DSR con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saiful.islam</cp:lastModifiedBy>
  <dcterms:created xsi:type="dcterms:W3CDTF">2020-07-03T08:23:30Z</dcterms:created>
  <dcterms:modified xsi:type="dcterms:W3CDTF">2021-05-04T10:21:36Z</dcterms:modified>
</cp:coreProperties>
</file>