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0490" windowHeight="7755" activeTab="1"/>
  </bookViews>
  <sheets>
    <sheet name="Value Sales" sheetId="1" r:id="rId1"/>
    <sheet name="Quantity Sales" sheetId="2" r:id="rId2"/>
    <sheet name="Value Share" sheetId="3" r:id="rId3"/>
    <sheet name="Quantity Share" sheetId="4" r:id="rId4"/>
    <sheet name="ASP" sheetId="8" state="hidden" r:id="rId5"/>
    <sheet name="For PPT" sheetId="5" state="hidden" r:id="rId6"/>
  </sheets>
  <definedNames>
    <definedName name="_xlnm._FilterDatabase" localSheetId="4" hidden="1">ASP!$A$2:$Q$124</definedName>
    <definedName name="_xlnm._FilterDatabase" localSheetId="1" hidden="1">'Quantity Sales'!$A$2:$R$19</definedName>
    <definedName name="_xlnm._FilterDatabase" localSheetId="0" hidden="1">'Value Sales'!#REF!</definedName>
  </definedNames>
  <calcPr calcId="152511"/>
</workbook>
</file>

<file path=xl/calcChain.xml><?xml version="1.0" encoding="utf-8"?>
<calcChain xmlns="http://schemas.openxmlformats.org/spreadsheetml/2006/main">
  <c r="D6" i="3" l="1"/>
  <c r="D7" i="3"/>
  <c r="D8" i="3"/>
  <c r="D9" i="3"/>
  <c r="D10" i="3"/>
  <c r="D5" i="3"/>
  <c r="D5" i="4"/>
  <c r="D6" i="4"/>
  <c r="D7" i="4"/>
  <c r="D8" i="4"/>
  <c r="D9" i="4"/>
  <c r="D10" i="4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R1" i="1"/>
  <c r="Q1" i="1"/>
  <c r="P1" i="1"/>
  <c r="O1" i="1"/>
  <c r="N1" i="1"/>
  <c r="M1" i="1"/>
  <c r="L1" i="1"/>
  <c r="K1" i="1"/>
  <c r="I1" i="1"/>
  <c r="H1" i="1"/>
  <c r="G1" i="1"/>
  <c r="J1" i="1"/>
  <c r="F1" i="1"/>
  <c r="R1" i="2"/>
  <c r="Q1" i="2"/>
  <c r="P1" i="2"/>
  <c r="O1" i="2"/>
  <c r="N1" i="2"/>
  <c r="M1" i="2"/>
  <c r="L1" i="2"/>
  <c r="K1" i="2"/>
  <c r="I1" i="2"/>
  <c r="H1" i="2"/>
  <c r="G1" i="2"/>
  <c r="J1" i="2"/>
  <c r="F1" i="2"/>
  <c r="E4" i="8"/>
  <c r="F4" i="8"/>
  <c r="G4" i="8"/>
  <c r="H4" i="8"/>
  <c r="I4" i="8"/>
  <c r="J4" i="8"/>
  <c r="K4" i="8"/>
  <c r="L4" i="8"/>
  <c r="M4" i="8"/>
  <c r="N4" i="8"/>
  <c r="O4" i="8"/>
  <c r="P4" i="8"/>
  <c r="Q4" i="8"/>
  <c r="E5" i="8"/>
  <c r="F5" i="8"/>
  <c r="G5" i="8"/>
  <c r="H5" i="8"/>
  <c r="I5" i="8"/>
  <c r="J5" i="8"/>
  <c r="K5" i="8"/>
  <c r="L5" i="8"/>
  <c r="M5" i="8"/>
  <c r="N5" i="8"/>
  <c r="O5" i="8"/>
  <c r="P5" i="8"/>
  <c r="Q5" i="8"/>
  <c r="E6" i="8"/>
  <c r="F6" i="8"/>
  <c r="G6" i="8"/>
  <c r="H6" i="8"/>
  <c r="I6" i="8"/>
  <c r="J6" i="8"/>
  <c r="K6" i="8"/>
  <c r="L6" i="8"/>
  <c r="M6" i="8"/>
  <c r="N6" i="8"/>
  <c r="O6" i="8"/>
  <c r="P6" i="8"/>
  <c r="Q6" i="8"/>
  <c r="E7" i="8"/>
  <c r="F7" i="8"/>
  <c r="G7" i="8"/>
  <c r="H7" i="8"/>
  <c r="I7" i="8"/>
  <c r="J7" i="8"/>
  <c r="K7" i="8"/>
  <c r="L7" i="8"/>
  <c r="M7" i="8"/>
  <c r="N7" i="8"/>
  <c r="O7" i="8"/>
  <c r="P7" i="8"/>
  <c r="Q7" i="8"/>
  <c r="E8" i="8"/>
  <c r="F8" i="8"/>
  <c r="G8" i="8"/>
  <c r="H8" i="8"/>
  <c r="I8" i="8"/>
  <c r="J8" i="8"/>
  <c r="K8" i="8"/>
  <c r="L8" i="8"/>
  <c r="M8" i="8"/>
  <c r="N8" i="8"/>
  <c r="O8" i="8"/>
  <c r="P8" i="8"/>
  <c r="Q8" i="8"/>
  <c r="E9" i="8"/>
  <c r="F9" i="8"/>
  <c r="G9" i="8"/>
  <c r="H9" i="8"/>
  <c r="I9" i="8"/>
  <c r="J9" i="8"/>
  <c r="K9" i="8"/>
  <c r="L9" i="8"/>
  <c r="M9" i="8"/>
  <c r="N9" i="8"/>
  <c r="O9" i="8"/>
  <c r="P9" i="8"/>
  <c r="Q9" i="8"/>
  <c r="E10" i="8"/>
  <c r="F10" i="8"/>
  <c r="G10" i="8"/>
  <c r="H10" i="8"/>
  <c r="I10" i="8"/>
  <c r="J10" i="8"/>
  <c r="K10" i="8"/>
  <c r="L10" i="8"/>
  <c r="M10" i="8"/>
  <c r="N10" i="8"/>
  <c r="O10" i="8"/>
  <c r="P10" i="8"/>
  <c r="Q10" i="8"/>
  <c r="E11" i="8"/>
  <c r="F11" i="8"/>
  <c r="G11" i="8"/>
  <c r="H11" i="8"/>
  <c r="I11" i="8"/>
  <c r="J11" i="8"/>
  <c r="K11" i="8"/>
  <c r="L11" i="8"/>
  <c r="M11" i="8"/>
  <c r="N11" i="8"/>
  <c r="O11" i="8"/>
  <c r="P11" i="8"/>
  <c r="Q11" i="8"/>
  <c r="E12" i="8"/>
  <c r="F12" i="8"/>
  <c r="G12" i="8"/>
  <c r="H12" i="8"/>
  <c r="I12" i="8"/>
  <c r="J12" i="8"/>
  <c r="K12" i="8"/>
  <c r="L12" i="8"/>
  <c r="M12" i="8"/>
  <c r="N12" i="8"/>
  <c r="O12" i="8"/>
  <c r="P12" i="8"/>
  <c r="Q12" i="8"/>
  <c r="E13" i="8"/>
  <c r="F13" i="8"/>
  <c r="G13" i="8"/>
  <c r="H13" i="8"/>
  <c r="I13" i="8"/>
  <c r="J13" i="8"/>
  <c r="K13" i="8"/>
  <c r="L13" i="8"/>
  <c r="M13" i="8"/>
  <c r="N13" i="8"/>
  <c r="O13" i="8"/>
  <c r="P13" i="8"/>
  <c r="Q13" i="8"/>
  <c r="E14" i="8"/>
  <c r="F14" i="8"/>
  <c r="G14" i="8"/>
  <c r="H14" i="8"/>
  <c r="I14" i="8"/>
  <c r="J14" i="8"/>
  <c r="K14" i="8"/>
  <c r="L14" i="8"/>
  <c r="M14" i="8"/>
  <c r="N14" i="8"/>
  <c r="O14" i="8"/>
  <c r="P14" i="8"/>
  <c r="Q14" i="8"/>
  <c r="E15" i="8"/>
  <c r="F15" i="8"/>
  <c r="G15" i="8"/>
  <c r="H15" i="8"/>
  <c r="I15" i="8"/>
  <c r="J15" i="8"/>
  <c r="K15" i="8"/>
  <c r="L15" i="8"/>
  <c r="M15" i="8"/>
  <c r="N15" i="8"/>
  <c r="O15" i="8"/>
  <c r="P15" i="8"/>
  <c r="Q15" i="8"/>
  <c r="E16" i="8"/>
  <c r="F16" i="8"/>
  <c r="G16" i="8"/>
  <c r="H16" i="8"/>
  <c r="I16" i="8"/>
  <c r="J16" i="8"/>
  <c r="K16" i="8"/>
  <c r="L16" i="8"/>
  <c r="M16" i="8"/>
  <c r="N16" i="8"/>
  <c r="O16" i="8"/>
  <c r="P16" i="8"/>
  <c r="Q16" i="8"/>
  <c r="E17" i="8"/>
  <c r="F17" i="8"/>
  <c r="G17" i="8"/>
  <c r="H17" i="8"/>
  <c r="I17" i="8"/>
  <c r="J17" i="8"/>
  <c r="K17" i="8"/>
  <c r="L17" i="8"/>
  <c r="M17" i="8"/>
  <c r="N17" i="8"/>
  <c r="O17" i="8"/>
  <c r="P17" i="8"/>
  <c r="Q17" i="8"/>
  <c r="E18" i="8"/>
  <c r="F18" i="8"/>
  <c r="G18" i="8"/>
  <c r="H18" i="8"/>
  <c r="I18" i="8"/>
  <c r="J18" i="8"/>
  <c r="K18" i="8"/>
  <c r="L18" i="8"/>
  <c r="M18" i="8"/>
  <c r="N18" i="8"/>
  <c r="O18" i="8"/>
  <c r="P18" i="8"/>
  <c r="Q18" i="8"/>
  <c r="E19" i="8"/>
  <c r="F19" i="8"/>
  <c r="G19" i="8"/>
  <c r="H19" i="8"/>
  <c r="I19" i="8"/>
  <c r="J19" i="8"/>
  <c r="K19" i="8"/>
  <c r="L19" i="8"/>
  <c r="M19" i="8"/>
  <c r="N19" i="8"/>
  <c r="O19" i="8"/>
  <c r="P19" i="8"/>
  <c r="Q19" i="8"/>
  <c r="E20" i="8"/>
  <c r="F20" i="8"/>
  <c r="G20" i="8"/>
  <c r="H20" i="8"/>
  <c r="I20" i="8"/>
  <c r="J20" i="8"/>
  <c r="K20" i="8"/>
  <c r="L20" i="8"/>
  <c r="M20" i="8"/>
  <c r="N20" i="8"/>
  <c r="O20" i="8"/>
  <c r="P20" i="8"/>
  <c r="Q20" i="8"/>
  <c r="E21" i="8"/>
  <c r="F21" i="8"/>
  <c r="G21" i="8"/>
  <c r="H21" i="8"/>
  <c r="I21" i="8"/>
  <c r="J21" i="8"/>
  <c r="K21" i="8"/>
  <c r="L21" i="8"/>
  <c r="M21" i="8"/>
  <c r="N21" i="8"/>
  <c r="O21" i="8"/>
  <c r="P21" i="8"/>
  <c r="Q21" i="8"/>
  <c r="E22" i="8"/>
  <c r="F22" i="8"/>
  <c r="G22" i="8"/>
  <c r="H22" i="8"/>
  <c r="I22" i="8"/>
  <c r="J22" i="8"/>
  <c r="K22" i="8"/>
  <c r="L22" i="8"/>
  <c r="M22" i="8"/>
  <c r="N22" i="8"/>
  <c r="O22" i="8"/>
  <c r="P22" i="8"/>
  <c r="Q22" i="8"/>
  <c r="E23" i="8"/>
  <c r="F23" i="8"/>
  <c r="G23" i="8"/>
  <c r="H23" i="8"/>
  <c r="I23" i="8"/>
  <c r="J23" i="8"/>
  <c r="K23" i="8"/>
  <c r="L23" i="8"/>
  <c r="M23" i="8"/>
  <c r="N23" i="8"/>
  <c r="O23" i="8"/>
  <c r="P23" i="8"/>
  <c r="Q23" i="8"/>
  <c r="E24" i="8"/>
  <c r="F24" i="8"/>
  <c r="G24" i="8"/>
  <c r="H24" i="8"/>
  <c r="I24" i="8"/>
  <c r="J24" i="8"/>
  <c r="K24" i="8"/>
  <c r="L24" i="8"/>
  <c r="M24" i="8"/>
  <c r="N24" i="8"/>
  <c r="O24" i="8"/>
  <c r="P24" i="8"/>
  <c r="Q24" i="8"/>
  <c r="E25" i="8"/>
  <c r="F25" i="8"/>
  <c r="G25" i="8"/>
  <c r="H25" i="8"/>
  <c r="I25" i="8"/>
  <c r="J25" i="8"/>
  <c r="K25" i="8"/>
  <c r="L25" i="8"/>
  <c r="M25" i="8"/>
  <c r="N25" i="8"/>
  <c r="O25" i="8"/>
  <c r="P25" i="8"/>
  <c r="Q25" i="8"/>
  <c r="E26" i="8"/>
  <c r="F26" i="8"/>
  <c r="G26" i="8"/>
  <c r="H26" i="8"/>
  <c r="I26" i="8"/>
  <c r="J26" i="8"/>
  <c r="K26" i="8"/>
  <c r="L26" i="8"/>
  <c r="M26" i="8"/>
  <c r="N26" i="8"/>
  <c r="O26" i="8"/>
  <c r="P26" i="8"/>
  <c r="Q26" i="8"/>
  <c r="E27" i="8"/>
  <c r="F27" i="8"/>
  <c r="G27" i="8"/>
  <c r="H27" i="8"/>
  <c r="I27" i="8"/>
  <c r="J27" i="8"/>
  <c r="K27" i="8"/>
  <c r="L27" i="8"/>
  <c r="M27" i="8"/>
  <c r="N27" i="8"/>
  <c r="O27" i="8"/>
  <c r="P27" i="8"/>
  <c r="Q27" i="8"/>
  <c r="E28" i="8"/>
  <c r="F28" i="8"/>
  <c r="G28" i="8"/>
  <c r="H28" i="8"/>
  <c r="I28" i="8"/>
  <c r="J28" i="8"/>
  <c r="K28" i="8"/>
  <c r="L28" i="8"/>
  <c r="M28" i="8"/>
  <c r="N28" i="8"/>
  <c r="O28" i="8"/>
  <c r="P28" i="8"/>
  <c r="Q28" i="8"/>
  <c r="E29" i="8"/>
  <c r="F29" i="8"/>
  <c r="G29" i="8"/>
  <c r="H29" i="8"/>
  <c r="I29" i="8"/>
  <c r="J29" i="8"/>
  <c r="K29" i="8"/>
  <c r="L29" i="8"/>
  <c r="M29" i="8"/>
  <c r="N29" i="8"/>
  <c r="O29" i="8"/>
  <c r="P29" i="8"/>
  <c r="Q29" i="8"/>
  <c r="E30" i="8"/>
  <c r="F30" i="8"/>
  <c r="G30" i="8"/>
  <c r="H30" i="8"/>
  <c r="I30" i="8"/>
  <c r="J30" i="8"/>
  <c r="K30" i="8"/>
  <c r="L30" i="8"/>
  <c r="M30" i="8"/>
  <c r="N30" i="8"/>
  <c r="O30" i="8"/>
  <c r="P30" i="8"/>
  <c r="Q30" i="8"/>
  <c r="E31" i="8"/>
  <c r="F31" i="8"/>
  <c r="G31" i="8"/>
  <c r="H31" i="8"/>
  <c r="I31" i="8"/>
  <c r="J31" i="8"/>
  <c r="K31" i="8"/>
  <c r="L31" i="8"/>
  <c r="M31" i="8"/>
  <c r="N31" i="8"/>
  <c r="O31" i="8"/>
  <c r="P31" i="8"/>
  <c r="Q31" i="8"/>
  <c r="E32" i="8"/>
  <c r="F32" i="8"/>
  <c r="G32" i="8"/>
  <c r="H32" i="8"/>
  <c r="I32" i="8"/>
  <c r="J32" i="8"/>
  <c r="K32" i="8"/>
  <c r="L32" i="8"/>
  <c r="M32" i="8"/>
  <c r="N32" i="8"/>
  <c r="O32" i="8"/>
  <c r="P32" i="8"/>
  <c r="Q32" i="8"/>
  <c r="E33" i="8"/>
  <c r="F33" i="8"/>
  <c r="G33" i="8"/>
  <c r="H33" i="8"/>
  <c r="I33" i="8"/>
  <c r="J33" i="8"/>
  <c r="K33" i="8"/>
  <c r="L33" i="8"/>
  <c r="M33" i="8"/>
  <c r="N33" i="8"/>
  <c r="O33" i="8"/>
  <c r="P33" i="8"/>
  <c r="Q33" i="8"/>
  <c r="E34" i="8"/>
  <c r="F34" i="8"/>
  <c r="G34" i="8"/>
  <c r="H34" i="8"/>
  <c r="I34" i="8"/>
  <c r="J34" i="8"/>
  <c r="K34" i="8"/>
  <c r="L34" i="8"/>
  <c r="M34" i="8"/>
  <c r="N34" i="8"/>
  <c r="O34" i="8"/>
  <c r="P34" i="8"/>
  <c r="Q34" i="8"/>
  <c r="E35" i="8"/>
  <c r="F35" i="8"/>
  <c r="G35" i="8"/>
  <c r="H35" i="8"/>
  <c r="I35" i="8"/>
  <c r="J35" i="8"/>
  <c r="K35" i="8"/>
  <c r="L35" i="8"/>
  <c r="M35" i="8"/>
  <c r="N35" i="8"/>
  <c r="O35" i="8"/>
  <c r="P35" i="8"/>
  <c r="Q35" i="8"/>
  <c r="E36" i="8"/>
  <c r="F36" i="8"/>
  <c r="G36" i="8"/>
  <c r="H36" i="8"/>
  <c r="I36" i="8"/>
  <c r="J36" i="8"/>
  <c r="K36" i="8"/>
  <c r="L36" i="8"/>
  <c r="M36" i="8"/>
  <c r="N36" i="8"/>
  <c r="O36" i="8"/>
  <c r="P36" i="8"/>
  <c r="Q36" i="8"/>
  <c r="E37" i="8"/>
  <c r="F37" i="8"/>
  <c r="G37" i="8"/>
  <c r="H37" i="8"/>
  <c r="I37" i="8"/>
  <c r="J37" i="8"/>
  <c r="K37" i="8"/>
  <c r="L37" i="8"/>
  <c r="M37" i="8"/>
  <c r="N37" i="8"/>
  <c r="O37" i="8"/>
  <c r="P37" i="8"/>
  <c r="Q37" i="8"/>
  <c r="E38" i="8"/>
  <c r="F38" i="8"/>
  <c r="G38" i="8"/>
  <c r="H38" i="8"/>
  <c r="I38" i="8"/>
  <c r="J38" i="8"/>
  <c r="K38" i="8"/>
  <c r="L38" i="8"/>
  <c r="M38" i="8"/>
  <c r="N38" i="8"/>
  <c r="O38" i="8"/>
  <c r="P38" i="8"/>
  <c r="Q38" i="8"/>
  <c r="E39" i="8"/>
  <c r="F39" i="8"/>
  <c r="G39" i="8"/>
  <c r="H39" i="8"/>
  <c r="I39" i="8"/>
  <c r="J39" i="8"/>
  <c r="K39" i="8"/>
  <c r="L39" i="8"/>
  <c r="M39" i="8"/>
  <c r="N39" i="8"/>
  <c r="O39" i="8"/>
  <c r="P39" i="8"/>
  <c r="Q39" i="8"/>
  <c r="E40" i="8"/>
  <c r="F40" i="8"/>
  <c r="G40" i="8"/>
  <c r="H40" i="8"/>
  <c r="I40" i="8"/>
  <c r="J40" i="8"/>
  <c r="K40" i="8"/>
  <c r="L40" i="8"/>
  <c r="M40" i="8"/>
  <c r="N40" i="8"/>
  <c r="O40" i="8"/>
  <c r="P40" i="8"/>
  <c r="Q40" i="8"/>
  <c r="E41" i="8"/>
  <c r="F41" i="8"/>
  <c r="G41" i="8"/>
  <c r="H41" i="8"/>
  <c r="I41" i="8"/>
  <c r="J41" i="8"/>
  <c r="K41" i="8"/>
  <c r="L41" i="8"/>
  <c r="M41" i="8"/>
  <c r="N41" i="8"/>
  <c r="O41" i="8"/>
  <c r="P41" i="8"/>
  <c r="Q41" i="8"/>
  <c r="E42" i="8"/>
  <c r="F42" i="8"/>
  <c r="G42" i="8"/>
  <c r="H42" i="8"/>
  <c r="I42" i="8"/>
  <c r="J42" i="8"/>
  <c r="K42" i="8"/>
  <c r="L42" i="8"/>
  <c r="M42" i="8"/>
  <c r="N42" i="8"/>
  <c r="O42" i="8"/>
  <c r="P42" i="8"/>
  <c r="Q42" i="8"/>
  <c r="E43" i="8"/>
  <c r="F43" i="8"/>
  <c r="G43" i="8"/>
  <c r="H43" i="8"/>
  <c r="I43" i="8"/>
  <c r="J43" i="8"/>
  <c r="K43" i="8"/>
  <c r="L43" i="8"/>
  <c r="M43" i="8"/>
  <c r="N43" i="8"/>
  <c r="O43" i="8"/>
  <c r="P43" i="8"/>
  <c r="Q43" i="8"/>
  <c r="E44" i="8"/>
  <c r="F44" i="8"/>
  <c r="G44" i="8"/>
  <c r="H44" i="8"/>
  <c r="I44" i="8"/>
  <c r="J44" i="8"/>
  <c r="K44" i="8"/>
  <c r="L44" i="8"/>
  <c r="M44" i="8"/>
  <c r="N44" i="8"/>
  <c r="O44" i="8"/>
  <c r="P44" i="8"/>
  <c r="Q44" i="8"/>
  <c r="E45" i="8"/>
  <c r="F45" i="8"/>
  <c r="G45" i="8"/>
  <c r="H45" i="8"/>
  <c r="I45" i="8"/>
  <c r="J45" i="8"/>
  <c r="K45" i="8"/>
  <c r="L45" i="8"/>
  <c r="M45" i="8"/>
  <c r="N45" i="8"/>
  <c r="O45" i="8"/>
  <c r="P45" i="8"/>
  <c r="Q45" i="8"/>
  <c r="E46" i="8"/>
  <c r="F46" i="8"/>
  <c r="G46" i="8"/>
  <c r="H46" i="8"/>
  <c r="I46" i="8"/>
  <c r="J46" i="8"/>
  <c r="K46" i="8"/>
  <c r="L46" i="8"/>
  <c r="M46" i="8"/>
  <c r="N46" i="8"/>
  <c r="O46" i="8"/>
  <c r="P46" i="8"/>
  <c r="Q46" i="8"/>
  <c r="E47" i="8"/>
  <c r="F47" i="8"/>
  <c r="G47" i="8"/>
  <c r="H47" i="8"/>
  <c r="I47" i="8"/>
  <c r="J47" i="8"/>
  <c r="K47" i="8"/>
  <c r="L47" i="8"/>
  <c r="M47" i="8"/>
  <c r="N47" i="8"/>
  <c r="O47" i="8"/>
  <c r="P47" i="8"/>
  <c r="Q47" i="8"/>
  <c r="E48" i="8"/>
  <c r="F48" i="8"/>
  <c r="G48" i="8"/>
  <c r="H48" i="8"/>
  <c r="I48" i="8"/>
  <c r="J48" i="8"/>
  <c r="K48" i="8"/>
  <c r="L48" i="8"/>
  <c r="M48" i="8"/>
  <c r="N48" i="8"/>
  <c r="O48" i="8"/>
  <c r="P48" i="8"/>
  <c r="Q48" i="8"/>
  <c r="E49" i="8"/>
  <c r="F49" i="8"/>
  <c r="G49" i="8"/>
  <c r="H49" i="8"/>
  <c r="I49" i="8"/>
  <c r="J49" i="8"/>
  <c r="K49" i="8"/>
  <c r="L49" i="8"/>
  <c r="M49" i="8"/>
  <c r="N49" i="8"/>
  <c r="O49" i="8"/>
  <c r="P49" i="8"/>
  <c r="Q49" i="8"/>
  <c r="E50" i="8"/>
  <c r="F50" i="8"/>
  <c r="G50" i="8"/>
  <c r="H50" i="8"/>
  <c r="I50" i="8"/>
  <c r="J50" i="8"/>
  <c r="K50" i="8"/>
  <c r="L50" i="8"/>
  <c r="M50" i="8"/>
  <c r="N50" i="8"/>
  <c r="O50" i="8"/>
  <c r="P50" i="8"/>
  <c r="Q50" i="8"/>
  <c r="E51" i="8"/>
  <c r="F51" i="8"/>
  <c r="G51" i="8"/>
  <c r="H51" i="8"/>
  <c r="I51" i="8"/>
  <c r="J51" i="8"/>
  <c r="K51" i="8"/>
  <c r="L51" i="8"/>
  <c r="M51" i="8"/>
  <c r="N51" i="8"/>
  <c r="O51" i="8"/>
  <c r="P51" i="8"/>
  <c r="Q51" i="8"/>
  <c r="E52" i="8"/>
  <c r="F52" i="8"/>
  <c r="G52" i="8"/>
  <c r="H52" i="8"/>
  <c r="I52" i="8"/>
  <c r="J52" i="8"/>
  <c r="K52" i="8"/>
  <c r="L52" i="8"/>
  <c r="M52" i="8"/>
  <c r="N52" i="8"/>
  <c r="O52" i="8"/>
  <c r="P52" i="8"/>
  <c r="Q52" i="8"/>
  <c r="E53" i="8"/>
  <c r="F53" i="8"/>
  <c r="G53" i="8"/>
  <c r="H53" i="8"/>
  <c r="I53" i="8"/>
  <c r="J53" i="8"/>
  <c r="K53" i="8"/>
  <c r="L53" i="8"/>
  <c r="M53" i="8"/>
  <c r="N53" i="8"/>
  <c r="O53" i="8"/>
  <c r="P53" i="8"/>
  <c r="Q53" i="8"/>
  <c r="E54" i="8"/>
  <c r="F54" i="8"/>
  <c r="G54" i="8"/>
  <c r="H54" i="8"/>
  <c r="I54" i="8"/>
  <c r="J54" i="8"/>
  <c r="K54" i="8"/>
  <c r="L54" i="8"/>
  <c r="M54" i="8"/>
  <c r="N54" i="8"/>
  <c r="O54" i="8"/>
  <c r="P54" i="8"/>
  <c r="Q54" i="8"/>
  <c r="E55" i="8"/>
  <c r="F55" i="8"/>
  <c r="G55" i="8"/>
  <c r="H55" i="8"/>
  <c r="I55" i="8"/>
  <c r="J55" i="8"/>
  <c r="K55" i="8"/>
  <c r="L55" i="8"/>
  <c r="M55" i="8"/>
  <c r="N55" i="8"/>
  <c r="O55" i="8"/>
  <c r="P55" i="8"/>
  <c r="Q55" i="8"/>
  <c r="E56" i="8"/>
  <c r="F56" i="8"/>
  <c r="G56" i="8"/>
  <c r="H56" i="8"/>
  <c r="I56" i="8"/>
  <c r="J56" i="8"/>
  <c r="K56" i="8"/>
  <c r="L56" i="8"/>
  <c r="M56" i="8"/>
  <c r="N56" i="8"/>
  <c r="O56" i="8"/>
  <c r="P56" i="8"/>
  <c r="Q56" i="8"/>
  <c r="E57" i="8"/>
  <c r="F57" i="8"/>
  <c r="G57" i="8"/>
  <c r="H57" i="8"/>
  <c r="I57" i="8"/>
  <c r="J57" i="8"/>
  <c r="K57" i="8"/>
  <c r="L57" i="8"/>
  <c r="M57" i="8"/>
  <c r="N57" i="8"/>
  <c r="O57" i="8"/>
  <c r="P57" i="8"/>
  <c r="Q57" i="8"/>
  <c r="E58" i="8"/>
  <c r="F58" i="8"/>
  <c r="G58" i="8"/>
  <c r="H58" i="8"/>
  <c r="I58" i="8"/>
  <c r="J58" i="8"/>
  <c r="K58" i="8"/>
  <c r="L58" i="8"/>
  <c r="M58" i="8"/>
  <c r="N58" i="8"/>
  <c r="O58" i="8"/>
  <c r="P58" i="8"/>
  <c r="Q58" i="8"/>
  <c r="E59" i="8"/>
  <c r="F59" i="8"/>
  <c r="G59" i="8"/>
  <c r="H59" i="8"/>
  <c r="I59" i="8"/>
  <c r="J59" i="8"/>
  <c r="K59" i="8"/>
  <c r="L59" i="8"/>
  <c r="M59" i="8"/>
  <c r="N59" i="8"/>
  <c r="O59" i="8"/>
  <c r="P59" i="8"/>
  <c r="Q59" i="8"/>
  <c r="E60" i="8"/>
  <c r="F60" i="8"/>
  <c r="G60" i="8"/>
  <c r="H60" i="8"/>
  <c r="I60" i="8"/>
  <c r="J60" i="8"/>
  <c r="K60" i="8"/>
  <c r="L60" i="8"/>
  <c r="M60" i="8"/>
  <c r="N60" i="8"/>
  <c r="O60" i="8"/>
  <c r="P60" i="8"/>
  <c r="Q60" i="8"/>
  <c r="E61" i="8"/>
  <c r="F61" i="8"/>
  <c r="G61" i="8"/>
  <c r="H61" i="8"/>
  <c r="I61" i="8"/>
  <c r="J61" i="8"/>
  <c r="K61" i="8"/>
  <c r="L61" i="8"/>
  <c r="M61" i="8"/>
  <c r="N61" i="8"/>
  <c r="O61" i="8"/>
  <c r="P61" i="8"/>
  <c r="Q61" i="8"/>
  <c r="E62" i="8"/>
  <c r="F62" i="8"/>
  <c r="G62" i="8"/>
  <c r="H62" i="8"/>
  <c r="I62" i="8"/>
  <c r="J62" i="8"/>
  <c r="K62" i="8"/>
  <c r="L62" i="8"/>
  <c r="M62" i="8"/>
  <c r="N62" i="8"/>
  <c r="O62" i="8"/>
  <c r="P62" i="8"/>
  <c r="Q62" i="8"/>
  <c r="E63" i="8"/>
  <c r="F63" i="8"/>
  <c r="G63" i="8"/>
  <c r="H63" i="8"/>
  <c r="I63" i="8"/>
  <c r="J63" i="8"/>
  <c r="K63" i="8"/>
  <c r="L63" i="8"/>
  <c r="M63" i="8"/>
  <c r="N63" i="8"/>
  <c r="O63" i="8"/>
  <c r="P63" i="8"/>
  <c r="Q63" i="8"/>
  <c r="E64" i="8"/>
  <c r="F64" i="8"/>
  <c r="G64" i="8"/>
  <c r="H64" i="8"/>
  <c r="I64" i="8"/>
  <c r="J64" i="8"/>
  <c r="K64" i="8"/>
  <c r="L64" i="8"/>
  <c r="M64" i="8"/>
  <c r="N64" i="8"/>
  <c r="O64" i="8"/>
  <c r="P64" i="8"/>
  <c r="Q64" i="8"/>
  <c r="E65" i="8"/>
  <c r="F65" i="8"/>
  <c r="G65" i="8"/>
  <c r="H65" i="8"/>
  <c r="I65" i="8"/>
  <c r="J65" i="8"/>
  <c r="K65" i="8"/>
  <c r="L65" i="8"/>
  <c r="M65" i="8"/>
  <c r="N65" i="8"/>
  <c r="O65" i="8"/>
  <c r="P65" i="8"/>
  <c r="Q65" i="8"/>
  <c r="E66" i="8"/>
  <c r="F66" i="8"/>
  <c r="G66" i="8"/>
  <c r="H66" i="8"/>
  <c r="I66" i="8"/>
  <c r="J66" i="8"/>
  <c r="K66" i="8"/>
  <c r="L66" i="8"/>
  <c r="M66" i="8"/>
  <c r="N66" i="8"/>
  <c r="O66" i="8"/>
  <c r="P66" i="8"/>
  <c r="Q66" i="8"/>
  <c r="E67" i="8"/>
  <c r="F67" i="8"/>
  <c r="G67" i="8"/>
  <c r="H67" i="8"/>
  <c r="I67" i="8"/>
  <c r="J67" i="8"/>
  <c r="K67" i="8"/>
  <c r="L67" i="8"/>
  <c r="M67" i="8"/>
  <c r="N67" i="8"/>
  <c r="O67" i="8"/>
  <c r="P67" i="8"/>
  <c r="Q67" i="8"/>
  <c r="E68" i="8"/>
  <c r="F68" i="8"/>
  <c r="G68" i="8"/>
  <c r="H68" i="8"/>
  <c r="I68" i="8"/>
  <c r="J68" i="8"/>
  <c r="K68" i="8"/>
  <c r="L68" i="8"/>
  <c r="M68" i="8"/>
  <c r="N68" i="8"/>
  <c r="O68" i="8"/>
  <c r="P68" i="8"/>
  <c r="Q68" i="8"/>
  <c r="E69" i="8"/>
  <c r="F69" i="8"/>
  <c r="G69" i="8"/>
  <c r="H69" i="8"/>
  <c r="I69" i="8"/>
  <c r="J69" i="8"/>
  <c r="K69" i="8"/>
  <c r="L69" i="8"/>
  <c r="M69" i="8"/>
  <c r="N69" i="8"/>
  <c r="O69" i="8"/>
  <c r="P69" i="8"/>
  <c r="Q69" i="8"/>
  <c r="E70" i="8"/>
  <c r="F70" i="8"/>
  <c r="G70" i="8"/>
  <c r="H70" i="8"/>
  <c r="I70" i="8"/>
  <c r="J70" i="8"/>
  <c r="K70" i="8"/>
  <c r="L70" i="8"/>
  <c r="M70" i="8"/>
  <c r="N70" i="8"/>
  <c r="O70" i="8"/>
  <c r="P70" i="8"/>
  <c r="Q70" i="8"/>
  <c r="E71" i="8"/>
  <c r="F71" i="8"/>
  <c r="G71" i="8"/>
  <c r="H71" i="8"/>
  <c r="I71" i="8"/>
  <c r="J71" i="8"/>
  <c r="K71" i="8"/>
  <c r="L71" i="8"/>
  <c r="M71" i="8"/>
  <c r="N71" i="8"/>
  <c r="O71" i="8"/>
  <c r="P71" i="8"/>
  <c r="Q71" i="8"/>
  <c r="E72" i="8"/>
  <c r="F72" i="8"/>
  <c r="G72" i="8"/>
  <c r="H72" i="8"/>
  <c r="I72" i="8"/>
  <c r="J72" i="8"/>
  <c r="K72" i="8"/>
  <c r="L72" i="8"/>
  <c r="M72" i="8"/>
  <c r="N72" i="8"/>
  <c r="O72" i="8"/>
  <c r="P72" i="8"/>
  <c r="Q72" i="8"/>
  <c r="E73" i="8"/>
  <c r="F73" i="8"/>
  <c r="G73" i="8"/>
  <c r="H73" i="8"/>
  <c r="I73" i="8"/>
  <c r="J73" i="8"/>
  <c r="K73" i="8"/>
  <c r="L73" i="8"/>
  <c r="M73" i="8"/>
  <c r="N73" i="8"/>
  <c r="O73" i="8"/>
  <c r="P73" i="8"/>
  <c r="Q73" i="8"/>
  <c r="E74" i="8"/>
  <c r="F74" i="8"/>
  <c r="G74" i="8"/>
  <c r="H74" i="8"/>
  <c r="I74" i="8"/>
  <c r="J74" i="8"/>
  <c r="K74" i="8"/>
  <c r="L74" i="8"/>
  <c r="M74" i="8"/>
  <c r="N74" i="8"/>
  <c r="O74" i="8"/>
  <c r="P74" i="8"/>
  <c r="Q74" i="8"/>
  <c r="E75" i="8"/>
  <c r="F75" i="8"/>
  <c r="G75" i="8"/>
  <c r="H75" i="8"/>
  <c r="I75" i="8"/>
  <c r="J75" i="8"/>
  <c r="K75" i="8"/>
  <c r="L75" i="8"/>
  <c r="M75" i="8"/>
  <c r="N75" i="8"/>
  <c r="O75" i="8"/>
  <c r="P75" i="8"/>
  <c r="Q75" i="8"/>
  <c r="E76" i="8"/>
  <c r="F76" i="8"/>
  <c r="G76" i="8"/>
  <c r="H76" i="8"/>
  <c r="I76" i="8"/>
  <c r="J76" i="8"/>
  <c r="K76" i="8"/>
  <c r="L76" i="8"/>
  <c r="M76" i="8"/>
  <c r="N76" i="8"/>
  <c r="O76" i="8"/>
  <c r="P76" i="8"/>
  <c r="Q76" i="8"/>
  <c r="E77" i="8"/>
  <c r="F77" i="8"/>
  <c r="G77" i="8"/>
  <c r="H77" i="8"/>
  <c r="I77" i="8"/>
  <c r="J77" i="8"/>
  <c r="K77" i="8"/>
  <c r="L77" i="8"/>
  <c r="M77" i="8"/>
  <c r="N77" i="8"/>
  <c r="O77" i="8"/>
  <c r="P77" i="8"/>
  <c r="Q77" i="8"/>
  <c r="E78" i="8"/>
  <c r="F78" i="8"/>
  <c r="G78" i="8"/>
  <c r="H78" i="8"/>
  <c r="I78" i="8"/>
  <c r="J78" i="8"/>
  <c r="K78" i="8"/>
  <c r="L78" i="8"/>
  <c r="M78" i="8"/>
  <c r="N78" i="8"/>
  <c r="O78" i="8"/>
  <c r="P78" i="8"/>
  <c r="Q78" i="8"/>
  <c r="E79" i="8"/>
  <c r="F79" i="8"/>
  <c r="G79" i="8"/>
  <c r="H79" i="8"/>
  <c r="I79" i="8"/>
  <c r="J79" i="8"/>
  <c r="K79" i="8"/>
  <c r="L79" i="8"/>
  <c r="M79" i="8"/>
  <c r="N79" i="8"/>
  <c r="O79" i="8"/>
  <c r="P79" i="8"/>
  <c r="Q79" i="8"/>
  <c r="E80" i="8"/>
  <c r="F80" i="8"/>
  <c r="G80" i="8"/>
  <c r="H80" i="8"/>
  <c r="I80" i="8"/>
  <c r="J80" i="8"/>
  <c r="K80" i="8"/>
  <c r="L80" i="8"/>
  <c r="M80" i="8"/>
  <c r="N80" i="8"/>
  <c r="O80" i="8"/>
  <c r="P80" i="8"/>
  <c r="Q80" i="8"/>
  <c r="E81" i="8"/>
  <c r="F81" i="8"/>
  <c r="G81" i="8"/>
  <c r="H81" i="8"/>
  <c r="I81" i="8"/>
  <c r="J81" i="8"/>
  <c r="K81" i="8"/>
  <c r="L81" i="8"/>
  <c r="M81" i="8"/>
  <c r="N81" i="8"/>
  <c r="O81" i="8"/>
  <c r="P81" i="8"/>
  <c r="Q81" i="8"/>
  <c r="E82" i="8"/>
  <c r="F82" i="8"/>
  <c r="G82" i="8"/>
  <c r="H82" i="8"/>
  <c r="I82" i="8"/>
  <c r="J82" i="8"/>
  <c r="K82" i="8"/>
  <c r="L82" i="8"/>
  <c r="M82" i="8"/>
  <c r="N82" i="8"/>
  <c r="O82" i="8"/>
  <c r="P82" i="8"/>
  <c r="Q82" i="8"/>
  <c r="E83" i="8"/>
  <c r="F83" i="8"/>
  <c r="G83" i="8"/>
  <c r="H83" i="8"/>
  <c r="I83" i="8"/>
  <c r="J83" i="8"/>
  <c r="K83" i="8"/>
  <c r="L83" i="8"/>
  <c r="M83" i="8"/>
  <c r="N83" i="8"/>
  <c r="O83" i="8"/>
  <c r="P83" i="8"/>
  <c r="Q83" i="8"/>
  <c r="E84" i="8"/>
  <c r="F84" i="8"/>
  <c r="G84" i="8"/>
  <c r="H84" i="8"/>
  <c r="I84" i="8"/>
  <c r="J84" i="8"/>
  <c r="K84" i="8"/>
  <c r="L84" i="8"/>
  <c r="M84" i="8"/>
  <c r="N84" i="8"/>
  <c r="O84" i="8"/>
  <c r="P84" i="8"/>
  <c r="Q84" i="8"/>
  <c r="E85" i="8"/>
  <c r="F85" i="8"/>
  <c r="G85" i="8"/>
  <c r="H85" i="8"/>
  <c r="I85" i="8"/>
  <c r="J85" i="8"/>
  <c r="K85" i="8"/>
  <c r="L85" i="8"/>
  <c r="M85" i="8"/>
  <c r="N85" i="8"/>
  <c r="O85" i="8"/>
  <c r="P85" i="8"/>
  <c r="Q85" i="8"/>
  <c r="E86" i="8"/>
  <c r="F86" i="8"/>
  <c r="G86" i="8"/>
  <c r="H86" i="8"/>
  <c r="I86" i="8"/>
  <c r="J86" i="8"/>
  <c r="K86" i="8"/>
  <c r="L86" i="8"/>
  <c r="M86" i="8"/>
  <c r="N86" i="8"/>
  <c r="O86" i="8"/>
  <c r="P86" i="8"/>
  <c r="Q86" i="8"/>
  <c r="E87" i="8"/>
  <c r="F87" i="8"/>
  <c r="G87" i="8"/>
  <c r="H87" i="8"/>
  <c r="I87" i="8"/>
  <c r="J87" i="8"/>
  <c r="K87" i="8"/>
  <c r="L87" i="8"/>
  <c r="M87" i="8"/>
  <c r="N87" i="8"/>
  <c r="O87" i="8"/>
  <c r="P87" i="8"/>
  <c r="Q87" i="8"/>
  <c r="E88" i="8"/>
  <c r="F88" i="8"/>
  <c r="G88" i="8"/>
  <c r="H88" i="8"/>
  <c r="I88" i="8"/>
  <c r="J88" i="8"/>
  <c r="K88" i="8"/>
  <c r="L88" i="8"/>
  <c r="M88" i="8"/>
  <c r="N88" i="8"/>
  <c r="O88" i="8"/>
  <c r="P88" i="8"/>
  <c r="Q88" i="8"/>
  <c r="E89" i="8"/>
  <c r="F89" i="8"/>
  <c r="G89" i="8"/>
  <c r="H89" i="8"/>
  <c r="I89" i="8"/>
  <c r="J89" i="8"/>
  <c r="K89" i="8"/>
  <c r="L89" i="8"/>
  <c r="M89" i="8"/>
  <c r="N89" i="8"/>
  <c r="O89" i="8"/>
  <c r="P89" i="8"/>
  <c r="Q89" i="8"/>
  <c r="E90" i="8"/>
  <c r="F90" i="8"/>
  <c r="G90" i="8"/>
  <c r="H90" i="8"/>
  <c r="I90" i="8"/>
  <c r="J90" i="8"/>
  <c r="K90" i="8"/>
  <c r="L90" i="8"/>
  <c r="M90" i="8"/>
  <c r="N90" i="8"/>
  <c r="O90" i="8"/>
  <c r="P90" i="8"/>
  <c r="Q90" i="8"/>
  <c r="E91" i="8"/>
  <c r="F91" i="8"/>
  <c r="G91" i="8"/>
  <c r="H91" i="8"/>
  <c r="I91" i="8"/>
  <c r="J91" i="8"/>
  <c r="K91" i="8"/>
  <c r="L91" i="8"/>
  <c r="M91" i="8"/>
  <c r="N91" i="8"/>
  <c r="O91" i="8"/>
  <c r="P91" i="8"/>
  <c r="Q91" i="8"/>
  <c r="E92" i="8"/>
  <c r="F92" i="8"/>
  <c r="G92" i="8"/>
  <c r="H92" i="8"/>
  <c r="I92" i="8"/>
  <c r="J92" i="8"/>
  <c r="K92" i="8"/>
  <c r="L92" i="8"/>
  <c r="M92" i="8"/>
  <c r="N92" i="8"/>
  <c r="O92" i="8"/>
  <c r="P92" i="8"/>
  <c r="Q92" i="8"/>
  <c r="E93" i="8"/>
  <c r="F93" i="8"/>
  <c r="G93" i="8"/>
  <c r="H93" i="8"/>
  <c r="I93" i="8"/>
  <c r="J93" i="8"/>
  <c r="K93" i="8"/>
  <c r="L93" i="8"/>
  <c r="M93" i="8"/>
  <c r="N93" i="8"/>
  <c r="O93" i="8"/>
  <c r="P93" i="8"/>
  <c r="Q93" i="8"/>
  <c r="E94" i="8"/>
  <c r="F94" i="8"/>
  <c r="G94" i="8"/>
  <c r="H94" i="8"/>
  <c r="I94" i="8"/>
  <c r="J94" i="8"/>
  <c r="K94" i="8"/>
  <c r="L94" i="8"/>
  <c r="M94" i="8"/>
  <c r="N94" i="8"/>
  <c r="O94" i="8"/>
  <c r="P94" i="8"/>
  <c r="Q94" i="8"/>
  <c r="E95" i="8"/>
  <c r="F95" i="8"/>
  <c r="G95" i="8"/>
  <c r="H95" i="8"/>
  <c r="I95" i="8"/>
  <c r="J95" i="8"/>
  <c r="K95" i="8"/>
  <c r="L95" i="8"/>
  <c r="M95" i="8"/>
  <c r="N95" i="8"/>
  <c r="O95" i="8"/>
  <c r="P95" i="8"/>
  <c r="Q95" i="8"/>
  <c r="E96" i="8"/>
  <c r="F96" i="8"/>
  <c r="G96" i="8"/>
  <c r="H96" i="8"/>
  <c r="I96" i="8"/>
  <c r="J96" i="8"/>
  <c r="K96" i="8"/>
  <c r="L96" i="8"/>
  <c r="M96" i="8"/>
  <c r="N96" i="8"/>
  <c r="O96" i="8"/>
  <c r="P96" i="8"/>
  <c r="Q96" i="8"/>
  <c r="E97" i="8"/>
  <c r="F97" i="8"/>
  <c r="G97" i="8"/>
  <c r="H97" i="8"/>
  <c r="I97" i="8"/>
  <c r="J97" i="8"/>
  <c r="K97" i="8"/>
  <c r="L97" i="8"/>
  <c r="M97" i="8"/>
  <c r="N97" i="8"/>
  <c r="O97" i="8"/>
  <c r="P97" i="8"/>
  <c r="Q97" i="8"/>
  <c r="E98" i="8"/>
  <c r="F98" i="8"/>
  <c r="G98" i="8"/>
  <c r="H98" i="8"/>
  <c r="I98" i="8"/>
  <c r="J98" i="8"/>
  <c r="K98" i="8"/>
  <c r="L98" i="8"/>
  <c r="M98" i="8"/>
  <c r="N98" i="8"/>
  <c r="O98" i="8"/>
  <c r="P98" i="8"/>
  <c r="Q98" i="8"/>
  <c r="E99" i="8"/>
  <c r="F99" i="8"/>
  <c r="G99" i="8"/>
  <c r="H99" i="8"/>
  <c r="I99" i="8"/>
  <c r="J99" i="8"/>
  <c r="K99" i="8"/>
  <c r="L99" i="8"/>
  <c r="M99" i="8"/>
  <c r="N99" i="8"/>
  <c r="O99" i="8"/>
  <c r="P99" i="8"/>
  <c r="Q99" i="8"/>
  <c r="E100" i="8"/>
  <c r="F100" i="8"/>
  <c r="G100" i="8"/>
  <c r="H100" i="8"/>
  <c r="I100" i="8"/>
  <c r="J100" i="8"/>
  <c r="K100" i="8"/>
  <c r="L100" i="8"/>
  <c r="M100" i="8"/>
  <c r="N100" i="8"/>
  <c r="O100" i="8"/>
  <c r="P100" i="8"/>
  <c r="Q100" i="8"/>
  <c r="E101" i="8"/>
  <c r="F101" i="8"/>
  <c r="G101" i="8"/>
  <c r="H101" i="8"/>
  <c r="I101" i="8"/>
  <c r="J101" i="8"/>
  <c r="K101" i="8"/>
  <c r="L101" i="8"/>
  <c r="M101" i="8"/>
  <c r="N101" i="8"/>
  <c r="O101" i="8"/>
  <c r="P101" i="8"/>
  <c r="Q101" i="8"/>
  <c r="E102" i="8"/>
  <c r="F102" i="8"/>
  <c r="G102" i="8"/>
  <c r="H102" i="8"/>
  <c r="I102" i="8"/>
  <c r="J102" i="8"/>
  <c r="K102" i="8"/>
  <c r="L102" i="8"/>
  <c r="M102" i="8"/>
  <c r="N102" i="8"/>
  <c r="O102" i="8"/>
  <c r="P102" i="8"/>
  <c r="Q102" i="8"/>
  <c r="E103" i="8"/>
  <c r="F103" i="8"/>
  <c r="G103" i="8"/>
  <c r="H103" i="8"/>
  <c r="I103" i="8"/>
  <c r="J103" i="8"/>
  <c r="K103" i="8"/>
  <c r="L103" i="8"/>
  <c r="M103" i="8"/>
  <c r="N103" i="8"/>
  <c r="O103" i="8"/>
  <c r="P103" i="8"/>
  <c r="Q103" i="8"/>
  <c r="E104" i="8"/>
  <c r="F104" i="8"/>
  <c r="G104" i="8"/>
  <c r="H104" i="8"/>
  <c r="I104" i="8"/>
  <c r="J104" i="8"/>
  <c r="K104" i="8"/>
  <c r="L104" i="8"/>
  <c r="M104" i="8"/>
  <c r="N104" i="8"/>
  <c r="O104" i="8"/>
  <c r="P104" i="8"/>
  <c r="Q104" i="8"/>
  <c r="E105" i="8"/>
  <c r="F105" i="8"/>
  <c r="G105" i="8"/>
  <c r="H105" i="8"/>
  <c r="I105" i="8"/>
  <c r="J105" i="8"/>
  <c r="K105" i="8"/>
  <c r="L105" i="8"/>
  <c r="M105" i="8"/>
  <c r="N105" i="8"/>
  <c r="O105" i="8"/>
  <c r="P105" i="8"/>
  <c r="Q105" i="8"/>
  <c r="E106" i="8"/>
  <c r="F106" i="8"/>
  <c r="G106" i="8"/>
  <c r="H106" i="8"/>
  <c r="I106" i="8"/>
  <c r="J106" i="8"/>
  <c r="K106" i="8"/>
  <c r="L106" i="8"/>
  <c r="M106" i="8"/>
  <c r="N106" i="8"/>
  <c r="O106" i="8"/>
  <c r="P106" i="8"/>
  <c r="Q106" i="8"/>
  <c r="E107" i="8"/>
  <c r="F107" i="8"/>
  <c r="G107" i="8"/>
  <c r="H107" i="8"/>
  <c r="I107" i="8"/>
  <c r="J107" i="8"/>
  <c r="K107" i="8"/>
  <c r="L107" i="8"/>
  <c r="M107" i="8"/>
  <c r="N107" i="8"/>
  <c r="O107" i="8"/>
  <c r="P107" i="8"/>
  <c r="Q107" i="8"/>
  <c r="E108" i="8"/>
  <c r="F108" i="8"/>
  <c r="G108" i="8"/>
  <c r="H108" i="8"/>
  <c r="I108" i="8"/>
  <c r="J108" i="8"/>
  <c r="K108" i="8"/>
  <c r="L108" i="8"/>
  <c r="M108" i="8"/>
  <c r="N108" i="8"/>
  <c r="O108" i="8"/>
  <c r="P108" i="8"/>
  <c r="Q108" i="8"/>
  <c r="E109" i="8"/>
  <c r="F109" i="8"/>
  <c r="G109" i="8"/>
  <c r="H109" i="8"/>
  <c r="I109" i="8"/>
  <c r="J109" i="8"/>
  <c r="K109" i="8"/>
  <c r="L109" i="8"/>
  <c r="M109" i="8"/>
  <c r="N109" i="8"/>
  <c r="O109" i="8"/>
  <c r="P109" i="8"/>
  <c r="Q109" i="8"/>
  <c r="E110" i="8"/>
  <c r="F110" i="8"/>
  <c r="G110" i="8"/>
  <c r="H110" i="8"/>
  <c r="I110" i="8"/>
  <c r="J110" i="8"/>
  <c r="K110" i="8"/>
  <c r="L110" i="8"/>
  <c r="M110" i="8"/>
  <c r="N110" i="8"/>
  <c r="O110" i="8"/>
  <c r="P110" i="8"/>
  <c r="Q110" i="8"/>
  <c r="E111" i="8"/>
  <c r="F111" i="8"/>
  <c r="G111" i="8"/>
  <c r="H111" i="8"/>
  <c r="I111" i="8"/>
  <c r="J111" i="8"/>
  <c r="K111" i="8"/>
  <c r="L111" i="8"/>
  <c r="M111" i="8"/>
  <c r="N111" i="8"/>
  <c r="O111" i="8"/>
  <c r="P111" i="8"/>
  <c r="Q111" i="8"/>
  <c r="E112" i="8"/>
  <c r="F112" i="8"/>
  <c r="G112" i="8"/>
  <c r="H112" i="8"/>
  <c r="I112" i="8"/>
  <c r="J112" i="8"/>
  <c r="K112" i="8"/>
  <c r="L112" i="8"/>
  <c r="M112" i="8"/>
  <c r="N112" i="8"/>
  <c r="O112" i="8"/>
  <c r="P112" i="8"/>
  <c r="Q112" i="8"/>
  <c r="E113" i="8"/>
  <c r="F113" i="8"/>
  <c r="G113" i="8"/>
  <c r="H113" i="8"/>
  <c r="I113" i="8"/>
  <c r="J113" i="8"/>
  <c r="K113" i="8"/>
  <c r="L113" i="8"/>
  <c r="M113" i="8"/>
  <c r="N113" i="8"/>
  <c r="O113" i="8"/>
  <c r="P113" i="8"/>
  <c r="Q113" i="8"/>
  <c r="E114" i="8"/>
  <c r="F114" i="8"/>
  <c r="G114" i="8"/>
  <c r="H114" i="8"/>
  <c r="I114" i="8"/>
  <c r="J114" i="8"/>
  <c r="K114" i="8"/>
  <c r="L114" i="8"/>
  <c r="M114" i="8"/>
  <c r="N114" i="8"/>
  <c r="O114" i="8"/>
  <c r="P114" i="8"/>
  <c r="Q114" i="8"/>
  <c r="E115" i="8"/>
  <c r="F115" i="8"/>
  <c r="G115" i="8"/>
  <c r="H115" i="8"/>
  <c r="I115" i="8"/>
  <c r="J115" i="8"/>
  <c r="K115" i="8"/>
  <c r="L115" i="8"/>
  <c r="M115" i="8"/>
  <c r="N115" i="8"/>
  <c r="O115" i="8"/>
  <c r="P115" i="8"/>
  <c r="Q115" i="8"/>
  <c r="E116" i="8"/>
  <c r="F116" i="8"/>
  <c r="G116" i="8"/>
  <c r="H116" i="8"/>
  <c r="I116" i="8"/>
  <c r="J116" i="8"/>
  <c r="K116" i="8"/>
  <c r="L116" i="8"/>
  <c r="M116" i="8"/>
  <c r="N116" i="8"/>
  <c r="O116" i="8"/>
  <c r="P116" i="8"/>
  <c r="Q116" i="8"/>
  <c r="E117" i="8"/>
  <c r="F117" i="8"/>
  <c r="G117" i="8"/>
  <c r="H117" i="8"/>
  <c r="I117" i="8"/>
  <c r="J117" i="8"/>
  <c r="K117" i="8"/>
  <c r="L117" i="8"/>
  <c r="M117" i="8"/>
  <c r="N117" i="8"/>
  <c r="O117" i="8"/>
  <c r="P117" i="8"/>
  <c r="Q117" i="8"/>
  <c r="E118" i="8"/>
  <c r="F118" i="8"/>
  <c r="G118" i="8"/>
  <c r="H118" i="8"/>
  <c r="I118" i="8"/>
  <c r="J118" i="8"/>
  <c r="K118" i="8"/>
  <c r="L118" i="8"/>
  <c r="M118" i="8"/>
  <c r="N118" i="8"/>
  <c r="O118" i="8"/>
  <c r="P118" i="8"/>
  <c r="Q118" i="8"/>
  <c r="E119" i="8"/>
  <c r="F119" i="8"/>
  <c r="G119" i="8"/>
  <c r="H119" i="8"/>
  <c r="I119" i="8"/>
  <c r="J119" i="8"/>
  <c r="K119" i="8"/>
  <c r="L119" i="8"/>
  <c r="M119" i="8"/>
  <c r="N119" i="8"/>
  <c r="O119" i="8"/>
  <c r="P119" i="8"/>
  <c r="Q119" i="8"/>
  <c r="E120" i="8"/>
  <c r="F120" i="8"/>
  <c r="G120" i="8"/>
  <c r="H120" i="8"/>
  <c r="I120" i="8"/>
  <c r="J120" i="8"/>
  <c r="K120" i="8"/>
  <c r="L120" i="8"/>
  <c r="M120" i="8"/>
  <c r="N120" i="8"/>
  <c r="O120" i="8"/>
  <c r="P120" i="8"/>
  <c r="Q120" i="8"/>
  <c r="E121" i="8"/>
  <c r="F121" i="8"/>
  <c r="G121" i="8"/>
  <c r="H121" i="8"/>
  <c r="I121" i="8"/>
  <c r="J121" i="8"/>
  <c r="K121" i="8"/>
  <c r="L121" i="8"/>
  <c r="M121" i="8"/>
  <c r="N121" i="8"/>
  <c r="O121" i="8"/>
  <c r="P121" i="8"/>
  <c r="Q121" i="8"/>
  <c r="E122" i="8"/>
  <c r="F122" i="8"/>
  <c r="G122" i="8"/>
  <c r="H122" i="8"/>
  <c r="I122" i="8"/>
  <c r="J122" i="8"/>
  <c r="K122" i="8"/>
  <c r="L122" i="8"/>
  <c r="M122" i="8"/>
  <c r="N122" i="8"/>
  <c r="O122" i="8"/>
  <c r="P122" i="8"/>
  <c r="Q122" i="8"/>
  <c r="E123" i="8"/>
  <c r="F123" i="8"/>
  <c r="G123" i="8"/>
  <c r="H123" i="8"/>
  <c r="I123" i="8"/>
  <c r="J123" i="8"/>
  <c r="K123" i="8"/>
  <c r="L123" i="8"/>
  <c r="M123" i="8"/>
  <c r="N123" i="8"/>
  <c r="O123" i="8"/>
  <c r="P123" i="8"/>
  <c r="Q123" i="8"/>
  <c r="E124" i="8"/>
  <c r="F124" i="8"/>
  <c r="G124" i="8"/>
  <c r="H124" i="8"/>
  <c r="I124" i="8"/>
  <c r="J124" i="8"/>
  <c r="K124" i="8"/>
  <c r="L124" i="8"/>
  <c r="M124" i="8"/>
  <c r="N124" i="8"/>
  <c r="O124" i="8"/>
  <c r="P124" i="8"/>
  <c r="Q124" i="8"/>
  <c r="H3" i="8"/>
  <c r="F3" i="8"/>
  <c r="G3" i="8"/>
  <c r="I3" i="8"/>
  <c r="J3" i="8"/>
  <c r="K3" i="8"/>
  <c r="L3" i="8"/>
  <c r="M3" i="8"/>
  <c r="N3" i="8"/>
  <c r="O3" i="8"/>
  <c r="P3" i="8"/>
  <c r="Q3" i="8"/>
  <c r="E3" i="8"/>
  <c r="D11" i="4" l="1"/>
  <c r="H1" i="8"/>
  <c r="D11" i="3"/>
  <c r="I1" i="8"/>
  <c r="Q1" i="8"/>
  <c r="M1" i="8"/>
  <c r="F1" i="8"/>
  <c r="J1" i="8"/>
  <c r="N1" i="8"/>
  <c r="G1" i="8"/>
  <c r="P1" i="8"/>
  <c r="L1" i="8"/>
  <c r="O1" i="8"/>
  <c r="K1" i="8"/>
  <c r="E1" i="8"/>
  <c r="F7" i="3"/>
  <c r="C7" i="3"/>
  <c r="E7" i="3"/>
  <c r="G7" i="3"/>
  <c r="H7" i="3"/>
  <c r="I7" i="3"/>
  <c r="J7" i="3"/>
  <c r="K7" i="3"/>
  <c r="L7" i="3"/>
  <c r="M7" i="3"/>
  <c r="N7" i="3"/>
  <c r="B8" i="3" l="1"/>
  <c r="B5" i="5" s="1"/>
  <c r="B5" i="4" l="1"/>
  <c r="B13" i="5" s="1"/>
  <c r="F5" i="4"/>
  <c r="C13" i="5" s="1"/>
  <c r="C5" i="4"/>
  <c r="D13" i="5" s="1"/>
  <c r="E5" i="4"/>
  <c r="E13" i="5" s="1"/>
  <c r="G5" i="4"/>
  <c r="F13" i="5" s="1"/>
  <c r="H5" i="4"/>
  <c r="G13" i="5" s="1"/>
  <c r="I5" i="4"/>
  <c r="H13" i="5" s="1"/>
  <c r="J5" i="4"/>
  <c r="I13" i="5" s="1"/>
  <c r="K5" i="4"/>
  <c r="J13" i="5" s="1"/>
  <c r="L5" i="4"/>
  <c r="K13" i="5" s="1"/>
  <c r="M5" i="4"/>
  <c r="L13" i="5" s="1"/>
  <c r="N5" i="4"/>
  <c r="M13" i="5" s="1"/>
  <c r="B6" i="4"/>
  <c r="B14" i="5" s="1"/>
  <c r="F6" i="4"/>
  <c r="C14" i="5" s="1"/>
  <c r="C6" i="4"/>
  <c r="D14" i="5" s="1"/>
  <c r="E6" i="4"/>
  <c r="E14" i="5" s="1"/>
  <c r="G6" i="4"/>
  <c r="F14" i="5" s="1"/>
  <c r="H6" i="4"/>
  <c r="G14" i="5" s="1"/>
  <c r="I6" i="4"/>
  <c r="H14" i="5" s="1"/>
  <c r="J6" i="4"/>
  <c r="I14" i="5" s="1"/>
  <c r="K6" i="4"/>
  <c r="J14" i="5" s="1"/>
  <c r="L6" i="4"/>
  <c r="K14" i="5" s="1"/>
  <c r="M6" i="4"/>
  <c r="L14" i="5" s="1"/>
  <c r="N6" i="4"/>
  <c r="M14" i="5" s="1"/>
  <c r="B7" i="4"/>
  <c r="B15" i="5" s="1"/>
  <c r="F7" i="4"/>
  <c r="C15" i="5" s="1"/>
  <c r="C7" i="4"/>
  <c r="D15" i="5" s="1"/>
  <c r="E7" i="4"/>
  <c r="E15" i="5" s="1"/>
  <c r="G7" i="4"/>
  <c r="F15" i="5" s="1"/>
  <c r="H7" i="4"/>
  <c r="G15" i="5" s="1"/>
  <c r="I7" i="4"/>
  <c r="H15" i="5" s="1"/>
  <c r="J7" i="4"/>
  <c r="I15" i="5" s="1"/>
  <c r="K7" i="4"/>
  <c r="J15" i="5" s="1"/>
  <c r="L7" i="4"/>
  <c r="K15" i="5" s="1"/>
  <c r="M7" i="4"/>
  <c r="L15" i="5" s="1"/>
  <c r="N7" i="4"/>
  <c r="M15" i="5" s="1"/>
  <c r="B8" i="4"/>
  <c r="B16" i="5" s="1"/>
  <c r="F8" i="4"/>
  <c r="C16" i="5" s="1"/>
  <c r="C8" i="4"/>
  <c r="D16" i="5" s="1"/>
  <c r="E8" i="4"/>
  <c r="E16" i="5" s="1"/>
  <c r="G8" i="4"/>
  <c r="F16" i="5" s="1"/>
  <c r="H8" i="4"/>
  <c r="G16" i="5" s="1"/>
  <c r="I8" i="4"/>
  <c r="H16" i="5" s="1"/>
  <c r="J8" i="4"/>
  <c r="I16" i="5" s="1"/>
  <c r="K8" i="4"/>
  <c r="J16" i="5" s="1"/>
  <c r="L8" i="4"/>
  <c r="K16" i="5" s="1"/>
  <c r="M8" i="4"/>
  <c r="L16" i="5" s="1"/>
  <c r="N8" i="4"/>
  <c r="M16" i="5" s="1"/>
  <c r="B9" i="4"/>
  <c r="B17" i="5" s="1"/>
  <c r="F9" i="4"/>
  <c r="C17" i="5" s="1"/>
  <c r="C9" i="4"/>
  <c r="D17" i="5" s="1"/>
  <c r="E9" i="4"/>
  <c r="E17" i="5" s="1"/>
  <c r="G9" i="4"/>
  <c r="F17" i="5" s="1"/>
  <c r="H9" i="4"/>
  <c r="G17" i="5" s="1"/>
  <c r="I9" i="4"/>
  <c r="H17" i="5" s="1"/>
  <c r="J9" i="4"/>
  <c r="I17" i="5" s="1"/>
  <c r="K9" i="4"/>
  <c r="J17" i="5" s="1"/>
  <c r="L9" i="4"/>
  <c r="K17" i="5" s="1"/>
  <c r="M9" i="4"/>
  <c r="L17" i="5" s="1"/>
  <c r="N9" i="4"/>
  <c r="M17" i="5" s="1"/>
  <c r="B10" i="4"/>
  <c r="B18" i="5" s="1"/>
  <c r="F10" i="4"/>
  <c r="C18" i="5" s="1"/>
  <c r="C10" i="4"/>
  <c r="D18" i="5" s="1"/>
  <c r="E10" i="4"/>
  <c r="E18" i="5" s="1"/>
  <c r="G10" i="4"/>
  <c r="F18" i="5" s="1"/>
  <c r="H10" i="4"/>
  <c r="G18" i="5" s="1"/>
  <c r="I10" i="4"/>
  <c r="H18" i="5" s="1"/>
  <c r="J10" i="4"/>
  <c r="I18" i="5" s="1"/>
  <c r="K10" i="4"/>
  <c r="J18" i="5" s="1"/>
  <c r="L10" i="4"/>
  <c r="K18" i="5" s="1"/>
  <c r="M10" i="4"/>
  <c r="L18" i="5" s="1"/>
  <c r="N10" i="4"/>
  <c r="M18" i="5" s="1"/>
  <c r="C11" i="4" l="1"/>
  <c r="D19" i="5" s="1"/>
  <c r="M11" i="4"/>
  <c r="L19" i="5" s="1"/>
  <c r="I11" i="4"/>
  <c r="H19" i="5" s="1"/>
  <c r="L11" i="4"/>
  <c r="K19" i="5" s="1"/>
  <c r="H11" i="4"/>
  <c r="G19" i="5" s="1"/>
  <c r="F11" i="4"/>
  <c r="C19" i="5" s="1"/>
  <c r="O9" i="4"/>
  <c r="O6" i="4"/>
  <c r="B11" i="4"/>
  <c r="B19" i="5" s="1"/>
  <c r="K11" i="4"/>
  <c r="G11" i="4"/>
  <c r="F19" i="5" s="1"/>
  <c r="O5" i="4"/>
  <c r="D15" i="4" s="1"/>
  <c r="N11" i="4"/>
  <c r="M19" i="5" s="1"/>
  <c r="J11" i="4"/>
  <c r="I19" i="5" s="1"/>
  <c r="E11" i="4"/>
  <c r="E19" i="5" s="1"/>
  <c r="O8" i="4"/>
  <c r="D18" i="4" s="1"/>
  <c r="O10" i="4"/>
  <c r="D20" i="4" s="1"/>
  <c r="O7" i="4"/>
  <c r="D17" i="4" s="1"/>
  <c r="B19" i="4" l="1"/>
  <c r="D19" i="4"/>
  <c r="B16" i="4"/>
  <c r="D16" i="4"/>
  <c r="J19" i="5"/>
  <c r="O19" i="4"/>
  <c r="N17" i="5"/>
  <c r="O17" i="5" s="1"/>
  <c r="O20" i="4"/>
  <c r="N18" i="5"/>
  <c r="O18" i="5" s="1"/>
  <c r="O15" i="4"/>
  <c r="N13" i="5"/>
  <c r="O13" i="5" s="1"/>
  <c r="O17" i="4"/>
  <c r="N15" i="5"/>
  <c r="O15" i="5" s="1"/>
  <c r="O18" i="4"/>
  <c r="N16" i="5"/>
  <c r="O16" i="5" s="1"/>
  <c r="O16" i="4"/>
  <c r="N14" i="5"/>
  <c r="O14" i="5" s="1"/>
  <c r="C16" i="4"/>
  <c r="F16" i="4"/>
  <c r="M16" i="4"/>
  <c r="H16" i="4"/>
  <c r="E16" i="4"/>
  <c r="L16" i="4"/>
  <c r="J16" i="4"/>
  <c r="H19" i="4"/>
  <c r="C19" i="4"/>
  <c r="N16" i="4"/>
  <c r="L19" i="4"/>
  <c r="I19" i="4"/>
  <c r="N19" i="4"/>
  <c r="F19" i="4"/>
  <c r="I16" i="4"/>
  <c r="M19" i="4"/>
  <c r="E19" i="4"/>
  <c r="G16" i="4"/>
  <c r="J19" i="4"/>
  <c r="K16" i="4"/>
  <c r="G19" i="4"/>
  <c r="K19" i="4"/>
  <c r="O11" i="4"/>
  <c r="B15" i="4"/>
  <c r="G17" i="4"/>
  <c r="K18" i="4"/>
  <c r="B20" i="4"/>
  <c r="F15" i="4"/>
  <c r="L17" i="4"/>
  <c r="L20" i="4"/>
  <c r="C15" i="4"/>
  <c r="M17" i="4"/>
  <c r="M20" i="4"/>
  <c r="E15" i="4"/>
  <c r="N17" i="4"/>
  <c r="N20" i="4"/>
  <c r="G15" i="4"/>
  <c r="K17" i="4"/>
  <c r="G20" i="4"/>
  <c r="H15" i="4"/>
  <c r="F18" i="4"/>
  <c r="I15" i="4"/>
  <c r="C18" i="4"/>
  <c r="J15" i="4"/>
  <c r="E18" i="4"/>
  <c r="K15" i="4"/>
  <c r="B18" i="4"/>
  <c r="L15" i="4"/>
  <c r="F17" i="4"/>
  <c r="H18" i="4"/>
  <c r="F20" i="4"/>
  <c r="M15" i="4"/>
  <c r="C17" i="4"/>
  <c r="I18" i="4"/>
  <c r="C20" i="4"/>
  <c r="N15" i="4"/>
  <c r="E17" i="4"/>
  <c r="J18" i="4"/>
  <c r="E20" i="4"/>
  <c r="B17" i="4"/>
  <c r="G18" i="4"/>
  <c r="H17" i="4"/>
  <c r="L18" i="4"/>
  <c r="H20" i="4"/>
  <c r="I17" i="4"/>
  <c r="M18" i="4"/>
  <c r="I20" i="4"/>
  <c r="K20" i="4"/>
  <c r="J17" i="4"/>
  <c r="N18" i="4"/>
  <c r="J20" i="4"/>
  <c r="N19" i="5" l="1"/>
  <c r="O19" i="5"/>
  <c r="O21" i="4"/>
  <c r="L21" i="4"/>
  <c r="C21" i="4"/>
  <c r="M21" i="4"/>
  <c r="F21" i="4"/>
  <c r="I21" i="4"/>
  <c r="H21" i="4"/>
  <c r="N21" i="4"/>
  <c r="B21" i="4"/>
  <c r="K21" i="4"/>
  <c r="E21" i="4"/>
  <c r="J21" i="4"/>
  <c r="G21" i="4"/>
  <c r="F5" i="3" l="1"/>
  <c r="C2" i="5" s="1"/>
  <c r="C5" i="3"/>
  <c r="D2" i="5" s="1"/>
  <c r="E5" i="3"/>
  <c r="E2" i="5" s="1"/>
  <c r="G5" i="3"/>
  <c r="F2" i="5" s="1"/>
  <c r="H5" i="3"/>
  <c r="G2" i="5" s="1"/>
  <c r="I5" i="3"/>
  <c r="H2" i="5" s="1"/>
  <c r="J5" i="3"/>
  <c r="I2" i="5" s="1"/>
  <c r="K5" i="3"/>
  <c r="J2" i="5" s="1"/>
  <c r="L5" i="3"/>
  <c r="K2" i="5" s="1"/>
  <c r="M5" i="3"/>
  <c r="L2" i="5" s="1"/>
  <c r="N5" i="3"/>
  <c r="M2" i="5" s="1"/>
  <c r="F6" i="3"/>
  <c r="C3" i="5" s="1"/>
  <c r="C6" i="3"/>
  <c r="D3" i="5" s="1"/>
  <c r="E6" i="3"/>
  <c r="E3" i="5" s="1"/>
  <c r="G6" i="3"/>
  <c r="F3" i="5" s="1"/>
  <c r="H6" i="3"/>
  <c r="G3" i="5" s="1"/>
  <c r="I6" i="3"/>
  <c r="H3" i="5" s="1"/>
  <c r="J6" i="3"/>
  <c r="I3" i="5" s="1"/>
  <c r="K6" i="3"/>
  <c r="J3" i="5" s="1"/>
  <c r="L6" i="3"/>
  <c r="K3" i="5" s="1"/>
  <c r="M6" i="3"/>
  <c r="L3" i="5" s="1"/>
  <c r="N6" i="3"/>
  <c r="M3" i="5" s="1"/>
  <c r="C4" i="5"/>
  <c r="D4" i="5"/>
  <c r="E4" i="5"/>
  <c r="F4" i="5"/>
  <c r="G4" i="5"/>
  <c r="H4" i="5"/>
  <c r="I4" i="5"/>
  <c r="J4" i="5"/>
  <c r="K4" i="5"/>
  <c r="L4" i="5"/>
  <c r="M4" i="5"/>
  <c r="F8" i="3"/>
  <c r="C5" i="5" s="1"/>
  <c r="C8" i="3"/>
  <c r="D5" i="5" s="1"/>
  <c r="E8" i="3"/>
  <c r="E5" i="5" s="1"/>
  <c r="G8" i="3"/>
  <c r="F5" i="5" s="1"/>
  <c r="H8" i="3"/>
  <c r="G5" i="5" s="1"/>
  <c r="I8" i="3"/>
  <c r="H5" i="5" s="1"/>
  <c r="J8" i="3"/>
  <c r="I5" i="5" s="1"/>
  <c r="K8" i="3"/>
  <c r="J5" i="5" s="1"/>
  <c r="L8" i="3"/>
  <c r="K5" i="5" s="1"/>
  <c r="M8" i="3"/>
  <c r="L5" i="5" s="1"/>
  <c r="N8" i="3"/>
  <c r="M5" i="5" s="1"/>
  <c r="F9" i="3"/>
  <c r="C6" i="5" s="1"/>
  <c r="C9" i="3"/>
  <c r="D6" i="5" s="1"/>
  <c r="E9" i="3"/>
  <c r="E6" i="5" s="1"/>
  <c r="G9" i="3"/>
  <c r="F6" i="5" s="1"/>
  <c r="H9" i="3"/>
  <c r="G6" i="5" s="1"/>
  <c r="I9" i="3"/>
  <c r="H6" i="5" s="1"/>
  <c r="J9" i="3"/>
  <c r="I6" i="5" s="1"/>
  <c r="K9" i="3"/>
  <c r="J6" i="5" s="1"/>
  <c r="L9" i="3"/>
  <c r="K6" i="5" s="1"/>
  <c r="M9" i="3"/>
  <c r="L6" i="5" s="1"/>
  <c r="N9" i="3"/>
  <c r="M6" i="5" s="1"/>
  <c r="F10" i="3"/>
  <c r="C7" i="5" s="1"/>
  <c r="C10" i="3"/>
  <c r="D7" i="5" s="1"/>
  <c r="E10" i="3"/>
  <c r="E7" i="5" s="1"/>
  <c r="G10" i="3"/>
  <c r="F7" i="5" s="1"/>
  <c r="H10" i="3"/>
  <c r="G7" i="5" s="1"/>
  <c r="I10" i="3"/>
  <c r="H7" i="5" s="1"/>
  <c r="J10" i="3"/>
  <c r="I7" i="5" s="1"/>
  <c r="K10" i="3"/>
  <c r="J7" i="5" s="1"/>
  <c r="L10" i="3"/>
  <c r="K7" i="5" s="1"/>
  <c r="M10" i="3"/>
  <c r="L7" i="5" s="1"/>
  <c r="N10" i="3"/>
  <c r="M7" i="5" s="1"/>
  <c r="B5" i="3"/>
  <c r="B2" i="5" s="1"/>
  <c r="B6" i="3"/>
  <c r="B3" i="5" s="1"/>
  <c r="B7" i="3"/>
  <c r="B4" i="5" s="1"/>
  <c r="B9" i="3"/>
  <c r="B6" i="5" s="1"/>
  <c r="B10" i="3"/>
  <c r="B7" i="5" s="1"/>
  <c r="B11" i="3" l="1"/>
  <c r="B8" i="5" s="1"/>
  <c r="K11" i="3"/>
  <c r="G11" i="3"/>
  <c r="F8" i="5" s="1"/>
  <c r="N11" i="3"/>
  <c r="M8" i="5" s="1"/>
  <c r="J11" i="3"/>
  <c r="I8" i="5" s="1"/>
  <c r="E11" i="3"/>
  <c r="M11" i="3"/>
  <c r="L8" i="5" s="1"/>
  <c r="I11" i="3"/>
  <c r="H8" i="5" s="1"/>
  <c r="C11" i="3"/>
  <c r="D8" i="5" s="1"/>
  <c r="L11" i="3"/>
  <c r="K8" i="5" s="1"/>
  <c r="H11" i="3"/>
  <c r="G8" i="5" s="1"/>
  <c r="F11" i="3"/>
  <c r="C8" i="5" s="1"/>
  <c r="O8" i="3"/>
  <c r="O9" i="3"/>
  <c r="O5" i="3"/>
  <c r="D15" i="3" s="1"/>
  <c r="O10" i="3"/>
  <c r="O7" i="3"/>
  <c r="O6" i="3"/>
  <c r="C20" i="3" l="1"/>
  <c r="D20" i="3"/>
  <c r="C19" i="3"/>
  <c r="D19" i="3"/>
  <c r="C16" i="3"/>
  <c r="D16" i="3"/>
  <c r="D21" i="3" s="1"/>
  <c r="C17" i="3"/>
  <c r="D17" i="3"/>
  <c r="C18" i="3"/>
  <c r="D18" i="3"/>
  <c r="E8" i="5"/>
  <c r="J8" i="5"/>
  <c r="O20" i="3"/>
  <c r="N7" i="5"/>
  <c r="O7" i="5" s="1"/>
  <c r="O18" i="3"/>
  <c r="N5" i="5"/>
  <c r="O5" i="5" s="1"/>
  <c r="O19" i="3"/>
  <c r="N6" i="5"/>
  <c r="O6" i="5" s="1"/>
  <c r="O17" i="3"/>
  <c r="N4" i="5"/>
  <c r="O4" i="5" s="1"/>
  <c r="O15" i="3"/>
  <c r="N2" i="5"/>
  <c r="O2" i="5" s="1"/>
  <c r="O16" i="3"/>
  <c r="N3" i="5"/>
  <c r="O3" i="5" s="1"/>
  <c r="E16" i="3"/>
  <c r="K16" i="3"/>
  <c r="F16" i="3"/>
  <c r="I16" i="3"/>
  <c r="J16" i="3"/>
  <c r="L16" i="3"/>
  <c r="B16" i="3"/>
  <c r="H16" i="3"/>
  <c r="M15" i="3"/>
  <c r="G17" i="3"/>
  <c r="L18" i="3"/>
  <c r="E19" i="3"/>
  <c r="K20" i="3"/>
  <c r="E15" i="3"/>
  <c r="F20" i="3"/>
  <c r="I17" i="3"/>
  <c r="N18" i="3"/>
  <c r="H19" i="3"/>
  <c r="M20" i="3"/>
  <c r="B18" i="3"/>
  <c r="L15" i="3"/>
  <c r="E17" i="3"/>
  <c r="K18" i="3"/>
  <c r="J20" i="3"/>
  <c r="B15" i="3"/>
  <c r="B19" i="3"/>
  <c r="J15" i="3"/>
  <c r="F17" i="3"/>
  <c r="I18" i="3"/>
  <c r="H20" i="3"/>
  <c r="M17" i="3"/>
  <c r="L19" i="3"/>
  <c r="J17" i="3"/>
  <c r="I19" i="3"/>
  <c r="N20" i="3"/>
  <c r="M18" i="3"/>
  <c r="B17" i="3"/>
  <c r="G15" i="3"/>
  <c r="N17" i="3"/>
  <c r="M19" i="3"/>
  <c r="K17" i="3"/>
  <c r="J19" i="3"/>
  <c r="C15" i="3"/>
  <c r="F18" i="3"/>
  <c r="N19" i="3"/>
  <c r="N15" i="3"/>
  <c r="H17" i="3"/>
  <c r="G19" i="3"/>
  <c r="L20" i="3"/>
  <c r="E18" i="3"/>
  <c r="F15" i="3"/>
  <c r="O11" i="3"/>
  <c r="I15" i="3"/>
  <c r="N16" i="3"/>
  <c r="H18" i="3"/>
  <c r="G20" i="3"/>
  <c r="G16" i="3"/>
  <c r="L17" i="3"/>
  <c r="K19" i="3"/>
  <c r="B20" i="3"/>
  <c r="K15" i="3"/>
  <c r="J18" i="3"/>
  <c r="F19" i="3"/>
  <c r="I20" i="3"/>
  <c r="H15" i="3"/>
  <c r="M16" i="3"/>
  <c r="G18" i="3"/>
  <c r="E20" i="3"/>
  <c r="N8" i="5" l="1"/>
  <c r="O21" i="3"/>
  <c r="O8" i="5"/>
  <c r="E21" i="3"/>
  <c r="G21" i="3"/>
  <c r="N21" i="3"/>
  <c r="M21" i="3"/>
  <c r="L21" i="3"/>
  <c r="B21" i="3"/>
  <c r="K21" i="3"/>
  <c r="F21" i="3"/>
  <c r="H21" i="3"/>
  <c r="J21" i="3"/>
  <c r="I21" i="3"/>
  <c r="C21" i="3"/>
</calcChain>
</file>

<file path=xl/sharedStrings.xml><?xml version="1.0" encoding="utf-8"?>
<sst xmlns="http://schemas.openxmlformats.org/spreadsheetml/2006/main" count="933" uniqueCount="267">
  <si>
    <t>Distributor</t>
  </si>
  <si>
    <t>Region</t>
  </si>
  <si>
    <t>Zone</t>
  </si>
  <si>
    <t>District</t>
  </si>
  <si>
    <t>Symphony</t>
  </si>
  <si>
    <t>Samsung</t>
  </si>
  <si>
    <t>Walton</t>
  </si>
  <si>
    <t>Itel/Tecno</t>
  </si>
  <si>
    <t>Oppo</t>
  </si>
  <si>
    <t>Vivo</t>
  </si>
  <si>
    <t>Nokia</t>
  </si>
  <si>
    <t>Huawei</t>
  </si>
  <si>
    <t>Xiaomi</t>
  </si>
  <si>
    <t>Winmax</t>
  </si>
  <si>
    <t>Kingstar</t>
  </si>
  <si>
    <t>Others</t>
  </si>
  <si>
    <t>A One Tel</t>
  </si>
  <si>
    <t>Barisal</t>
  </si>
  <si>
    <t>Gopalganj</t>
  </si>
  <si>
    <t>Desh Link</t>
  </si>
  <si>
    <t>Faridpur</t>
  </si>
  <si>
    <t>M/S Faiz Enterprise</t>
  </si>
  <si>
    <t>Madaripur</t>
  </si>
  <si>
    <t>Shariatpur</t>
  </si>
  <si>
    <t>M/S Saad Telecom</t>
  </si>
  <si>
    <t>Gopalgonj</t>
  </si>
  <si>
    <t>M/S. National Electronics</t>
  </si>
  <si>
    <t>M/S. Rasel Enterprise</t>
  </si>
  <si>
    <t>Mridha Telecom</t>
  </si>
  <si>
    <t>My Fone</t>
  </si>
  <si>
    <t>Bhola</t>
  </si>
  <si>
    <t>Noor Electronics</t>
  </si>
  <si>
    <t>Patuakhali</t>
  </si>
  <si>
    <t>Toushi Mobile Showroom &amp; Servicing</t>
  </si>
  <si>
    <t>Winner Electronics</t>
  </si>
  <si>
    <t>Zaman Electronics</t>
  </si>
  <si>
    <t>Barguna</t>
  </si>
  <si>
    <t>Biponon Communications</t>
  </si>
  <si>
    <t>Chittagong</t>
  </si>
  <si>
    <t>Cox's Bazar</t>
  </si>
  <si>
    <t>Dhaka Telecom</t>
  </si>
  <si>
    <t>Noakhali</t>
  </si>
  <si>
    <t>Fantasy Telecom</t>
  </si>
  <si>
    <t>Feni</t>
  </si>
  <si>
    <t>Himel Mobile Center</t>
  </si>
  <si>
    <t>Chandpur</t>
  </si>
  <si>
    <t>M/S Sholav Bitan</t>
  </si>
  <si>
    <t>Chittagong South</t>
  </si>
  <si>
    <t>M/S. Alam Trade Link</t>
  </si>
  <si>
    <t>M/S. Lotus Telecom</t>
  </si>
  <si>
    <t>Mobile Heaven</t>
  </si>
  <si>
    <t>Mobile Media Center</t>
  </si>
  <si>
    <t>Mobile Shop</t>
  </si>
  <si>
    <t>Mobile Village</t>
  </si>
  <si>
    <t>Bandarban</t>
  </si>
  <si>
    <t>Mobile Zone*Patia</t>
  </si>
  <si>
    <t>Polly Mobile Distribution</t>
  </si>
  <si>
    <t>Rangamati</t>
  </si>
  <si>
    <t>Prime Mobile Center</t>
  </si>
  <si>
    <t>Salim Telecom &amp; Electronics</t>
  </si>
  <si>
    <t>Laxmipur</t>
  </si>
  <si>
    <t>Satkania Store</t>
  </si>
  <si>
    <t>Khagrachori</t>
  </si>
  <si>
    <t>Sibgat Telecom</t>
  </si>
  <si>
    <t>Chittagong-North</t>
  </si>
  <si>
    <t>Chittagong North</t>
  </si>
  <si>
    <t>The National Carrier</t>
  </si>
  <si>
    <t>Toyabiya Telecom</t>
  </si>
  <si>
    <t>Dhaka North</t>
  </si>
  <si>
    <t>Dhaka South</t>
  </si>
  <si>
    <t>Biswa Bani Telecom</t>
  </si>
  <si>
    <t>Khulna</t>
  </si>
  <si>
    <t>Chuadanga</t>
  </si>
  <si>
    <t>Meherpur</t>
  </si>
  <si>
    <t>Hello Prithibi</t>
  </si>
  <si>
    <t>Jessore</t>
  </si>
  <si>
    <t>Narail</t>
  </si>
  <si>
    <t>Ideal Communication</t>
  </si>
  <si>
    <t>Konica Trading</t>
  </si>
  <si>
    <t>Jhenaidah</t>
  </si>
  <si>
    <t>M. R. Traders</t>
  </si>
  <si>
    <t>Kushtia</t>
  </si>
  <si>
    <t>M/S. Panguchi Enterprise</t>
  </si>
  <si>
    <t>Pirojpur</t>
  </si>
  <si>
    <t>Bagerhat</t>
  </si>
  <si>
    <t>Max Tel</t>
  </si>
  <si>
    <t>Mobile Plus</t>
  </si>
  <si>
    <t>Satkhira</t>
  </si>
  <si>
    <t>Mohima Telecom</t>
  </si>
  <si>
    <t>S S Enterprise</t>
  </si>
  <si>
    <t>Magura</t>
  </si>
  <si>
    <t>Shadhin Telecom</t>
  </si>
  <si>
    <t>Bismillah Telecom</t>
  </si>
  <si>
    <t>Mymensingh</t>
  </si>
  <si>
    <t>Jamalpur</t>
  </si>
  <si>
    <t>F N Traders</t>
  </si>
  <si>
    <t>Bhaluka</t>
  </si>
  <si>
    <t>M/S Saidur Electronics</t>
  </si>
  <si>
    <t>Mymensingh Outer</t>
  </si>
  <si>
    <t>M/S Siddique Enterprise</t>
  </si>
  <si>
    <t>M/S Zaman Enterprise</t>
  </si>
  <si>
    <t>M/S. Mukul Enterprise</t>
  </si>
  <si>
    <t>Sherpur</t>
  </si>
  <si>
    <t>M/S. Sujan Telecom</t>
  </si>
  <si>
    <t>Netrokona</t>
  </si>
  <si>
    <t>M/S. Sumon Telecoms</t>
  </si>
  <si>
    <t>Mobile point</t>
  </si>
  <si>
    <t>Gazipur</t>
  </si>
  <si>
    <t>Kishoreganj</t>
  </si>
  <si>
    <t>Priyo Telecom</t>
  </si>
  <si>
    <t>Tangail</t>
  </si>
  <si>
    <t>Rathura Enterprise</t>
  </si>
  <si>
    <t>Rathura Enterprise-2</t>
  </si>
  <si>
    <t>Repon Enterprise</t>
  </si>
  <si>
    <t>S.M Tel</t>
  </si>
  <si>
    <t>Shaheen Multimedia &amp; Telecom</t>
  </si>
  <si>
    <t>Shisha Stationary &amp; Electronics</t>
  </si>
  <si>
    <t>Haque Enterprise</t>
  </si>
  <si>
    <t>Rajshahi</t>
  </si>
  <si>
    <t>Chapai Nawabganj</t>
  </si>
  <si>
    <t>Hello Naogaon</t>
  </si>
  <si>
    <t>Naogaon</t>
  </si>
  <si>
    <t>Hello Rajshahi</t>
  </si>
  <si>
    <t>M/S BTB Telecom</t>
  </si>
  <si>
    <t>Natore</t>
  </si>
  <si>
    <t>M/S Chowdhury Enterprise</t>
  </si>
  <si>
    <t>Mobile Collection &amp; Ghori Ghor</t>
  </si>
  <si>
    <t>Bogura</t>
  </si>
  <si>
    <t>Bogra</t>
  </si>
  <si>
    <t>New Sarker Electronics</t>
  </si>
  <si>
    <t>Prithibi Corporation</t>
  </si>
  <si>
    <t>Sanjog Mobile</t>
  </si>
  <si>
    <t>Sarkar Telecom* Sirajgonj</t>
  </si>
  <si>
    <t>Sirajgonj</t>
  </si>
  <si>
    <t>Satata Enterprise</t>
  </si>
  <si>
    <t>Sirajganj</t>
  </si>
  <si>
    <t>Swastidip Enterprise</t>
  </si>
  <si>
    <t>Pabna</t>
  </si>
  <si>
    <t>Tulip Distribution</t>
  </si>
  <si>
    <t>Rangpur</t>
  </si>
  <si>
    <t>Sylhet</t>
  </si>
  <si>
    <t>National Overview</t>
  </si>
  <si>
    <t>Total</t>
  </si>
  <si>
    <t xml:space="preserve">Khulna </t>
  </si>
  <si>
    <t>National</t>
  </si>
  <si>
    <t xml:space="preserve">Symphony Share </t>
  </si>
  <si>
    <t>Click Mobile Corner</t>
  </si>
  <si>
    <t>Tulip-2</t>
  </si>
  <si>
    <t>MM Communication</t>
  </si>
  <si>
    <t>Ashulia</t>
  </si>
  <si>
    <t>Dhaka</t>
  </si>
  <si>
    <t>Mobile House</t>
  </si>
  <si>
    <t>Mirpur</t>
  </si>
  <si>
    <t>Nabil Enterprise</t>
  </si>
  <si>
    <t>Gulshan</t>
  </si>
  <si>
    <t>Saif Telecom</t>
  </si>
  <si>
    <t>Dhaka Center</t>
  </si>
  <si>
    <t>Shore Distribution</t>
  </si>
  <si>
    <t>Star Telecom</t>
  </si>
  <si>
    <t>Savar</t>
  </si>
  <si>
    <t>TM Communication</t>
  </si>
  <si>
    <t>Uttara</t>
  </si>
  <si>
    <t>Trade Plus</t>
  </si>
  <si>
    <t>Zaara Corporation</t>
  </si>
  <si>
    <t>A.S.R. Trading</t>
  </si>
  <si>
    <t>Lalmonirhat</t>
  </si>
  <si>
    <t>Feroz Telecom</t>
  </si>
  <si>
    <t>Kurigram</t>
  </si>
  <si>
    <t>M/S. Nodi Nishat Enterprise</t>
  </si>
  <si>
    <t>Dinajpur</t>
  </si>
  <si>
    <t>Missing Link Trade and Distribution</t>
  </si>
  <si>
    <t>Mobile Plaza</t>
  </si>
  <si>
    <t>Pacific Electronics</t>
  </si>
  <si>
    <t>Gaibandha</t>
  </si>
  <si>
    <t>Pacific Electronics-2</t>
  </si>
  <si>
    <t>Paul Telecom</t>
  </si>
  <si>
    <t>Nilphamari</t>
  </si>
  <si>
    <t>Shahil Distribution</t>
  </si>
  <si>
    <t>Thakurgaon</t>
  </si>
  <si>
    <t>Swaranika  Enterprise</t>
  </si>
  <si>
    <t>Panchagarh</t>
  </si>
  <si>
    <t>Tarek &amp; Brothers</t>
  </si>
  <si>
    <t>World Media</t>
  </si>
  <si>
    <t>Ananda Electronics</t>
  </si>
  <si>
    <t>Dhanmondi</t>
  </si>
  <si>
    <t>Jatrabari</t>
  </si>
  <si>
    <t>Dohar Enterprise</t>
  </si>
  <si>
    <t>Munshiganj</t>
  </si>
  <si>
    <t>M K Trading Co.</t>
  </si>
  <si>
    <t>Chittagong Road</t>
  </si>
  <si>
    <t>Narayangonj</t>
  </si>
  <si>
    <t>Mehereen Telecom</t>
  </si>
  <si>
    <t>Keraniganj</t>
  </si>
  <si>
    <t>Nandan World Link</t>
  </si>
  <si>
    <t>Munshigonj</t>
  </si>
  <si>
    <t>Nishat Telecom</t>
  </si>
  <si>
    <t>Paltan</t>
  </si>
  <si>
    <t>One Telecom</t>
  </si>
  <si>
    <t>One Telecom (CTG Road)</t>
  </si>
  <si>
    <t>One Telecom* Jatrabari</t>
  </si>
  <si>
    <t>One Telecom* Narayangonj</t>
  </si>
  <si>
    <t>Tahia Enterprise</t>
  </si>
  <si>
    <t>Narayanganj</t>
  </si>
  <si>
    <t>Taj Telecom</t>
  </si>
  <si>
    <t>M/S. Karachi Store</t>
  </si>
  <si>
    <t>Shifa Enterprise</t>
  </si>
  <si>
    <t>Anika Trading</t>
  </si>
  <si>
    <t>M Enterprise</t>
  </si>
  <si>
    <t>Cumilla</t>
  </si>
  <si>
    <t>New Samanta Telecom</t>
  </si>
  <si>
    <t>Narsingdhi</t>
  </si>
  <si>
    <t>Gopa Telecom</t>
  </si>
  <si>
    <t>Sunamganj</t>
  </si>
  <si>
    <t>Sunamgonj</t>
  </si>
  <si>
    <t>M/S. Murad Enterprise</t>
  </si>
  <si>
    <t>Brahmanbaria</t>
  </si>
  <si>
    <t>Nashua Associate</t>
  </si>
  <si>
    <t>New Era Telecom</t>
  </si>
  <si>
    <t>Hobiganj</t>
  </si>
  <si>
    <t>Moulvi Bazar</t>
  </si>
  <si>
    <t>Samiya Telecom</t>
  </si>
  <si>
    <t>Samiya Telecom-2</t>
  </si>
  <si>
    <t>Sarker Telecom</t>
  </si>
  <si>
    <t>Satata Mobile Centre</t>
  </si>
  <si>
    <t>Star Tel</t>
  </si>
  <si>
    <t>StarTel Distribution-2</t>
  </si>
  <si>
    <t>Zeshan Telecom</t>
  </si>
  <si>
    <t>Hobigonj</t>
  </si>
  <si>
    <t>itel</t>
  </si>
  <si>
    <t>OPPO</t>
  </si>
  <si>
    <t>ViVO</t>
  </si>
  <si>
    <t>realme</t>
  </si>
  <si>
    <t>Data Source</t>
  </si>
  <si>
    <t>Tecno</t>
  </si>
  <si>
    <t>Hero Model (F:03 &amp; SP:04_within 15K only)</t>
  </si>
  <si>
    <t>Thana Name</t>
  </si>
  <si>
    <t>Competitors Edge</t>
  </si>
  <si>
    <t>itel/Tecno</t>
  </si>
  <si>
    <t>Action Plan</t>
  </si>
  <si>
    <t>Mobile collection and ghori ghor</t>
  </si>
  <si>
    <t>Mugdho Corporation</t>
  </si>
  <si>
    <t>Chattogram</t>
  </si>
  <si>
    <t xml:space="preserve">Competitors District wise Sales Quantity Analysis </t>
  </si>
  <si>
    <t>Competitors District wise Sales Value Analysis</t>
  </si>
  <si>
    <t>Value Share National Overview</t>
  </si>
  <si>
    <t>Quantity Share National Overview</t>
  </si>
  <si>
    <t>Company Employee &amp; Dealer</t>
  </si>
  <si>
    <t>FP-itel-2171, Power420, Walton L51. SP: Vivo-Y12s, Realmi-C12, Samsung-M01s, Tecno Spark 6 Air</t>
  </si>
  <si>
    <t>Bogura Sadar</t>
  </si>
  <si>
    <t>Joypurhat Sadar</t>
  </si>
  <si>
    <t>Joypurhat</t>
  </si>
  <si>
    <t>Meherpur Sadar</t>
  </si>
  <si>
    <t>Kushtia Sadar</t>
  </si>
  <si>
    <t>Chuadanga Sadar</t>
  </si>
  <si>
    <t>Chapai Nawabgonj Sadar</t>
  </si>
  <si>
    <t>Chapai Nawabgonj</t>
  </si>
  <si>
    <t>Naogaon Sadar</t>
  </si>
  <si>
    <t>Sirajgonj Sadar</t>
  </si>
  <si>
    <t>Belkuchi</t>
  </si>
  <si>
    <t>Chatmohor</t>
  </si>
  <si>
    <t>Pabna Sadar</t>
  </si>
  <si>
    <t>Boalia</t>
  </si>
  <si>
    <t>Rajpara</t>
  </si>
  <si>
    <t>Natore Sadar</t>
  </si>
  <si>
    <t>Tangail Sadar</t>
  </si>
  <si>
    <t>Madhupur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</si>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</sst>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_(* #,##0_);_(* \(#,##0\);_(* &quot;-&quot;??_);_(@_)"/>
    <numFmt numFmtId="165" formatCode="0.0\ \C\r"/>
    <numFmt numFmtId="166" formatCode="0.00\ \K"/>
    <numFmt numFmtId="167" formatCode="0;[Red]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6">
    <xf numFmtId="0" fontId="0" fillId="0" borderId="0" xfId="0"/>
    <xf numFmtId="164" fontId="3" fillId="0" borderId="0" xfId="1" applyNumberFormat="1" applyFont="1" applyFill="1" applyBorder="1" applyAlignment="1">
      <alignment horizontal="center" vertical="center"/>
    </xf>
    <xf numFmtId="164" fontId="5" fillId="4" borderId="4" xfId="1" applyNumberFormat="1" applyFont="1" applyFill="1" applyBorder="1" applyAlignment="1">
      <alignment horizontal="center" vertical="center"/>
    </xf>
    <xf numFmtId="164" fontId="5" fillId="4" borderId="5" xfId="1" applyNumberFormat="1" applyFont="1" applyFill="1" applyBorder="1" applyAlignment="1">
      <alignment horizontal="center" vertical="center"/>
    </xf>
    <xf numFmtId="164" fontId="5" fillId="4" borderId="6" xfId="1" applyNumberFormat="1" applyFont="1" applyFill="1" applyBorder="1" applyAlignment="1">
      <alignment horizontal="center" vertical="center"/>
    </xf>
    <xf numFmtId="164" fontId="5" fillId="4" borderId="7" xfId="1" applyNumberFormat="1" applyFont="1" applyFill="1" applyBorder="1" applyAlignment="1">
      <alignment horizontal="center" vertical="center"/>
    </xf>
    <xf numFmtId="164" fontId="6" fillId="5" borderId="8" xfId="1" applyNumberFormat="1" applyFont="1" applyFill="1" applyBorder="1" applyAlignment="1">
      <alignment horizontal="center" vertical="center"/>
    </xf>
    <xf numFmtId="164" fontId="6" fillId="0" borderId="9" xfId="1" applyNumberFormat="1" applyFont="1" applyFill="1" applyBorder="1" applyAlignment="1">
      <alignment horizontal="center" vertical="center"/>
    </xf>
    <xf numFmtId="164" fontId="3" fillId="0" borderId="10" xfId="1" applyNumberFormat="1" applyFont="1" applyFill="1" applyBorder="1" applyAlignment="1">
      <alignment horizontal="center" vertical="center"/>
    </xf>
    <xf numFmtId="164" fontId="6" fillId="6" borderId="11" xfId="1" applyNumberFormat="1" applyFont="1" applyFill="1" applyBorder="1" applyAlignment="1">
      <alignment horizontal="center" vertical="center"/>
    </xf>
    <xf numFmtId="164" fontId="6" fillId="6" borderId="12" xfId="1" applyNumberFormat="1" applyFont="1" applyFill="1" applyBorder="1" applyAlignment="1">
      <alignment horizontal="center" vertical="center"/>
    </xf>
    <xf numFmtId="164" fontId="3" fillId="6" borderId="13" xfId="1" applyNumberFormat="1" applyFont="1" applyFill="1" applyBorder="1" applyAlignment="1">
      <alignment horizontal="center" vertical="center"/>
    </xf>
    <xf numFmtId="9" fontId="6" fillId="0" borderId="9" xfId="2" applyFont="1" applyFill="1" applyBorder="1" applyAlignment="1">
      <alignment horizontal="center" vertical="center"/>
    </xf>
    <xf numFmtId="9" fontId="6" fillId="6" borderId="12" xfId="2" applyFont="1" applyFill="1" applyBorder="1" applyAlignment="1">
      <alignment horizontal="center" vertical="center"/>
    </xf>
    <xf numFmtId="164" fontId="4" fillId="3" borderId="1" xfId="1" applyNumberFormat="1" applyFont="1" applyFill="1" applyBorder="1" applyAlignment="1">
      <alignment vertical="center"/>
    </xf>
    <xf numFmtId="164" fontId="4" fillId="3" borderId="2" xfId="1" applyNumberFormat="1" applyFont="1" applyFill="1" applyBorder="1" applyAlignment="1">
      <alignment vertical="center"/>
    </xf>
    <xf numFmtId="164" fontId="4" fillId="3" borderId="3" xfId="1" applyNumberFormat="1" applyFont="1" applyFill="1" applyBorder="1" applyAlignment="1">
      <alignment vertical="center"/>
    </xf>
    <xf numFmtId="164" fontId="5" fillId="4" borderId="14" xfId="1" applyNumberFormat="1" applyFont="1" applyFill="1" applyBorder="1" applyAlignment="1">
      <alignment horizontal="center" vertical="center"/>
    </xf>
    <xf numFmtId="10" fontId="6" fillId="0" borderId="9" xfId="2" applyNumberFormat="1" applyFont="1" applyFill="1" applyBorder="1" applyAlignment="1">
      <alignment horizontal="center" vertical="center"/>
    </xf>
    <xf numFmtId="10" fontId="6" fillId="6" borderId="12" xfId="2" applyNumberFormat="1" applyFont="1" applyFill="1" applyBorder="1" applyAlignment="1">
      <alignment horizontal="center" vertical="center"/>
    </xf>
    <xf numFmtId="9" fontId="0" fillId="0" borderId="14" xfId="2" applyNumberFormat="1" applyFont="1" applyBorder="1" applyAlignment="1">
      <alignment horizontal="center"/>
    </xf>
    <xf numFmtId="164" fontId="6" fillId="5" borderId="14" xfId="1" applyNumberFormat="1" applyFont="1" applyFill="1" applyBorder="1" applyAlignment="1">
      <alignment horizontal="center" vertical="center"/>
    </xf>
    <xf numFmtId="166" fontId="6" fillId="0" borderId="14" xfId="1" applyNumberFormat="1" applyFont="1" applyFill="1" applyBorder="1" applyAlignment="1">
      <alignment horizontal="center" vertical="center"/>
    </xf>
    <xf numFmtId="164" fontId="6" fillId="6" borderId="14" xfId="1" applyNumberFormat="1" applyFont="1" applyFill="1" applyBorder="1" applyAlignment="1">
      <alignment horizontal="center" vertical="center"/>
    </xf>
    <xf numFmtId="165" fontId="6" fillId="0" borderId="14" xfId="1" applyNumberFormat="1" applyFont="1" applyFill="1" applyBorder="1" applyAlignment="1">
      <alignment horizontal="center" vertical="center"/>
    </xf>
    <xf numFmtId="0" fontId="0" fillId="0" borderId="14" xfId="0" applyBorder="1" applyAlignment="1">
      <alignment horizontal="center"/>
    </xf>
    <xf numFmtId="164" fontId="6" fillId="0" borderId="14" xfId="1" applyNumberFormat="1" applyFont="1" applyBorder="1" applyAlignment="1">
      <alignment horizontal="center" vertical="center"/>
    </xf>
    <xf numFmtId="0" fontId="6" fillId="8" borderId="14" xfId="0" applyFont="1" applyFill="1" applyBorder="1" applyAlignment="1">
      <alignment horizontal="left" vertical="center"/>
    </xf>
    <xf numFmtId="164" fontId="6" fillId="8" borderId="14" xfId="1" applyNumberFormat="1" applyFont="1" applyFill="1" applyBorder="1" applyAlignment="1">
      <alignment horizontal="center" vertical="center"/>
    </xf>
    <xf numFmtId="0" fontId="6" fillId="8" borderId="14" xfId="0" applyFont="1" applyFill="1" applyBorder="1" applyAlignment="1">
      <alignment horizontal="center" vertical="center"/>
    </xf>
    <xf numFmtId="0" fontId="6" fillId="10" borderId="14" xfId="0" applyFont="1" applyFill="1" applyBorder="1" applyAlignment="1">
      <alignment horizontal="left" vertical="center"/>
    </xf>
    <xf numFmtId="164" fontId="6" fillId="9" borderId="14" xfId="1" applyNumberFormat="1" applyFont="1" applyFill="1" applyBorder="1" applyAlignment="1">
      <alignment horizontal="center" vertical="center"/>
    </xf>
    <xf numFmtId="43" fontId="3" fillId="0" borderId="0" xfId="1" applyNumberFormat="1" applyFont="1" applyFill="1" applyBorder="1" applyAlignment="1">
      <alignment horizontal="center" vertical="center"/>
    </xf>
    <xf numFmtId="0" fontId="7" fillId="7" borderId="14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4" xfId="0" applyFont="1" applyBorder="1" applyAlignment="1">
      <alignment horizontal="left" vertical="center"/>
    </xf>
    <xf numFmtId="164" fontId="6" fillId="0" borderId="0" xfId="1" applyNumberFormat="1" applyFont="1" applyAlignment="1">
      <alignment horizontal="center" vertical="center"/>
    </xf>
    <xf numFmtId="164" fontId="6" fillId="0" borderId="0" xfId="0" applyNumberFormat="1" applyFont="1" applyAlignment="1">
      <alignment horizontal="center" vertical="center"/>
    </xf>
    <xf numFmtId="0" fontId="3" fillId="0" borderId="14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167" fontId="6" fillId="0" borderId="14" xfId="0" applyNumberFormat="1" applyFont="1" applyBorder="1" applyAlignment="1">
      <alignment horizontal="left" vertical="center"/>
    </xf>
    <xf numFmtId="167" fontId="6" fillId="0" borderId="14" xfId="0" applyNumberFormat="1" applyFont="1" applyBorder="1" applyAlignment="1">
      <alignment horizontal="center" vertical="center"/>
    </xf>
    <xf numFmtId="0" fontId="6" fillId="8" borderId="14" xfId="0" applyNumberFormat="1" applyFont="1" applyFill="1" applyBorder="1" applyAlignment="1">
      <alignment horizontal="center" vertical="center"/>
    </xf>
    <xf numFmtId="43" fontId="6" fillId="0" borderId="0" xfId="0" applyNumberFormat="1" applyFont="1" applyAlignment="1">
      <alignment horizontal="center" vertical="center"/>
    </xf>
    <xf numFmtId="0" fontId="6" fillId="8" borderId="0" xfId="0" applyFont="1" applyFill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0" borderId="14" xfId="0" applyFont="1" applyBorder="1" applyAlignment="1">
      <alignment horizontal="center" vertical="center" wrapText="1"/>
    </xf>
    <xf numFmtId="1" fontId="6" fillId="8" borderId="14" xfId="0" applyNumberFormat="1" applyFont="1" applyFill="1" applyBorder="1" applyAlignment="1">
      <alignment horizontal="left" vertical="center"/>
    </xf>
    <xf numFmtId="0" fontId="7" fillId="11" borderId="14" xfId="0" applyFont="1" applyFill="1" applyBorder="1" applyAlignment="1">
      <alignment horizontal="center" vertical="center"/>
    </xf>
    <xf numFmtId="164" fontId="6" fillId="0" borderId="14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7" fillId="11" borderId="14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8" fillId="8" borderId="0" xfId="0" applyFont="1" applyFill="1" applyAlignment="1">
      <alignment horizontal="center" vertical="center"/>
    </xf>
    <xf numFmtId="164" fontId="3" fillId="10" borderId="14" xfId="1" applyNumberFormat="1" applyFont="1" applyFill="1" applyBorder="1" applyAlignment="1">
      <alignment horizontal="center" vertical="center"/>
    </xf>
    <xf numFmtId="0" fontId="0" fillId="0" borderId="14" xfId="0" applyBorder="1"/>
    <xf numFmtId="0" fontId="6" fillId="10" borderId="0" xfId="0" applyFont="1" applyFill="1" applyAlignment="1">
      <alignment horizontal="center" vertical="center"/>
    </xf>
    <xf numFmtId="0" fontId="9" fillId="8" borderId="15" xfId="0" applyFont="1" applyFill="1" applyBorder="1" applyAlignment="1">
      <alignment horizontal="center" vertical="center"/>
    </xf>
    <xf numFmtId="0" fontId="9" fillId="8" borderId="16" xfId="0" applyFont="1" applyFill="1" applyBorder="1" applyAlignment="1">
      <alignment horizontal="center" vertical="center"/>
    </xf>
    <xf numFmtId="164" fontId="2" fillId="2" borderId="1" xfId="1" applyNumberFormat="1" applyFont="1" applyFill="1" applyBorder="1" applyAlignment="1">
      <alignment horizontal="center" vertical="center"/>
    </xf>
    <xf numFmtId="164" fontId="2" fillId="2" borderId="2" xfId="1" applyNumberFormat="1" applyFont="1" applyFill="1" applyBorder="1" applyAlignment="1">
      <alignment horizontal="center" vertical="center"/>
    </xf>
    <xf numFmtId="164" fontId="2" fillId="2" borderId="3" xfId="1" applyNumberFormat="1" applyFont="1" applyFill="1" applyBorder="1" applyAlignment="1">
      <alignment horizontal="center" vertical="center"/>
    </xf>
    <xf numFmtId="164" fontId="4" fillId="3" borderId="1" xfId="1" applyNumberFormat="1" applyFont="1" applyFill="1" applyBorder="1" applyAlignment="1">
      <alignment horizontal="center" vertical="center"/>
    </xf>
    <xf numFmtId="164" fontId="4" fillId="3" borderId="2" xfId="1" applyNumberFormat="1" applyFont="1" applyFill="1" applyBorder="1" applyAlignment="1">
      <alignment horizontal="center" vertical="center"/>
    </xf>
    <xf numFmtId="164" fontId="4" fillId="3" borderId="3" xfId="1" applyNumberFormat="1" applyFont="1" applyFill="1" applyBorder="1" applyAlignment="1">
      <alignment horizontal="center"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X25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24" sqref="A24:XFD25"/>
    </sheetView>
  </sheetViews>
  <sheetFormatPr defaultColWidth="9" defaultRowHeight="12.75" x14ac:dyDescent="0.25"/>
  <cols>
    <col min="1" max="1" width="27.375" style="40" bestFit="1" customWidth="1"/>
    <col min="2" max="3" width="8" style="34" bestFit="1" customWidth="1"/>
    <col min="4" max="4" width="21.125" style="34" bestFit="1" customWidth="1"/>
    <col min="5" max="5" width="16" style="34" bestFit="1" customWidth="1"/>
    <col min="6" max="6" width="12" style="34" bestFit="1" customWidth="1"/>
    <col min="7" max="9" width="11" style="34" bestFit="1" customWidth="1"/>
    <col min="10" max="12" width="12" style="34" bestFit="1" customWidth="1"/>
    <col min="13" max="13" width="11" style="34" bestFit="1" customWidth="1"/>
    <col min="14" max="14" width="12" style="34" bestFit="1" customWidth="1"/>
    <col min="15" max="15" width="11" style="34" bestFit="1" customWidth="1"/>
    <col min="16" max="16" width="10" style="34" bestFit="1" customWidth="1"/>
    <col min="17" max="17" width="7.25" style="34" bestFit="1" customWidth="1"/>
    <col min="18" max="18" width="11" style="34" bestFit="1" customWidth="1"/>
    <col min="19" max="19" width="23.875" style="40" bestFit="1" customWidth="1"/>
    <col min="20" max="20" width="80" style="40" bestFit="1" customWidth="1"/>
    <col min="21" max="21" width="11.625" style="34" bestFit="1" customWidth="1"/>
    <col min="22" max="22" width="12.25" style="51" bestFit="1" customWidth="1"/>
    <col min="23" max="23" width="13.25" style="51" bestFit="1" customWidth="1"/>
    <col min="24" max="24" width="9.75" style="53" bestFit="1" customWidth="1"/>
    <col min="25" max="16384" width="9" style="34"/>
  </cols>
  <sheetData>
    <row r="1" spans="1:24" x14ac:dyDescent="0.25">
      <c r="A1" s="34"/>
      <c r="F1" s="55">
        <f t="shared" ref="F1:R1" si="0">SUBTOTAL(9,F3:F19)</f>
        <v>129510650</v>
      </c>
      <c r="G1" s="55">
        <f t="shared" si="0"/>
        <v>43623923.847880296</v>
      </c>
      <c r="H1" s="55">
        <f t="shared" si="0"/>
        <v>122953687.78313254</v>
      </c>
      <c r="I1" s="55">
        <f t="shared" si="0"/>
        <v>67634012.131736532</v>
      </c>
      <c r="J1" s="55">
        <f t="shared" si="0"/>
        <v>147710122.43478259</v>
      </c>
      <c r="K1" s="55">
        <f t="shared" si="0"/>
        <v>114983313.05797102</v>
      </c>
      <c r="L1" s="55">
        <f t="shared" si="0"/>
        <v>173692053.97820824</v>
      </c>
      <c r="M1" s="55">
        <f t="shared" si="0"/>
        <v>22598714.900000002</v>
      </c>
      <c r="N1" s="55">
        <f t="shared" si="0"/>
        <v>126769341.49152541</v>
      </c>
      <c r="O1" s="55">
        <f t="shared" si="0"/>
        <v>94105948.217391297</v>
      </c>
      <c r="P1" s="55">
        <f t="shared" si="0"/>
        <v>7296087</v>
      </c>
      <c r="Q1" s="55">
        <f t="shared" si="0"/>
        <v>0</v>
      </c>
      <c r="R1" s="55">
        <f t="shared" si="0"/>
        <v>26799803</v>
      </c>
      <c r="U1" s="54"/>
      <c r="V1" s="58" t="s">
        <v>236</v>
      </c>
      <c r="W1" s="59"/>
      <c r="X1" s="59"/>
    </row>
    <row r="2" spans="1:24" x14ac:dyDescent="0.25">
      <c r="A2" s="33" t="s">
        <v>0</v>
      </c>
      <c r="B2" s="33" t="s">
        <v>1</v>
      </c>
      <c r="C2" s="33" t="s">
        <v>2</v>
      </c>
      <c r="D2" s="33" t="s">
        <v>235</v>
      </c>
      <c r="E2" s="33" t="s">
        <v>3</v>
      </c>
      <c r="F2" s="33" t="s">
        <v>4</v>
      </c>
      <c r="G2" s="33" t="s">
        <v>6</v>
      </c>
      <c r="H2" s="33" t="s">
        <v>228</v>
      </c>
      <c r="I2" s="33" t="s">
        <v>233</v>
      </c>
      <c r="J2" s="33" t="s">
        <v>5</v>
      </c>
      <c r="K2" s="33" t="s">
        <v>229</v>
      </c>
      <c r="L2" s="33" t="s">
        <v>230</v>
      </c>
      <c r="M2" s="33" t="s">
        <v>10</v>
      </c>
      <c r="N2" s="33" t="s">
        <v>231</v>
      </c>
      <c r="O2" s="33" t="s">
        <v>12</v>
      </c>
      <c r="P2" s="33" t="s">
        <v>13</v>
      </c>
      <c r="Q2" s="33" t="s">
        <v>14</v>
      </c>
      <c r="R2" s="33" t="s">
        <v>15</v>
      </c>
      <c r="S2" s="33" t="s">
        <v>232</v>
      </c>
      <c r="T2" s="33" t="s">
        <v>234</v>
      </c>
      <c r="V2" s="49" t="s">
        <v>237</v>
      </c>
      <c r="W2" s="49" t="s">
        <v>6</v>
      </c>
      <c r="X2" s="52" t="s">
        <v>238</v>
      </c>
    </row>
    <row r="3" spans="1:24" x14ac:dyDescent="0.25">
      <c r="A3" s="36" t="s">
        <v>129</v>
      </c>
      <c r="B3" s="48" t="s">
        <v>118</v>
      </c>
      <c r="C3" s="48" t="s">
        <v>127</v>
      </c>
      <c r="D3" s="35" t="s">
        <v>248</v>
      </c>
      <c r="E3" s="35" t="s">
        <v>127</v>
      </c>
      <c r="F3" s="28">
        <v>15246430</v>
      </c>
      <c r="G3" s="26">
        <v>3540980</v>
      </c>
      <c r="H3" s="26">
        <v>11585640</v>
      </c>
      <c r="I3" s="26">
        <v>8789760</v>
      </c>
      <c r="J3" s="26">
        <v>20680950</v>
      </c>
      <c r="K3" s="26">
        <v>7650640</v>
      </c>
      <c r="L3" s="26">
        <v>27545340</v>
      </c>
      <c r="M3" s="26">
        <v>860650</v>
      </c>
      <c r="N3" s="26">
        <v>10336500</v>
      </c>
      <c r="O3" s="26">
        <v>7570860</v>
      </c>
      <c r="P3" s="26">
        <v>1230000</v>
      </c>
      <c r="Q3" s="26">
        <v>0</v>
      </c>
      <c r="R3" s="26">
        <v>2500000</v>
      </c>
      <c r="S3" s="36" t="s">
        <v>246</v>
      </c>
      <c r="T3" s="36" t="s">
        <v>247</v>
      </c>
      <c r="V3" s="50">
        <f t="shared" ref="V3:V7" si="1">F3-(H3+I3)</f>
        <v>-5128970</v>
      </c>
      <c r="W3" s="50">
        <f t="shared" ref="W3:W6" si="2">G3-F3</f>
        <v>-11705450</v>
      </c>
      <c r="X3" s="47"/>
    </row>
    <row r="4" spans="1:24" x14ac:dyDescent="0.25">
      <c r="A4" s="36" t="s">
        <v>125</v>
      </c>
      <c r="B4" s="48" t="s">
        <v>118</v>
      </c>
      <c r="C4" s="48" t="s">
        <v>127</v>
      </c>
      <c r="D4" s="35" t="s">
        <v>249</v>
      </c>
      <c r="E4" s="35" t="s">
        <v>250</v>
      </c>
      <c r="F4" s="28">
        <v>7009945</v>
      </c>
      <c r="G4" s="26">
        <v>1185600</v>
      </c>
      <c r="H4" s="26">
        <v>6287350</v>
      </c>
      <c r="I4" s="26">
        <v>3135440</v>
      </c>
      <c r="J4" s="26">
        <v>6589820</v>
      </c>
      <c r="K4" s="26">
        <v>2984560</v>
      </c>
      <c r="L4" s="26">
        <v>6980320</v>
      </c>
      <c r="M4" s="26">
        <v>560900</v>
      </c>
      <c r="N4" s="26">
        <v>4135620</v>
      </c>
      <c r="O4" s="26">
        <v>3060700</v>
      </c>
      <c r="P4" s="26">
        <v>350000</v>
      </c>
      <c r="Q4" s="26">
        <v>0</v>
      </c>
      <c r="R4" s="26">
        <v>1100000</v>
      </c>
      <c r="S4" s="36" t="s">
        <v>246</v>
      </c>
      <c r="T4" s="36" t="s">
        <v>247</v>
      </c>
      <c r="V4" s="50">
        <f t="shared" si="1"/>
        <v>-2412845</v>
      </c>
      <c r="W4" s="50">
        <f t="shared" si="2"/>
        <v>-5824345</v>
      </c>
      <c r="X4" s="47"/>
    </row>
    <row r="5" spans="1:24" x14ac:dyDescent="0.25">
      <c r="A5" s="36" t="s">
        <v>239</v>
      </c>
      <c r="B5" s="48" t="s">
        <v>118</v>
      </c>
      <c r="C5" s="48" t="s">
        <v>127</v>
      </c>
      <c r="D5" s="35" t="s">
        <v>102</v>
      </c>
      <c r="E5" s="35" t="s">
        <v>127</v>
      </c>
      <c r="F5" s="28">
        <v>5628830</v>
      </c>
      <c r="G5" s="26">
        <v>1270600</v>
      </c>
      <c r="H5" s="26">
        <v>4233650</v>
      </c>
      <c r="I5" s="26">
        <v>1980950</v>
      </c>
      <c r="J5" s="26">
        <v>2965640</v>
      </c>
      <c r="K5" s="26">
        <v>1980650</v>
      </c>
      <c r="L5" s="26">
        <v>5340670</v>
      </c>
      <c r="M5" s="26">
        <v>265300</v>
      </c>
      <c r="N5" s="26">
        <v>2837650</v>
      </c>
      <c r="O5" s="26">
        <v>2340800</v>
      </c>
      <c r="P5" s="26">
        <v>300000</v>
      </c>
      <c r="Q5" s="26">
        <v>0</v>
      </c>
      <c r="R5" s="26">
        <v>700000</v>
      </c>
      <c r="S5" s="36" t="s">
        <v>246</v>
      </c>
      <c r="T5" s="36" t="s">
        <v>247</v>
      </c>
      <c r="V5" s="50">
        <f t="shared" si="1"/>
        <v>-585770</v>
      </c>
      <c r="W5" s="50">
        <f t="shared" si="2"/>
        <v>-4358230</v>
      </c>
      <c r="X5" s="47"/>
    </row>
    <row r="6" spans="1:24" x14ac:dyDescent="0.25">
      <c r="A6" s="36" t="s">
        <v>70</v>
      </c>
      <c r="B6" s="48" t="s">
        <v>118</v>
      </c>
      <c r="C6" s="48" t="s">
        <v>81</v>
      </c>
      <c r="D6" s="35" t="s">
        <v>251</v>
      </c>
      <c r="E6" s="35" t="s">
        <v>73</v>
      </c>
      <c r="F6" s="28">
        <v>3635185</v>
      </c>
      <c r="G6" s="26">
        <v>2559727</v>
      </c>
      <c r="H6" s="26">
        <v>1825027</v>
      </c>
      <c r="I6" s="26">
        <v>1570277</v>
      </c>
      <c r="J6" s="26">
        <v>3659952</v>
      </c>
      <c r="K6" s="26">
        <v>2186214</v>
      </c>
      <c r="L6" s="26">
        <v>3500618</v>
      </c>
      <c r="M6" s="26">
        <v>569598</v>
      </c>
      <c r="N6" s="26">
        <v>2940952</v>
      </c>
      <c r="O6" s="26">
        <v>2116547</v>
      </c>
      <c r="P6" s="26">
        <v>113068</v>
      </c>
      <c r="Q6" s="26">
        <v>0</v>
      </c>
      <c r="R6" s="26">
        <v>923739</v>
      </c>
      <c r="S6" s="36" t="s">
        <v>246</v>
      </c>
      <c r="T6" s="36" t="s">
        <v>247</v>
      </c>
      <c r="V6" s="50">
        <f t="shared" si="1"/>
        <v>239881</v>
      </c>
      <c r="W6" s="50">
        <f t="shared" si="2"/>
        <v>-1075458</v>
      </c>
      <c r="X6" s="47"/>
    </row>
    <row r="7" spans="1:24" x14ac:dyDescent="0.25">
      <c r="A7" s="27" t="s">
        <v>80</v>
      </c>
      <c r="B7" s="48" t="s">
        <v>118</v>
      </c>
      <c r="C7" s="48" t="s">
        <v>81</v>
      </c>
      <c r="D7" s="29" t="s">
        <v>252</v>
      </c>
      <c r="E7" s="29" t="s">
        <v>81</v>
      </c>
      <c r="F7" s="28">
        <v>8939730</v>
      </c>
      <c r="G7" s="28">
        <v>4272826</v>
      </c>
      <c r="H7" s="28">
        <v>6900471</v>
      </c>
      <c r="I7" s="28">
        <v>3506896</v>
      </c>
      <c r="J7" s="28">
        <v>8316176</v>
      </c>
      <c r="K7" s="28">
        <v>5316508</v>
      </c>
      <c r="L7" s="28">
        <v>7031032</v>
      </c>
      <c r="M7" s="28">
        <v>1293603</v>
      </c>
      <c r="N7" s="28">
        <v>8080526</v>
      </c>
      <c r="O7" s="28">
        <v>3678909</v>
      </c>
      <c r="P7" s="28">
        <v>134332</v>
      </c>
      <c r="Q7" s="28">
        <v>0</v>
      </c>
      <c r="R7" s="28">
        <v>2043545</v>
      </c>
      <c r="S7" s="36" t="s">
        <v>246</v>
      </c>
      <c r="T7" s="36" t="s">
        <v>247</v>
      </c>
      <c r="U7" s="38"/>
      <c r="V7" s="50">
        <f t="shared" si="1"/>
        <v>-1467637</v>
      </c>
      <c r="W7" s="50">
        <f t="shared" ref="W7:W19" si="3">G7-F7</f>
        <v>-4666904</v>
      </c>
      <c r="X7" s="47"/>
    </row>
    <row r="8" spans="1:24" x14ac:dyDescent="0.25">
      <c r="A8" s="27" t="s">
        <v>88</v>
      </c>
      <c r="B8" s="48" t="s">
        <v>118</v>
      </c>
      <c r="C8" s="48" t="s">
        <v>81</v>
      </c>
      <c r="D8" s="29" t="s">
        <v>253</v>
      </c>
      <c r="E8" s="29" t="s">
        <v>72</v>
      </c>
      <c r="F8" s="28">
        <v>7671510</v>
      </c>
      <c r="G8" s="28">
        <v>2897059</v>
      </c>
      <c r="H8" s="28">
        <v>6789538</v>
      </c>
      <c r="I8" s="28">
        <v>3374401</v>
      </c>
      <c r="J8" s="28">
        <v>7407022</v>
      </c>
      <c r="K8" s="28">
        <v>4443179</v>
      </c>
      <c r="L8" s="28">
        <v>7267784</v>
      </c>
      <c r="M8" s="28">
        <v>977890</v>
      </c>
      <c r="N8" s="28">
        <v>7954759</v>
      </c>
      <c r="O8" s="28">
        <v>3286077</v>
      </c>
      <c r="P8" s="28">
        <v>127957</v>
      </c>
      <c r="Q8" s="28">
        <v>0</v>
      </c>
      <c r="R8" s="28">
        <v>1578705</v>
      </c>
      <c r="S8" s="36" t="s">
        <v>246</v>
      </c>
      <c r="T8" s="36" t="s">
        <v>247</v>
      </c>
      <c r="U8" s="38"/>
      <c r="V8" s="50">
        <f t="shared" ref="V8:V19" si="4">F8-(H8+I8)</f>
        <v>-2492429</v>
      </c>
      <c r="W8" s="50">
        <f t="shared" si="3"/>
        <v>-4774451</v>
      </c>
      <c r="X8" s="47"/>
    </row>
    <row r="9" spans="1:24" x14ac:dyDescent="0.25">
      <c r="A9" s="27" t="s">
        <v>117</v>
      </c>
      <c r="B9" s="48" t="s">
        <v>118</v>
      </c>
      <c r="C9" s="48" t="s">
        <v>121</v>
      </c>
      <c r="D9" s="29" t="s">
        <v>254</v>
      </c>
      <c r="E9" s="29" t="s">
        <v>255</v>
      </c>
      <c r="F9" s="28">
        <v>5266735</v>
      </c>
      <c r="G9" s="28">
        <v>1102115</v>
      </c>
      <c r="H9" s="28">
        <v>6320711</v>
      </c>
      <c r="I9" s="28">
        <v>632000</v>
      </c>
      <c r="J9" s="28">
        <v>6333892</v>
      </c>
      <c r="K9" s="28">
        <v>1806730</v>
      </c>
      <c r="L9" s="28">
        <v>6124380</v>
      </c>
      <c r="M9" s="28">
        <v>2621547</v>
      </c>
      <c r="N9" s="28">
        <v>2586700</v>
      </c>
      <c r="O9" s="28">
        <v>609043</v>
      </c>
      <c r="P9" s="28" t="s">
        <v>266</v>
      </c>
      <c r="Q9" s="28" t="s">
        <v>266</v>
      </c>
      <c r="R9" s="28">
        <v>3361714</v>
      </c>
      <c r="S9" s="36" t="s">
        <v>246</v>
      </c>
      <c r="T9" s="36" t="s">
        <v>247</v>
      </c>
      <c r="U9" s="38"/>
      <c r="V9" s="50">
        <f t="shared" si="4"/>
        <v>-1685976</v>
      </c>
      <c r="W9" s="50">
        <f t="shared" si="3"/>
        <v>-4164620</v>
      </c>
      <c r="X9" s="47"/>
    </row>
    <row r="10" spans="1:24" x14ac:dyDescent="0.25">
      <c r="A10" s="27" t="s">
        <v>120</v>
      </c>
      <c r="B10" s="48" t="s">
        <v>118</v>
      </c>
      <c r="C10" s="48" t="s">
        <v>121</v>
      </c>
      <c r="D10" s="29" t="s">
        <v>256</v>
      </c>
      <c r="E10" s="29" t="s">
        <v>121</v>
      </c>
      <c r="F10" s="28">
        <v>9317395</v>
      </c>
      <c r="G10" s="28">
        <v>5450000</v>
      </c>
      <c r="H10" s="28">
        <v>10900000</v>
      </c>
      <c r="I10" s="28">
        <v>4230000</v>
      </c>
      <c r="J10" s="28">
        <v>13100000</v>
      </c>
      <c r="K10" s="28">
        <v>10937500</v>
      </c>
      <c r="L10" s="28">
        <v>10012500</v>
      </c>
      <c r="M10" s="28">
        <v>2391803</v>
      </c>
      <c r="N10" s="28">
        <v>12352500</v>
      </c>
      <c r="O10" s="28">
        <v>3850000</v>
      </c>
      <c r="P10" s="28" t="s">
        <v>266</v>
      </c>
      <c r="Q10" s="28" t="s">
        <v>266</v>
      </c>
      <c r="R10" s="28">
        <v>3379600</v>
      </c>
      <c r="S10" s="36" t="s">
        <v>246</v>
      </c>
      <c r="T10" s="36" t="s">
        <v>247</v>
      </c>
      <c r="U10" s="38"/>
      <c r="V10" s="50">
        <f t="shared" si="4"/>
        <v>-5812605</v>
      </c>
      <c r="W10" s="50">
        <f t="shared" si="3"/>
        <v>-3867395</v>
      </c>
      <c r="X10" s="47"/>
    </row>
    <row r="11" spans="1:24" x14ac:dyDescent="0.25">
      <c r="A11" s="27" t="s">
        <v>134</v>
      </c>
      <c r="B11" s="48" t="s">
        <v>118</v>
      </c>
      <c r="C11" s="48" t="s">
        <v>137</v>
      </c>
      <c r="D11" s="29" t="s">
        <v>257</v>
      </c>
      <c r="E11" s="29" t="s">
        <v>133</v>
      </c>
      <c r="F11" s="28">
        <v>6320205</v>
      </c>
      <c r="G11" s="28">
        <v>1309651</v>
      </c>
      <c r="H11" s="28">
        <v>7396268</v>
      </c>
      <c r="I11" s="28">
        <v>4897098</v>
      </c>
      <c r="J11" s="28">
        <v>8208270</v>
      </c>
      <c r="K11" s="28">
        <v>6867960</v>
      </c>
      <c r="L11" s="28">
        <v>9476125</v>
      </c>
      <c r="M11" s="28">
        <v>1855428</v>
      </c>
      <c r="N11" s="28">
        <v>11437312</v>
      </c>
      <c r="O11" s="28">
        <v>7272829</v>
      </c>
      <c r="P11" s="28">
        <v>574411</v>
      </c>
      <c r="Q11" s="28">
        <v>0</v>
      </c>
      <c r="R11" s="28">
        <v>989000</v>
      </c>
      <c r="S11" s="36" t="s">
        <v>246</v>
      </c>
      <c r="T11" s="36" t="s">
        <v>247</v>
      </c>
      <c r="U11" s="38"/>
      <c r="V11" s="50">
        <f t="shared" si="4"/>
        <v>-5973161</v>
      </c>
      <c r="W11" s="50">
        <f t="shared" si="3"/>
        <v>-5010554</v>
      </c>
      <c r="X11" s="47"/>
    </row>
    <row r="12" spans="1:24" x14ac:dyDescent="0.25">
      <c r="A12" s="27" t="s">
        <v>132</v>
      </c>
      <c r="B12" s="48" t="s">
        <v>118</v>
      </c>
      <c r="C12" s="48" t="s">
        <v>137</v>
      </c>
      <c r="D12" s="29" t="s">
        <v>258</v>
      </c>
      <c r="E12" s="29" t="s">
        <v>133</v>
      </c>
      <c r="F12" s="28">
        <v>6697770</v>
      </c>
      <c r="G12" s="28">
        <v>1736049</v>
      </c>
      <c r="H12" s="28">
        <v>9804356</v>
      </c>
      <c r="I12" s="28">
        <v>6491502</v>
      </c>
      <c r="J12" s="28">
        <v>10880730</v>
      </c>
      <c r="K12" s="28">
        <v>9104040</v>
      </c>
      <c r="L12" s="28">
        <v>12561375</v>
      </c>
      <c r="M12" s="28">
        <v>2459520</v>
      </c>
      <c r="N12" s="28">
        <v>15161088</v>
      </c>
      <c r="O12" s="28">
        <v>9640726</v>
      </c>
      <c r="P12" s="28">
        <v>761429</v>
      </c>
      <c r="Q12" s="28">
        <v>0</v>
      </c>
      <c r="R12" s="28">
        <v>1311000</v>
      </c>
      <c r="S12" s="36" t="s">
        <v>246</v>
      </c>
      <c r="T12" s="36" t="s">
        <v>247</v>
      </c>
      <c r="U12" s="38"/>
      <c r="V12" s="50">
        <f t="shared" si="4"/>
        <v>-9598088</v>
      </c>
      <c r="W12" s="50">
        <f t="shared" si="3"/>
        <v>-4961721</v>
      </c>
      <c r="X12" s="47"/>
    </row>
    <row r="13" spans="1:24" x14ac:dyDescent="0.25">
      <c r="A13" s="27" t="s">
        <v>136</v>
      </c>
      <c r="B13" s="48" t="s">
        <v>118</v>
      </c>
      <c r="C13" s="48" t="s">
        <v>137</v>
      </c>
      <c r="D13" s="29" t="s">
        <v>259</v>
      </c>
      <c r="E13" s="29" t="s">
        <v>137</v>
      </c>
      <c r="F13" s="28">
        <v>4590940</v>
      </c>
      <c r="G13" s="28">
        <v>1384520</v>
      </c>
      <c r="H13" s="28">
        <v>5860401</v>
      </c>
      <c r="I13" s="28">
        <v>4432814</v>
      </c>
      <c r="J13" s="28">
        <v>7334145</v>
      </c>
      <c r="K13" s="28">
        <v>6556680</v>
      </c>
      <c r="L13" s="28">
        <v>7644000</v>
      </c>
      <c r="M13" s="28">
        <v>1562966</v>
      </c>
      <c r="N13" s="28">
        <v>5374200</v>
      </c>
      <c r="O13" s="28">
        <v>5706971</v>
      </c>
      <c r="P13" s="28">
        <v>497656</v>
      </c>
      <c r="Q13" s="28">
        <v>0</v>
      </c>
      <c r="R13" s="28">
        <v>959400</v>
      </c>
      <c r="S13" s="36" t="s">
        <v>246</v>
      </c>
      <c r="T13" s="36" t="s">
        <v>247</v>
      </c>
      <c r="U13" s="38"/>
      <c r="V13" s="50">
        <f t="shared" si="4"/>
        <v>-5702275</v>
      </c>
      <c r="W13" s="50">
        <f t="shared" si="3"/>
        <v>-3206420</v>
      </c>
      <c r="X13" s="47"/>
    </row>
    <row r="14" spans="1:24" x14ac:dyDescent="0.25">
      <c r="A14" s="27" t="s">
        <v>138</v>
      </c>
      <c r="B14" s="48" t="s">
        <v>118</v>
      </c>
      <c r="C14" s="48" t="s">
        <v>137</v>
      </c>
      <c r="D14" s="29" t="s">
        <v>260</v>
      </c>
      <c r="E14" s="29" t="s">
        <v>137</v>
      </c>
      <c r="F14" s="28">
        <v>6433465</v>
      </c>
      <c r="G14" s="28">
        <v>2165531</v>
      </c>
      <c r="H14" s="28">
        <v>9166269</v>
      </c>
      <c r="I14" s="28">
        <v>6933376</v>
      </c>
      <c r="J14" s="28">
        <v>11471355</v>
      </c>
      <c r="K14" s="28">
        <v>10255320</v>
      </c>
      <c r="L14" s="28">
        <v>11956000</v>
      </c>
      <c r="M14" s="28">
        <v>2444638</v>
      </c>
      <c r="N14" s="28">
        <v>8405800</v>
      </c>
      <c r="O14" s="28">
        <v>8926289</v>
      </c>
      <c r="P14" s="28">
        <v>778384</v>
      </c>
      <c r="Q14" s="28">
        <v>0</v>
      </c>
      <c r="R14" s="28">
        <v>1500600</v>
      </c>
      <c r="S14" s="36" t="s">
        <v>246</v>
      </c>
      <c r="T14" s="36" t="s">
        <v>247</v>
      </c>
      <c r="U14" s="38"/>
      <c r="V14" s="50">
        <f t="shared" si="4"/>
        <v>-9666180</v>
      </c>
      <c r="W14" s="50">
        <f t="shared" si="3"/>
        <v>-4267934</v>
      </c>
      <c r="X14" s="47"/>
    </row>
    <row r="15" spans="1:24" x14ac:dyDescent="0.25">
      <c r="A15" s="30" t="s">
        <v>122</v>
      </c>
      <c r="B15" s="48" t="s">
        <v>118</v>
      </c>
      <c r="C15" s="48" t="s">
        <v>118</v>
      </c>
      <c r="D15" s="29" t="s">
        <v>261</v>
      </c>
      <c r="E15" s="29" t="s">
        <v>118</v>
      </c>
      <c r="F15" s="28">
        <v>7887090</v>
      </c>
      <c r="G15" s="28">
        <v>4546538.8466334157</v>
      </c>
      <c r="H15" s="28">
        <v>6790090.4096385501</v>
      </c>
      <c r="I15" s="28">
        <v>5284382.6586826341</v>
      </c>
      <c r="J15" s="28">
        <v>12251214.945652174</v>
      </c>
      <c r="K15" s="28">
        <v>7550849.0434782607</v>
      </c>
      <c r="L15" s="35">
        <v>18074545.133171912</v>
      </c>
      <c r="M15" s="35">
        <v>709175.6</v>
      </c>
      <c r="N15" s="35">
        <v>10558413.559322033</v>
      </c>
      <c r="O15" s="28">
        <v>10291980.695652174</v>
      </c>
      <c r="P15" s="28">
        <v>475600</v>
      </c>
      <c r="Q15" s="28">
        <v>0</v>
      </c>
      <c r="R15" s="28">
        <v>736250</v>
      </c>
      <c r="S15" s="36" t="s">
        <v>246</v>
      </c>
      <c r="T15" s="36" t="s">
        <v>247</v>
      </c>
      <c r="U15" s="38"/>
      <c r="V15" s="50">
        <f t="shared" si="4"/>
        <v>-4187383.0683211833</v>
      </c>
      <c r="W15" s="50">
        <f t="shared" si="3"/>
        <v>-3340551.1533665843</v>
      </c>
      <c r="X15" s="47"/>
    </row>
    <row r="16" spans="1:24" x14ac:dyDescent="0.25">
      <c r="A16" s="27" t="s">
        <v>130</v>
      </c>
      <c r="B16" s="48" t="s">
        <v>118</v>
      </c>
      <c r="C16" s="48" t="s">
        <v>118</v>
      </c>
      <c r="D16" s="29" t="s">
        <v>262</v>
      </c>
      <c r="E16" s="29" t="s">
        <v>118</v>
      </c>
      <c r="F16" s="28">
        <v>2869680</v>
      </c>
      <c r="G16" s="28">
        <v>1855482.3503740646</v>
      </c>
      <c r="H16" s="28">
        <v>3515273.2228915701</v>
      </c>
      <c r="I16" s="28">
        <v>2094805.0778443113</v>
      </c>
      <c r="J16" s="28">
        <v>5170237.5</v>
      </c>
      <c r="K16" s="28">
        <v>1718622.0289855071</v>
      </c>
      <c r="L16" s="35">
        <v>1080759.8668280877</v>
      </c>
      <c r="M16" s="35">
        <v>287457.09999999998</v>
      </c>
      <c r="N16" s="35">
        <v>4274755.9322033897</v>
      </c>
      <c r="O16" s="28">
        <v>9809201.2173913047</v>
      </c>
      <c r="P16" s="28">
        <v>193725</v>
      </c>
      <c r="Q16" s="28">
        <v>0</v>
      </c>
      <c r="R16" s="28">
        <v>420000</v>
      </c>
      <c r="S16" s="36" t="s">
        <v>246</v>
      </c>
      <c r="T16" s="36" t="s">
        <v>247</v>
      </c>
      <c r="U16" s="38"/>
      <c r="V16" s="50">
        <f t="shared" si="4"/>
        <v>-2740398.3007358816</v>
      </c>
      <c r="W16" s="50">
        <f t="shared" si="3"/>
        <v>-1014197.6496259354</v>
      </c>
      <c r="X16" s="47"/>
    </row>
    <row r="17" spans="1:24" x14ac:dyDescent="0.25">
      <c r="A17" s="27" t="s">
        <v>240</v>
      </c>
      <c r="B17" s="48" t="s">
        <v>118</v>
      </c>
      <c r="C17" s="48" t="s">
        <v>118</v>
      </c>
      <c r="D17" s="29" t="s">
        <v>263</v>
      </c>
      <c r="E17" s="29" t="s">
        <v>124</v>
      </c>
      <c r="F17" s="28">
        <v>11920225</v>
      </c>
      <c r="G17" s="28">
        <v>5362244.6508728173</v>
      </c>
      <c r="H17" s="28">
        <v>6113643.1506024096</v>
      </c>
      <c r="I17" s="28">
        <v>3873810.3952095807</v>
      </c>
      <c r="J17" s="28">
        <v>12790717.989130434</v>
      </c>
      <c r="K17" s="28">
        <v>7173860.9855072461</v>
      </c>
      <c r="L17" s="35">
        <v>10564604.978208233</v>
      </c>
      <c r="M17" s="35">
        <v>1005239.2</v>
      </c>
      <c r="N17" s="35">
        <v>6102565</v>
      </c>
      <c r="O17" s="28">
        <v>4345015.3043478262</v>
      </c>
      <c r="P17" s="28">
        <v>595525</v>
      </c>
      <c r="Q17" s="28">
        <v>0</v>
      </c>
      <c r="R17" s="28">
        <v>1246250</v>
      </c>
      <c r="S17" s="36" t="s">
        <v>246</v>
      </c>
      <c r="T17" s="36" t="s">
        <v>247</v>
      </c>
      <c r="U17" s="38"/>
      <c r="V17" s="50">
        <f t="shared" si="4"/>
        <v>1932771.4541880097</v>
      </c>
      <c r="W17" s="50">
        <f t="shared" si="3"/>
        <v>-6557980.3491271827</v>
      </c>
      <c r="X17" s="47"/>
    </row>
    <row r="18" spans="1:24" x14ac:dyDescent="0.25">
      <c r="A18" s="27" t="s">
        <v>114</v>
      </c>
      <c r="B18" s="48" t="s">
        <v>118</v>
      </c>
      <c r="C18" s="48" t="s">
        <v>110</v>
      </c>
      <c r="D18" s="29" t="s">
        <v>264</v>
      </c>
      <c r="E18" s="29" t="s">
        <v>110</v>
      </c>
      <c r="F18" s="28">
        <v>16613775</v>
      </c>
      <c r="G18" s="28">
        <v>2350000</v>
      </c>
      <c r="H18" s="28">
        <v>15895000</v>
      </c>
      <c r="I18" s="28">
        <v>5504000</v>
      </c>
      <c r="J18" s="28">
        <v>9520000</v>
      </c>
      <c r="K18" s="28">
        <v>26500000</v>
      </c>
      <c r="L18" s="28">
        <v>26600000</v>
      </c>
      <c r="M18" s="28">
        <v>2439000</v>
      </c>
      <c r="N18" s="28">
        <v>13000000</v>
      </c>
      <c r="O18" s="28">
        <v>10450000</v>
      </c>
      <c r="P18" s="28">
        <v>972000</v>
      </c>
      <c r="Q18" s="28">
        <v>0</v>
      </c>
      <c r="R18" s="28">
        <v>3630000</v>
      </c>
      <c r="S18" s="36" t="s">
        <v>246</v>
      </c>
      <c r="T18" s="36" t="s">
        <v>247</v>
      </c>
      <c r="U18" s="38"/>
      <c r="V18" s="50">
        <f t="shared" si="4"/>
        <v>-4785225</v>
      </c>
      <c r="W18" s="50">
        <f t="shared" si="3"/>
        <v>-14263775</v>
      </c>
      <c r="X18" s="47"/>
    </row>
    <row r="19" spans="1:24" x14ac:dyDescent="0.25">
      <c r="A19" s="27" t="s">
        <v>109</v>
      </c>
      <c r="B19" s="48" t="s">
        <v>118</v>
      </c>
      <c r="C19" s="48" t="s">
        <v>110</v>
      </c>
      <c r="D19" s="29" t="s">
        <v>265</v>
      </c>
      <c r="E19" s="29" t="s">
        <v>110</v>
      </c>
      <c r="F19" s="28">
        <v>3461740</v>
      </c>
      <c r="G19" s="28">
        <v>635000</v>
      </c>
      <c r="H19" s="28">
        <v>3570000</v>
      </c>
      <c r="I19" s="28">
        <v>902500</v>
      </c>
      <c r="J19" s="28">
        <v>1030000</v>
      </c>
      <c r="K19" s="28">
        <v>1950000</v>
      </c>
      <c r="L19" s="28">
        <v>1932000</v>
      </c>
      <c r="M19" s="28">
        <v>294000</v>
      </c>
      <c r="N19" s="28">
        <v>1230000</v>
      </c>
      <c r="O19" s="28">
        <v>1150000</v>
      </c>
      <c r="P19" s="28">
        <v>192000</v>
      </c>
      <c r="Q19" s="28">
        <v>0</v>
      </c>
      <c r="R19" s="28">
        <v>420000</v>
      </c>
      <c r="S19" s="36" t="s">
        <v>246</v>
      </c>
      <c r="T19" s="36" t="s">
        <v>247</v>
      </c>
      <c r="U19" s="38"/>
      <c r="V19" s="50">
        <f t="shared" si="4"/>
        <v>-1010760</v>
      </c>
      <c r="W19" s="50">
        <f t="shared" si="3"/>
        <v>-2826740</v>
      </c>
      <c r="X19" s="47"/>
    </row>
    <row r="20" spans="1:24" x14ac:dyDescent="0.25"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</row>
    <row r="21" spans="1:24" x14ac:dyDescent="0.25">
      <c r="F21" s="38"/>
      <c r="G21" s="38"/>
      <c r="H21" s="38"/>
      <c r="I21" s="38"/>
      <c r="J21" s="38"/>
      <c r="K21" s="38"/>
      <c r="L21" s="38"/>
      <c r="M21" s="38"/>
      <c r="N21" s="44"/>
      <c r="O21" s="38"/>
      <c r="P21" s="38"/>
      <c r="Q21" s="38"/>
      <c r="R21" s="38"/>
    </row>
    <row r="24" spans="1:24" x14ac:dyDescent="0.25">
      <c r="J24" s="57"/>
    </row>
    <row r="25" spans="1:24" x14ac:dyDescent="0.25">
      <c r="J25" s="57"/>
    </row>
  </sheetData>
  <mergeCells count="1">
    <mergeCell ref="V1:X1"/>
  </mergeCells>
  <conditionalFormatting sqref="V3:W19">
    <cfRule type="iconSet" priority="106">
      <iconSet iconSet="3Arrows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T21"/>
  <sheetViews>
    <sheetView showGridLines="0" tabSelected="1"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19" sqref="B19"/>
    </sheetView>
  </sheetViews>
  <sheetFormatPr defaultColWidth="9.125" defaultRowHeight="12.75" x14ac:dyDescent="0.25"/>
  <cols>
    <col min="1" max="1" width="30.25" style="40" bestFit="1" customWidth="1"/>
    <col min="2" max="3" width="8" style="34" bestFit="1" customWidth="1"/>
    <col min="4" max="4" width="21.125" style="34" bestFit="1" customWidth="1"/>
    <col min="5" max="5" width="16" style="34" bestFit="1" customWidth="1"/>
    <col min="6" max="6" width="9.125" style="34" bestFit="1" customWidth="1"/>
    <col min="7" max="8" width="7.625" style="34" bestFit="1" customWidth="1"/>
    <col min="9" max="9" width="6.625" style="34" bestFit="1" customWidth="1"/>
    <col min="10" max="10" width="7.875" style="34" bestFit="1" customWidth="1"/>
    <col min="11" max="11" width="6.625" style="34" bestFit="1" customWidth="1"/>
    <col min="12" max="12" width="7.625" style="34" bestFit="1" customWidth="1"/>
    <col min="13" max="15" width="6.625" style="34" bestFit="1" customWidth="1"/>
    <col min="16" max="16" width="7.375" style="34" bestFit="1" customWidth="1"/>
    <col min="17" max="17" width="7.25" style="34" bestFit="1" customWidth="1"/>
    <col min="18" max="18" width="7.625" style="34" bestFit="1" customWidth="1"/>
    <col min="19" max="19" width="37.75" style="34" bestFit="1" customWidth="1"/>
    <col min="20" max="20" width="80" style="34" bestFit="1" customWidth="1"/>
    <col min="21" max="16384" width="9.125" style="34"/>
  </cols>
  <sheetData>
    <row r="1" spans="1:20" x14ac:dyDescent="0.25">
      <c r="A1" s="34"/>
      <c r="F1" s="55">
        <f t="shared" ref="F1:R1" si="0">SUBTOTAL(9,F3:F19)</f>
        <v>82518</v>
      </c>
      <c r="G1" s="55">
        <f t="shared" si="0"/>
        <v>35938</v>
      </c>
      <c r="H1" s="55">
        <f t="shared" si="0"/>
        <v>75212</v>
      </c>
      <c r="I1" s="55">
        <f t="shared" si="0"/>
        <v>6875</v>
      </c>
      <c r="J1" s="55">
        <f t="shared" si="0"/>
        <v>14764</v>
      </c>
      <c r="K1" s="55">
        <f t="shared" si="0"/>
        <v>9681</v>
      </c>
      <c r="L1" s="55">
        <f t="shared" si="0"/>
        <v>14277</v>
      </c>
      <c r="M1" s="55">
        <f t="shared" si="0"/>
        <v>12299</v>
      </c>
      <c r="N1" s="55">
        <f t="shared" si="0"/>
        <v>10498</v>
      </c>
      <c r="O1" s="55">
        <f t="shared" si="0"/>
        <v>7381</v>
      </c>
      <c r="P1" s="55">
        <f t="shared" si="0"/>
        <v>7702</v>
      </c>
      <c r="Q1" s="55">
        <f t="shared" si="0"/>
        <v>0</v>
      </c>
      <c r="R1" s="55">
        <f t="shared" si="0"/>
        <v>21069</v>
      </c>
    </row>
    <row r="2" spans="1:20" x14ac:dyDescent="0.25">
      <c r="A2" s="33" t="s">
        <v>0</v>
      </c>
      <c r="B2" s="33" t="s">
        <v>1</v>
      </c>
      <c r="C2" s="33" t="s">
        <v>2</v>
      </c>
      <c r="D2" s="33" t="s">
        <v>235</v>
      </c>
      <c r="E2" s="33" t="s">
        <v>3</v>
      </c>
      <c r="F2" s="33" t="s">
        <v>4</v>
      </c>
      <c r="G2" s="33" t="s">
        <v>6</v>
      </c>
      <c r="H2" s="33" t="s">
        <v>228</v>
      </c>
      <c r="I2" s="33" t="s">
        <v>233</v>
      </c>
      <c r="J2" s="33" t="s">
        <v>5</v>
      </c>
      <c r="K2" s="33" t="s">
        <v>229</v>
      </c>
      <c r="L2" s="33" t="s">
        <v>230</v>
      </c>
      <c r="M2" s="33" t="s">
        <v>10</v>
      </c>
      <c r="N2" s="33" t="s">
        <v>231</v>
      </c>
      <c r="O2" s="33" t="s">
        <v>12</v>
      </c>
      <c r="P2" s="33" t="s">
        <v>13</v>
      </c>
      <c r="Q2" s="33" t="s">
        <v>14</v>
      </c>
      <c r="R2" s="33" t="s">
        <v>15</v>
      </c>
      <c r="S2" s="33" t="s">
        <v>232</v>
      </c>
      <c r="T2" s="33" t="s">
        <v>234</v>
      </c>
    </row>
    <row r="3" spans="1:20" ht="15" x14ac:dyDescent="0.25">
      <c r="A3" s="56" t="s">
        <v>129</v>
      </c>
      <c r="B3" s="36" t="s">
        <v>118</v>
      </c>
      <c r="C3" s="36" t="s">
        <v>127</v>
      </c>
      <c r="D3" s="35" t="s">
        <v>248</v>
      </c>
      <c r="E3" s="35" t="s">
        <v>127</v>
      </c>
      <c r="F3" s="26">
        <v>7391</v>
      </c>
      <c r="G3" s="26">
        <v>3208</v>
      </c>
      <c r="H3" s="26">
        <v>6640</v>
      </c>
      <c r="I3" s="26">
        <v>835</v>
      </c>
      <c r="J3" s="26">
        <v>1840</v>
      </c>
      <c r="K3" s="26">
        <v>690</v>
      </c>
      <c r="L3" s="26">
        <v>2065</v>
      </c>
      <c r="M3" s="26">
        <v>500</v>
      </c>
      <c r="N3" s="26">
        <v>885</v>
      </c>
      <c r="O3" s="26">
        <v>690</v>
      </c>
      <c r="P3" s="26">
        <v>1200</v>
      </c>
      <c r="Q3" s="26">
        <v>0</v>
      </c>
      <c r="R3" s="26">
        <v>2000</v>
      </c>
      <c r="S3" s="35" t="s">
        <v>246</v>
      </c>
      <c r="T3" s="35" t="s">
        <v>247</v>
      </c>
    </row>
    <row r="4" spans="1:20" ht="15" x14ac:dyDescent="0.25">
      <c r="A4" s="56" t="s">
        <v>125</v>
      </c>
      <c r="B4" s="36" t="s">
        <v>118</v>
      </c>
      <c r="C4" s="36" t="s">
        <v>127</v>
      </c>
      <c r="D4" s="35" t="s">
        <v>249</v>
      </c>
      <c r="E4" s="35" t="s">
        <v>250</v>
      </c>
      <c r="F4" s="26">
        <v>4169</v>
      </c>
      <c r="G4" s="26">
        <v>985</v>
      </c>
      <c r="H4" s="26">
        <v>4065</v>
      </c>
      <c r="I4" s="26">
        <v>312</v>
      </c>
      <c r="J4" s="26">
        <v>665</v>
      </c>
      <c r="K4" s="26">
        <v>275</v>
      </c>
      <c r="L4" s="26">
        <v>622</v>
      </c>
      <c r="M4" s="26">
        <v>320</v>
      </c>
      <c r="N4" s="26">
        <v>351</v>
      </c>
      <c r="O4" s="26">
        <v>265</v>
      </c>
      <c r="P4" s="26">
        <v>340</v>
      </c>
      <c r="Q4" s="26">
        <v>0</v>
      </c>
      <c r="R4" s="26">
        <v>1000</v>
      </c>
      <c r="S4" s="35" t="s">
        <v>246</v>
      </c>
      <c r="T4" s="35" t="s">
        <v>247</v>
      </c>
    </row>
    <row r="5" spans="1:20" ht="15" x14ac:dyDescent="0.25">
      <c r="A5" s="56" t="s">
        <v>239</v>
      </c>
      <c r="B5" s="36" t="s">
        <v>118</v>
      </c>
      <c r="C5" s="36" t="s">
        <v>127</v>
      </c>
      <c r="D5" s="35" t="s">
        <v>102</v>
      </c>
      <c r="E5" s="35" t="s">
        <v>127</v>
      </c>
      <c r="F5" s="26">
        <v>3439</v>
      </c>
      <c r="G5" s="26">
        <v>824</v>
      </c>
      <c r="H5" s="26">
        <v>2575</v>
      </c>
      <c r="I5" s="26">
        <v>196</v>
      </c>
      <c r="J5" s="26">
        <v>305</v>
      </c>
      <c r="K5" s="26">
        <v>185</v>
      </c>
      <c r="L5" s="26">
        <v>456</v>
      </c>
      <c r="M5" s="26">
        <v>150</v>
      </c>
      <c r="N5" s="26">
        <v>245</v>
      </c>
      <c r="O5" s="26">
        <v>195</v>
      </c>
      <c r="P5" s="26">
        <v>300</v>
      </c>
      <c r="Q5" s="26">
        <v>0</v>
      </c>
      <c r="R5" s="26">
        <v>600</v>
      </c>
      <c r="S5" s="35" t="s">
        <v>246</v>
      </c>
      <c r="T5" s="35" t="s">
        <v>247</v>
      </c>
    </row>
    <row r="6" spans="1:20" ht="15" x14ac:dyDescent="0.25">
      <c r="A6" s="56" t="s">
        <v>70</v>
      </c>
      <c r="B6" s="36" t="s">
        <v>118</v>
      </c>
      <c r="C6" s="36" t="s">
        <v>81</v>
      </c>
      <c r="D6" s="35" t="s">
        <v>251</v>
      </c>
      <c r="E6" s="35" t="s">
        <v>73</v>
      </c>
      <c r="F6" s="26">
        <v>2163</v>
      </c>
      <c r="G6" s="26">
        <v>1635</v>
      </c>
      <c r="H6" s="26">
        <v>957</v>
      </c>
      <c r="I6" s="26">
        <v>178</v>
      </c>
      <c r="J6" s="26">
        <v>385</v>
      </c>
      <c r="K6" s="26">
        <v>157</v>
      </c>
      <c r="L6" s="26">
        <v>298</v>
      </c>
      <c r="M6" s="26">
        <v>240</v>
      </c>
      <c r="N6" s="26">
        <v>236</v>
      </c>
      <c r="O6" s="26">
        <v>153</v>
      </c>
      <c r="P6" s="26">
        <v>148</v>
      </c>
      <c r="Q6" s="26">
        <v>0</v>
      </c>
      <c r="R6" s="26">
        <v>441</v>
      </c>
      <c r="S6" s="35" t="s">
        <v>246</v>
      </c>
      <c r="T6" s="35" t="s">
        <v>247</v>
      </c>
    </row>
    <row r="7" spans="1:20" ht="15" x14ac:dyDescent="0.25">
      <c r="A7" s="56" t="s">
        <v>80</v>
      </c>
      <c r="B7" s="36" t="s">
        <v>118</v>
      </c>
      <c r="C7" s="36" t="s">
        <v>81</v>
      </c>
      <c r="D7" s="35" t="s">
        <v>252</v>
      </c>
      <c r="E7" s="35" t="s">
        <v>81</v>
      </c>
      <c r="F7" s="26">
        <v>5453</v>
      </c>
      <c r="G7" s="26">
        <v>2469</v>
      </c>
      <c r="H7" s="26">
        <v>3503</v>
      </c>
      <c r="I7" s="26">
        <v>404</v>
      </c>
      <c r="J7" s="26">
        <v>846</v>
      </c>
      <c r="K7" s="26">
        <v>405</v>
      </c>
      <c r="L7" s="26">
        <v>599</v>
      </c>
      <c r="M7" s="26">
        <v>554</v>
      </c>
      <c r="N7" s="26">
        <v>648</v>
      </c>
      <c r="O7" s="26">
        <v>239</v>
      </c>
      <c r="P7" s="26">
        <v>181</v>
      </c>
      <c r="Q7" s="26">
        <v>0</v>
      </c>
      <c r="R7" s="26">
        <v>974</v>
      </c>
      <c r="S7" s="35" t="s">
        <v>246</v>
      </c>
      <c r="T7" s="35" t="s">
        <v>247</v>
      </c>
    </row>
    <row r="8" spans="1:20" ht="15" x14ac:dyDescent="0.25">
      <c r="A8" s="56" t="s">
        <v>88</v>
      </c>
      <c r="B8" s="36" t="s">
        <v>118</v>
      </c>
      <c r="C8" s="36" t="s">
        <v>81</v>
      </c>
      <c r="D8" s="35" t="s">
        <v>253</v>
      </c>
      <c r="E8" s="35" t="s">
        <v>72</v>
      </c>
      <c r="F8" s="26">
        <v>4541</v>
      </c>
      <c r="G8" s="26">
        <v>2003</v>
      </c>
      <c r="H8" s="26">
        <v>3484</v>
      </c>
      <c r="I8" s="26">
        <v>409</v>
      </c>
      <c r="J8" s="26">
        <v>787</v>
      </c>
      <c r="K8" s="26">
        <v>338</v>
      </c>
      <c r="L8" s="26">
        <v>608</v>
      </c>
      <c r="M8" s="26">
        <v>414</v>
      </c>
      <c r="N8" s="26">
        <v>638</v>
      </c>
      <c r="O8" s="26">
        <v>222</v>
      </c>
      <c r="P8" s="26">
        <v>180</v>
      </c>
      <c r="Q8" s="26">
        <v>0</v>
      </c>
      <c r="R8" s="26">
        <v>753</v>
      </c>
      <c r="S8" s="35" t="s">
        <v>246</v>
      </c>
      <c r="T8" s="35" t="s">
        <v>247</v>
      </c>
    </row>
    <row r="9" spans="1:20" ht="15" x14ac:dyDescent="0.25">
      <c r="A9" s="56" t="s">
        <v>117</v>
      </c>
      <c r="B9" s="36" t="s">
        <v>118</v>
      </c>
      <c r="C9" s="36" t="s">
        <v>121</v>
      </c>
      <c r="D9" s="29" t="s">
        <v>254</v>
      </c>
      <c r="E9" s="29" t="s">
        <v>255</v>
      </c>
      <c r="F9" s="26">
        <v>4483</v>
      </c>
      <c r="G9" s="31">
        <v>822</v>
      </c>
      <c r="H9" s="31">
        <v>4715</v>
      </c>
      <c r="I9" s="31">
        <v>66</v>
      </c>
      <c r="J9" s="31">
        <v>787</v>
      </c>
      <c r="K9" s="31">
        <v>146</v>
      </c>
      <c r="L9" s="31">
        <v>461</v>
      </c>
      <c r="M9" s="31">
        <v>1556</v>
      </c>
      <c r="N9" s="31">
        <v>216</v>
      </c>
      <c r="O9" s="31">
        <v>41</v>
      </c>
      <c r="P9" s="31" t="s">
        <v>266</v>
      </c>
      <c r="Q9" s="31" t="s">
        <v>266</v>
      </c>
      <c r="R9" s="31">
        <v>2572</v>
      </c>
      <c r="S9" s="35" t="s">
        <v>246</v>
      </c>
      <c r="T9" s="35" t="s">
        <v>247</v>
      </c>
    </row>
    <row r="10" spans="1:20" ht="15" x14ac:dyDescent="0.25">
      <c r="A10" s="56" t="s">
        <v>120</v>
      </c>
      <c r="B10" s="36" t="s">
        <v>118</v>
      </c>
      <c r="C10" s="36" t="s">
        <v>121</v>
      </c>
      <c r="D10" s="29" t="s">
        <v>256</v>
      </c>
      <c r="E10" s="29" t="s">
        <v>121</v>
      </c>
      <c r="F10" s="26">
        <v>7115</v>
      </c>
      <c r="G10" s="31">
        <v>4067</v>
      </c>
      <c r="H10" s="31">
        <v>7045</v>
      </c>
      <c r="I10" s="31">
        <v>420</v>
      </c>
      <c r="J10" s="31">
        <v>1227</v>
      </c>
      <c r="K10" s="31">
        <v>875</v>
      </c>
      <c r="L10" s="31">
        <v>801</v>
      </c>
      <c r="M10" s="31">
        <v>1021</v>
      </c>
      <c r="N10" s="31">
        <v>915</v>
      </c>
      <c r="O10" s="31">
        <v>265</v>
      </c>
      <c r="P10" s="31" t="s">
        <v>266</v>
      </c>
      <c r="Q10" s="31" t="s">
        <v>266</v>
      </c>
      <c r="R10" s="31">
        <v>2657</v>
      </c>
      <c r="S10" s="35" t="s">
        <v>246</v>
      </c>
      <c r="T10" s="35" t="s">
        <v>247</v>
      </c>
    </row>
    <row r="11" spans="1:20" ht="15" x14ac:dyDescent="0.25">
      <c r="A11" s="56" t="s">
        <v>134</v>
      </c>
      <c r="B11" s="36" t="s">
        <v>118</v>
      </c>
      <c r="C11" s="36" t="s">
        <v>137</v>
      </c>
      <c r="D11" s="29" t="s">
        <v>257</v>
      </c>
      <c r="E11" s="29" t="s">
        <v>133</v>
      </c>
      <c r="F11" s="26">
        <v>4132</v>
      </c>
      <c r="G11" s="31">
        <v>1411</v>
      </c>
      <c r="H11" s="31">
        <v>4581</v>
      </c>
      <c r="I11" s="31">
        <v>502</v>
      </c>
      <c r="J11" s="31">
        <v>800</v>
      </c>
      <c r="K11" s="31">
        <v>586</v>
      </c>
      <c r="L11" s="31">
        <v>776</v>
      </c>
      <c r="M11" s="31">
        <v>939</v>
      </c>
      <c r="N11" s="31">
        <v>914</v>
      </c>
      <c r="O11" s="31">
        <v>454</v>
      </c>
      <c r="P11" s="31">
        <v>639</v>
      </c>
      <c r="Q11" s="31">
        <v>0</v>
      </c>
      <c r="R11" s="31">
        <v>880</v>
      </c>
      <c r="S11" s="35" t="s">
        <v>246</v>
      </c>
      <c r="T11" s="35" t="s">
        <v>247</v>
      </c>
    </row>
    <row r="12" spans="1:20" ht="15" x14ac:dyDescent="0.25">
      <c r="A12" s="56" t="s">
        <v>132</v>
      </c>
      <c r="B12" s="36" t="s">
        <v>118</v>
      </c>
      <c r="C12" s="36" t="s">
        <v>137</v>
      </c>
      <c r="D12" s="29" t="s">
        <v>258</v>
      </c>
      <c r="E12" s="29" t="s">
        <v>133</v>
      </c>
      <c r="F12" s="26">
        <v>3852</v>
      </c>
      <c r="G12" s="31">
        <v>1795</v>
      </c>
      <c r="H12" s="31">
        <v>5831</v>
      </c>
      <c r="I12" s="31">
        <v>638</v>
      </c>
      <c r="J12" s="31">
        <v>1018</v>
      </c>
      <c r="K12" s="31">
        <v>745</v>
      </c>
      <c r="L12" s="31">
        <v>987</v>
      </c>
      <c r="M12" s="31">
        <v>1195</v>
      </c>
      <c r="N12" s="31">
        <v>1164</v>
      </c>
      <c r="O12" s="31">
        <v>577</v>
      </c>
      <c r="P12" s="31">
        <v>813</v>
      </c>
      <c r="Q12" s="31">
        <v>0</v>
      </c>
      <c r="R12" s="31">
        <v>1120</v>
      </c>
      <c r="S12" s="35" t="s">
        <v>246</v>
      </c>
      <c r="T12" s="35" t="s">
        <v>247</v>
      </c>
    </row>
    <row r="13" spans="1:20" ht="15" x14ac:dyDescent="0.25">
      <c r="A13" s="56" t="s">
        <v>136</v>
      </c>
      <c r="B13" s="36" t="s">
        <v>118</v>
      </c>
      <c r="C13" s="36" t="s">
        <v>137</v>
      </c>
      <c r="D13" s="29" t="s">
        <v>259</v>
      </c>
      <c r="E13" s="29" t="s">
        <v>137</v>
      </c>
      <c r="F13" s="26">
        <v>3069</v>
      </c>
      <c r="G13" s="31">
        <v>1386</v>
      </c>
      <c r="H13" s="31">
        <v>3801</v>
      </c>
      <c r="I13" s="31">
        <v>476</v>
      </c>
      <c r="J13" s="31">
        <v>734</v>
      </c>
      <c r="K13" s="31">
        <v>574</v>
      </c>
      <c r="L13" s="31">
        <v>643</v>
      </c>
      <c r="M13" s="31">
        <v>813</v>
      </c>
      <c r="N13" s="31">
        <v>435</v>
      </c>
      <c r="O13" s="31">
        <v>366</v>
      </c>
      <c r="P13" s="31">
        <v>569</v>
      </c>
      <c r="Q13" s="31">
        <v>0</v>
      </c>
      <c r="R13" s="31">
        <v>820</v>
      </c>
      <c r="S13" s="35" t="s">
        <v>246</v>
      </c>
      <c r="T13" s="35" t="s">
        <v>247</v>
      </c>
    </row>
    <row r="14" spans="1:20" ht="15" x14ac:dyDescent="0.25">
      <c r="A14" s="56" t="s">
        <v>138</v>
      </c>
      <c r="B14" s="36" t="s">
        <v>118</v>
      </c>
      <c r="C14" s="36" t="s">
        <v>137</v>
      </c>
      <c r="D14" s="29" t="s">
        <v>260</v>
      </c>
      <c r="E14" s="29" t="s">
        <v>137</v>
      </c>
      <c r="F14" s="26">
        <v>4021</v>
      </c>
      <c r="G14" s="31">
        <v>1995</v>
      </c>
      <c r="H14" s="31">
        <v>5469</v>
      </c>
      <c r="I14" s="31">
        <v>685</v>
      </c>
      <c r="J14" s="31">
        <v>1057</v>
      </c>
      <c r="K14" s="31">
        <v>827</v>
      </c>
      <c r="L14" s="31">
        <v>925</v>
      </c>
      <c r="M14" s="31">
        <v>1169</v>
      </c>
      <c r="N14" s="31">
        <v>625</v>
      </c>
      <c r="O14" s="31">
        <v>526</v>
      </c>
      <c r="P14" s="31">
        <v>818</v>
      </c>
      <c r="Q14" s="31">
        <v>0</v>
      </c>
      <c r="R14" s="31">
        <v>1180</v>
      </c>
      <c r="S14" s="35" t="s">
        <v>246</v>
      </c>
      <c r="T14" s="35" t="s">
        <v>247</v>
      </c>
    </row>
    <row r="15" spans="1:20" ht="15" x14ac:dyDescent="0.25">
      <c r="A15" s="56" t="s">
        <v>122</v>
      </c>
      <c r="B15" s="36" t="s">
        <v>118</v>
      </c>
      <c r="C15" s="36" t="s">
        <v>118</v>
      </c>
      <c r="D15" s="29" t="s">
        <v>261</v>
      </c>
      <c r="E15" s="29" t="s">
        <v>118</v>
      </c>
      <c r="F15" s="26">
        <v>6341</v>
      </c>
      <c r="G15" s="31">
        <v>4119</v>
      </c>
      <c r="H15" s="31">
        <v>4788</v>
      </c>
      <c r="I15" s="31">
        <v>502</v>
      </c>
      <c r="J15" s="31">
        <v>1090</v>
      </c>
      <c r="K15" s="31">
        <v>681</v>
      </c>
      <c r="L15" s="31">
        <v>1355</v>
      </c>
      <c r="M15" s="31">
        <v>412</v>
      </c>
      <c r="N15" s="31">
        <v>904</v>
      </c>
      <c r="O15" s="31">
        <v>938</v>
      </c>
      <c r="P15" s="31">
        <v>464</v>
      </c>
      <c r="Q15" s="31">
        <v>0</v>
      </c>
      <c r="R15" s="31">
        <v>589</v>
      </c>
      <c r="S15" s="35" t="s">
        <v>246</v>
      </c>
      <c r="T15" s="35" t="s">
        <v>247</v>
      </c>
    </row>
    <row r="16" spans="1:20" ht="15" x14ac:dyDescent="0.25">
      <c r="A16" s="56" t="s">
        <v>130</v>
      </c>
      <c r="B16" s="36" t="s">
        <v>118</v>
      </c>
      <c r="C16" s="36" t="s">
        <v>118</v>
      </c>
      <c r="D16" s="29" t="s">
        <v>262</v>
      </c>
      <c r="E16" s="29" t="s">
        <v>118</v>
      </c>
      <c r="F16" s="26">
        <v>2479</v>
      </c>
      <c r="G16" s="31">
        <v>1681</v>
      </c>
      <c r="H16" s="31">
        <v>1855</v>
      </c>
      <c r="I16" s="31">
        <v>199</v>
      </c>
      <c r="J16" s="31">
        <v>460</v>
      </c>
      <c r="K16" s="31">
        <v>155</v>
      </c>
      <c r="L16" s="31">
        <v>414</v>
      </c>
      <c r="M16" s="31">
        <v>167</v>
      </c>
      <c r="N16" s="31">
        <v>366</v>
      </c>
      <c r="O16" s="31">
        <v>894</v>
      </c>
      <c r="P16" s="31">
        <v>189</v>
      </c>
      <c r="Q16" s="31">
        <v>0</v>
      </c>
      <c r="R16" s="31">
        <v>336</v>
      </c>
      <c r="S16" s="35" t="s">
        <v>246</v>
      </c>
      <c r="T16" s="35" t="s">
        <v>247</v>
      </c>
    </row>
    <row r="17" spans="1:20" ht="15" x14ac:dyDescent="0.25">
      <c r="A17" s="56" t="s">
        <v>240</v>
      </c>
      <c r="B17" s="36" t="s">
        <v>118</v>
      </c>
      <c r="C17" s="36" t="s">
        <v>118</v>
      </c>
      <c r="D17" s="29" t="s">
        <v>263</v>
      </c>
      <c r="E17" s="29" t="s">
        <v>124</v>
      </c>
      <c r="F17" s="26">
        <v>8004</v>
      </c>
      <c r="G17" s="31">
        <v>4858</v>
      </c>
      <c r="H17" s="31">
        <v>4443</v>
      </c>
      <c r="I17" s="31">
        <v>368</v>
      </c>
      <c r="J17" s="31">
        <v>1138</v>
      </c>
      <c r="K17" s="31">
        <v>647</v>
      </c>
      <c r="L17" s="31">
        <v>792</v>
      </c>
      <c r="M17" s="31">
        <v>584</v>
      </c>
      <c r="N17" s="31">
        <v>481</v>
      </c>
      <c r="O17" s="31">
        <v>396</v>
      </c>
      <c r="P17" s="31">
        <v>581</v>
      </c>
      <c r="Q17" s="31">
        <v>0</v>
      </c>
      <c r="R17" s="31">
        <v>997</v>
      </c>
      <c r="S17" s="35" t="s">
        <v>246</v>
      </c>
      <c r="T17" s="35" t="s">
        <v>247</v>
      </c>
    </row>
    <row r="18" spans="1:20" ht="15" x14ac:dyDescent="0.25">
      <c r="A18" s="56" t="s">
        <v>114</v>
      </c>
      <c r="B18" s="36" t="s">
        <v>118</v>
      </c>
      <c r="C18" s="36" t="s">
        <v>110</v>
      </c>
      <c r="D18" s="29" t="s">
        <v>264</v>
      </c>
      <c r="E18" s="29" t="s">
        <v>110</v>
      </c>
      <c r="F18" s="26">
        <v>9612</v>
      </c>
      <c r="G18" s="31">
        <v>2210</v>
      </c>
      <c r="H18" s="31">
        <v>9250</v>
      </c>
      <c r="I18" s="31">
        <v>590</v>
      </c>
      <c r="J18" s="31">
        <v>1420</v>
      </c>
      <c r="K18" s="31">
        <v>2225</v>
      </c>
      <c r="L18" s="31">
        <v>2310</v>
      </c>
      <c r="M18" s="31">
        <v>2050</v>
      </c>
      <c r="N18" s="31">
        <v>1350</v>
      </c>
      <c r="O18" s="31">
        <v>1045</v>
      </c>
      <c r="P18" s="31">
        <v>1070</v>
      </c>
      <c r="Q18" s="31"/>
      <c r="R18" s="31">
        <v>3620</v>
      </c>
      <c r="S18" s="35" t="s">
        <v>246</v>
      </c>
      <c r="T18" s="35" t="s">
        <v>247</v>
      </c>
    </row>
    <row r="19" spans="1:20" ht="15" x14ac:dyDescent="0.25">
      <c r="A19" s="56" t="s">
        <v>109</v>
      </c>
      <c r="B19" s="36" t="s">
        <v>118</v>
      </c>
      <c r="C19" s="36" t="s">
        <v>110</v>
      </c>
      <c r="D19" s="29" t="s">
        <v>265</v>
      </c>
      <c r="E19" s="29" t="s">
        <v>110</v>
      </c>
      <c r="F19" s="26">
        <v>2254</v>
      </c>
      <c r="G19" s="31">
        <v>470</v>
      </c>
      <c r="H19" s="31">
        <v>2210</v>
      </c>
      <c r="I19" s="31">
        <v>95</v>
      </c>
      <c r="J19" s="31">
        <v>205</v>
      </c>
      <c r="K19" s="31">
        <v>170</v>
      </c>
      <c r="L19" s="31">
        <v>165</v>
      </c>
      <c r="M19" s="31">
        <v>215</v>
      </c>
      <c r="N19" s="31">
        <v>125</v>
      </c>
      <c r="O19" s="31">
        <v>115</v>
      </c>
      <c r="P19" s="31">
        <v>210</v>
      </c>
      <c r="Q19" s="31"/>
      <c r="R19" s="31">
        <v>530</v>
      </c>
      <c r="S19" s="35" t="s">
        <v>246</v>
      </c>
      <c r="T19" s="35" t="s">
        <v>247</v>
      </c>
    </row>
    <row r="21" spans="1:20" x14ac:dyDescent="0.25">
      <c r="J21" s="5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showGridLines="0" workbookViewId="0">
      <selection activeCell="A13" sqref="A13:O13"/>
    </sheetView>
  </sheetViews>
  <sheetFormatPr defaultColWidth="14.75" defaultRowHeight="15" x14ac:dyDescent="0.25"/>
  <cols>
    <col min="1" max="1" width="17" customWidth="1"/>
    <col min="2" max="2" width="13.625" bestFit="1" customWidth="1"/>
    <col min="3" max="3" width="12" bestFit="1" customWidth="1"/>
    <col min="4" max="4" width="12" customWidth="1"/>
    <col min="5" max="5" width="12" bestFit="1" customWidth="1"/>
    <col min="6" max="6" width="13.625" bestFit="1" customWidth="1"/>
    <col min="7" max="12" width="12" bestFit="1" customWidth="1"/>
    <col min="13" max="13" width="11" bestFit="1" customWidth="1"/>
    <col min="14" max="14" width="12" bestFit="1" customWidth="1"/>
    <col min="15" max="15" width="13.625" bestFit="1" customWidth="1"/>
  </cols>
  <sheetData>
    <row r="1" spans="1:15" ht="21.75" thickBot="1" x14ac:dyDescent="0.3">
      <c r="A1" s="60" t="s">
        <v>243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2"/>
    </row>
    <row r="2" spans="1:15" ht="15.75" thickBo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19.5" thickBot="1" x14ac:dyDescent="0.3">
      <c r="A3" s="14" t="s">
        <v>141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6"/>
    </row>
    <row r="4" spans="1:15" x14ac:dyDescent="0.25">
      <c r="A4" s="2" t="s">
        <v>1</v>
      </c>
      <c r="B4" s="3" t="s">
        <v>4</v>
      </c>
      <c r="C4" s="4" t="s">
        <v>6</v>
      </c>
      <c r="D4" s="4" t="s">
        <v>228</v>
      </c>
      <c r="E4" s="4" t="s">
        <v>233</v>
      </c>
      <c r="F4" s="4" t="s">
        <v>5</v>
      </c>
      <c r="G4" s="4" t="s">
        <v>229</v>
      </c>
      <c r="H4" s="4" t="s">
        <v>230</v>
      </c>
      <c r="I4" s="4" t="s">
        <v>10</v>
      </c>
      <c r="J4" s="4" t="s">
        <v>231</v>
      </c>
      <c r="K4" s="4" t="s">
        <v>12</v>
      </c>
      <c r="L4" s="4" t="s">
        <v>13</v>
      </c>
      <c r="M4" s="4" t="s">
        <v>14</v>
      </c>
      <c r="N4" s="4" t="s">
        <v>15</v>
      </c>
      <c r="O4" s="5" t="s">
        <v>142</v>
      </c>
    </row>
    <row r="5" spans="1:15" x14ac:dyDescent="0.25">
      <c r="A5" s="6" t="s">
        <v>241</v>
      </c>
      <c r="B5" s="7">
        <f>SUMIF('Value Sales'!$B:$B,'Value Share'!$A5,'Value Sales'!F:F)</f>
        <v>0</v>
      </c>
      <c r="C5" s="7">
        <f>SUMIF('Value Sales'!$B:$B,'Value Share'!$A5,'Value Sales'!G:G)</f>
        <v>0</v>
      </c>
      <c r="D5" s="7">
        <f>SUMIF('Value Sales'!$B:$B,'Value Share'!$A5,'Value Sales'!H:H)</f>
        <v>0</v>
      </c>
      <c r="E5" s="7">
        <f>SUMIF('Value Sales'!$B:$B,'Value Share'!$A5,'Value Sales'!I:I)</f>
        <v>0</v>
      </c>
      <c r="F5" s="7">
        <f>SUMIF('Value Sales'!$B:$B,'Value Share'!$A5,'Value Sales'!J:J)</f>
        <v>0</v>
      </c>
      <c r="G5" s="7">
        <f>SUMIF('Value Sales'!$B:$B,'Value Share'!$A5,'Value Sales'!K:K)</f>
        <v>0</v>
      </c>
      <c r="H5" s="7">
        <f>SUMIF('Value Sales'!$B:$B,'Value Share'!$A5,'Value Sales'!L:L)</f>
        <v>0</v>
      </c>
      <c r="I5" s="7">
        <f>SUMIF('Value Sales'!$B:$B,'Value Share'!$A5,'Value Sales'!M:M)</f>
        <v>0</v>
      </c>
      <c r="J5" s="7">
        <f>SUMIF('Value Sales'!$B:$B,'Value Share'!$A5,'Value Sales'!N:N)</f>
        <v>0</v>
      </c>
      <c r="K5" s="7">
        <f>SUMIF('Value Sales'!$B:$B,'Value Share'!$A5,'Value Sales'!O:O)</f>
        <v>0</v>
      </c>
      <c r="L5" s="7">
        <f>SUMIF('Value Sales'!$B:$B,'Value Share'!$A5,'Value Sales'!P:P)</f>
        <v>0</v>
      </c>
      <c r="M5" s="7">
        <f>SUMIF('Value Sales'!$B:$B,'Value Share'!$A5,'Value Sales'!Q:Q)</f>
        <v>0</v>
      </c>
      <c r="N5" s="7">
        <f>SUMIF('Value Sales'!$B:$B,'Value Share'!$A5,'Value Sales'!R:R)</f>
        <v>0</v>
      </c>
      <c r="O5" s="8">
        <f t="shared" ref="O5:O10" si="0">SUM(B5:N5)</f>
        <v>0</v>
      </c>
    </row>
    <row r="6" spans="1:15" x14ac:dyDescent="0.25">
      <c r="A6" s="6" t="s">
        <v>68</v>
      </c>
      <c r="B6" s="7">
        <f>SUMIF('Value Sales'!$B:$B,'Value Share'!$A6,'Value Sales'!F:F)</f>
        <v>0</v>
      </c>
      <c r="C6" s="7">
        <f>SUMIF('Value Sales'!$B:$B,'Value Share'!$A6,'Value Sales'!G:G)</f>
        <v>0</v>
      </c>
      <c r="D6" s="7">
        <f>SUMIF('Value Sales'!$B:$B,'Value Share'!$A6,'Value Sales'!H:H)</f>
        <v>0</v>
      </c>
      <c r="E6" s="7">
        <f>SUMIF('Value Sales'!$B:$B,'Value Share'!$A6,'Value Sales'!I:I)</f>
        <v>0</v>
      </c>
      <c r="F6" s="7">
        <f>SUMIF('Value Sales'!$B:$B,'Value Share'!$A6,'Value Sales'!J:J)</f>
        <v>0</v>
      </c>
      <c r="G6" s="7">
        <f>SUMIF('Value Sales'!$B:$B,'Value Share'!$A6,'Value Sales'!K:K)</f>
        <v>0</v>
      </c>
      <c r="H6" s="7">
        <f>SUMIF('Value Sales'!$B:$B,'Value Share'!$A6,'Value Sales'!L:L)</f>
        <v>0</v>
      </c>
      <c r="I6" s="7">
        <f>SUMIF('Value Sales'!$B:$B,'Value Share'!$A6,'Value Sales'!M:M)</f>
        <v>0</v>
      </c>
      <c r="J6" s="7">
        <f>SUMIF('Value Sales'!$B:$B,'Value Share'!$A6,'Value Sales'!N:N)</f>
        <v>0</v>
      </c>
      <c r="K6" s="7">
        <f>SUMIF('Value Sales'!$B:$B,'Value Share'!$A6,'Value Sales'!O:O)</f>
        <v>0</v>
      </c>
      <c r="L6" s="7">
        <f>SUMIF('Value Sales'!$B:$B,'Value Share'!$A6,'Value Sales'!P:P)</f>
        <v>0</v>
      </c>
      <c r="M6" s="7">
        <f>SUMIF('Value Sales'!$B:$B,'Value Share'!$A6,'Value Sales'!Q:Q)</f>
        <v>0</v>
      </c>
      <c r="N6" s="7">
        <f>SUMIF('Value Sales'!$B:$B,'Value Share'!$A6,'Value Sales'!R:R)</f>
        <v>0</v>
      </c>
      <c r="O6" s="8">
        <f t="shared" si="0"/>
        <v>0</v>
      </c>
    </row>
    <row r="7" spans="1:15" x14ac:dyDescent="0.25">
      <c r="A7" s="6" t="s">
        <v>69</v>
      </c>
      <c r="B7" s="7">
        <f>SUMIF('Value Sales'!$B:$B,'Value Share'!$A7,'Value Sales'!F:F)</f>
        <v>0</v>
      </c>
      <c r="C7" s="7">
        <f>SUMIF('Value Sales'!$B:$B,'Value Share'!$A7,'Value Sales'!G:G)</f>
        <v>0</v>
      </c>
      <c r="D7" s="7">
        <f>SUMIF('Value Sales'!$B:$B,'Value Share'!$A7,'Value Sales'!H:H)</f>
        <v>0</v>
      </c>
      <c r="E7" s="7">
        <f>SUMIF('Value Sales'!$B:$B,'Value Share'!$A7,'Value Sales'!I:I)</f>
        <v>0</v>
      </c>
      <c r="F7" s="7">
        <f>SUMIF('Value Sales'!$B:$B,'Value Share'!$A7,'Value Sales'!J:J)</f>
        <v>0</v>
      </c>
      <c r="G7" s="7">
        <f>SUMIF('Value Sales'!$B:$B,'Value Share'!$A7,'Value Sales'!K:K)</f>
        <v>0</v>
      </c>
      <c r="H7" s="7">
        <f>SUMIF('Value Sales'!$B:$B,'Value Share'!$A7,'Value Sales'!L:L)</f>
        <v>0</v>
      </c>
      <c r="I7" s="7">
        <f>SUMIF('Value Sales'!$B:$B,'Value Share'!$A7,'Value Sales'!M:M)</f>
        <v>0</v>
      </c>
      <c r="J7" s="7">
        <f>SUMIF('Value Sales'!$B:$B,'Value Share'!$A7,'Value Sales'!N:N)</f>
        <v>0</v>
      </c>
      <c r="K7" s="7">
        <f>SUMIF('Value Sales'!$B:$B,'Value Share'!$A7,'Value Sales'!O:O)</f>
        <v>0</v>
      </c>
      <c r="L7" s="7">
        <f>SUMIF('Value Sales'!$B:$B,'Value Share'!$A7,'Value Sales'!P:P)</f>
        <v>0</v>
      </c>
      <c r="M7" s="7">
        <f>SUMIF('Value Sales'!$B:$B,'Value Share'!$A7,'Value Sales'!Q:Q)</f>
        <v>0</v>
      </c>
      <c r="N7" s="7">
        <f>SUMIF('Value Sales'!$B:$B,'Value Share'!$A7,'Value Sales'!R:R)</f>
        <v>0</v>
      </c>
      <c r="O7" s="8">
        <f t="shared" si="0"/>
        <v>0</v>
      </c>
    </row>
    <row r="8" spans="1:15" x14ac:dyDescent="0.25">
      <c r="A8" s="6" t="s">
        <v>71</v>
      </c>
      <c r="B8" s="7">
        <f>SUMIF('Value Sales'!$B:$B,'Value Share'!$A8,'Value Sales'!F:F)</f>
        <v>0</v>
      </c>
      <c r="C8" s="7">
        <f>SUMIF('Value Sales'!$B:$B,'Value Share'!$A8,'Value Sales'!G:G)</f>
        <v>0</v>
      </c>
      <c r="D8" s="7">
        <f>SUMIF('Value Sales'!$B:$B,'Value Share'!$A8,'Value Sales'!H:H)</f>
        <v>0</v>
      </c>
      <c r="E8" s="7">
        <f>SUMIF('Value Sales'!$B:$B,'Value Share'!$A8,'Value Sales'!I:I)</f>
        <v>0</v>
      </c>
      <c r="F8" s="7">
        <f>SUMIF('Value Sales'!$B:$B,'Value Share'!$A8,'Value Sales'!J:J)</f>
        <v>0</v>
      </c>
      <c r="G8" s="7">
        <f>SUMIF('Value Sales'!$B:$B,'Value Share'!$A8,'Value Sales'!K:K)</f>
        <v>0</v>
      </c>
      <c r="H8" s="7">
        <f>SUMIF('Value Sales'!$B:$B,'Value Share'!$A8,'Value Sales'!L:L)</f>
        <v>0</v>
      </c>
      <c r="I8" s="7">
        <f>SUMIF('Value Sales'!$B:$B,'Value Share'!$A8,'Value Sales'!M:M)</f>
        <v>0</v>
      </c>
      <c r="J8" s="7">
        <f>SUMIF('Value Sales'!$B:$B,'Value Share'!$A8,'Value Sales'!N:N)</f>
        <v>0</v>
      </c>
      <c r="K8" s="7">
        <f>SUMIF('Value Sales'!$B:$B,'Value Share'!$A8,'Value Sales'!O:O)</f>
        <v>0</v>
      </c>
      <c r="L8" s="7">
        <f>SUMIF('Value Sales'!$B:$B,'Value Share'!$A8,'Value Sales'!P:P)</f>
        <v>0</v>
      </c>
      <c r="M8" s="7">
        <f>SUMIF('Value Sales'!$B:$B,'Value Share'!$A8,'Value Sales'!Q:Q)</f>
        <v>0</v>
      </c>
      <c r="N8" s="7">
        <f>SUMIF('Value Sales'!$B:$B,'Value Share'!$A8,'Value Sales'!R:R)</f>
        <v>0</v>
      </c>
      <c r="O8" s="8">
        <f t="shared" si="0"/>
        <v>0</v>
      </c>
    </row>
    <row r="9" spans="1:15" x14ac:dyDescent="0.25">
      <c r="A9" s="6" t="s">
        <v>118</v>
      </c>
      <c r="B9" s="7">
        <f>SUMIF('Value Sales'!$B:$B,'Value Share'!$A9,'Value Sales'!F:F)</f>
        <v>129510650</v>
      </c>
      <c r="C9" s="7">
        <f>SUMIF('Value Sales'!$B:$B,'Value Share'!$A9,'Value Sales'!G:G)</f>
        <v>43623923.847880296</v>
      </c>
      <c r="D9" s="7">
        <f>SUMIF('Value Sales'!$B:$B,'Value Share'!$A9,'Value Sales'!H:H)</f>
        <v>122953687.78313254</v>
      </c>
      <c r="E9" s="7">
        <f>SUMIF('Value Sales'!$B:$B,'Value Share'!$A9,'Value Sales'!I:I)</f>
        <v>67634012.131736532</v>
      </c>
      <c r="F9" s="7">
        <f>SUMIF('Value Sales'!$B:$B,'Value Share'!$A9,'Value Sales'!J:J)</f>
        <v>147710122.43478259</v>
      </c>
      <c r="G9" s="7">
        <f>SUMIF('Value Sales'!$B:$B,'Value Share'!$A9,'Value Sales'!K:K)</f>
        <v>114983313.05797102</v>
      </c>
      <c r="H9" s="7">
        <f>SUMIF('Value Sales'!$B:$B,'Value Share'!$A9,'Value Sales'!L:L)</f>
        <v>173692053.97820824</v>
      </c>
      <c r="I9" s="7">
        <f>SUMIF('Value Sales'!$B:$B,'Value Share'!$A9,'Value Sales'!M:M)</f>
        <v>22598714.900000002</v>
      </c>
      <c r="J9" s="7">
        <f>SUMIF('Value Sales'!$B:$B,'Value Share'!$A9,'Value Sales'!N:N)</f>
        <v>126769341.49152541</v>
      </c>
      <c r="K9" s="7">
        <f>SUMIF('Value Sales'!$B:$B,'Value Share'!$A9,'Value Sales'!O:O)</f>
        <v>94105948.217391297</v>
      </c>
      <c r="L9" s="7">
        <f>SUMIF('Value Sales'!$B:$B,'Value Share'!$A9,'Value Sales'!P:P)</f>
        <v>7296087</v>
      </c>
      <c r="M9" s="7">
        <f>SUMIF('Value Sales'!$B:$B,'Value Share'!$A9,'Value Sales'!Q:Q)</f>
        <v>0</v>
      </c>
      <c r="N9" s="7">
        <f>SUMIF('Value Sales'!$B:$B,'Value Share'!$A9,'Value Sales'!R:R)</f>
        <v>26799803</v>
      </c>
      <c r="O9" s="8">
        <f t="shared" si="0"/>
        <v>1077677657.842628</v>
      </c>
    </row>
    <row r="10" spans="1:15" x14ac:dyDescent="0.25">
      <c r="A10" s="6" t="s">
        <v>139</v>
      </c>
      <c r="B10" s="7">
        <f>SUMIF('Value Sales'!$B:$B,'Value Share'!$A10,'Value Sales'!F:F)</f>
        <v>0</v>
      </c>
      <c r="C10" s="7">
        <f>SUMIF('Value Sales'!$B:$B,'Value Share'!$A10,'Value Sales'!G:G)</f>
        <v>0</v>
      </c>
      <c r="D10" s="7">
        <f>SUMIF('Value Sales'!$B:$B,'Value Share'!$A10,'Value Sales'!H:H)</f>
        <v>0</v>
      </c>
      <c r="E10" s="7">
        <f>SUMIF('Value Sales'!$B:$B,'Value Share'!$A10,'Value Sales'!I:I)</f>
        <v>0</v>
      </c>
      <c r="F10" s="7">
        <f>SUMIF('Value Sales'!$B:$B,'Value Share'!$A10,'Value Sales'!J:J)</f>
        <v>0</v>
      </c>
      <c r="G10" s="7">
        <f>SUMIF('Value Sales'!$B:$B,'Value Share'!$A10,'Value Sales'!K:K)</f>
        <v>0</v>
      </c>
      <c r="H10" s="7">
        <f>SUMIF('Value Sales'!$B:$B,'Value Share'!$A10,'Value Sales'!L:L)</f>
        <v>0</v>
      </c>
      <c r="I10" s="7">
        <f>SUMIF('Value Sales'!$B:$B,'Value Share'!$A10,'Value Sales'!M:M)</f>
        <v>0</v>
      </c>
      <c r="J10" s="7">
        <f>SUMIF('Value Sales'!$B:$B,'Value Share'!$A10,'Value Sales'!N:N)</f>
        <v>0</v>
      </c>
      <c r="K10" s="7">
        <f>SUMIF('Value Sales'!$B:$B,'Value Share'!$A10,'Value Sales'!O:O)</f>
        <v>0</v>
      </c>
      <c r="L10" s="7">
        <f>SUMIF('Value Sales'!$B:$B,'Value Share'!$A10,'Value Sales'!P:P)</f>
        <v>0</v>
      </c>
      <c r="M10" s="7">
        <f>SUMIF('Value Sales'!$B:$B,'Value Share'!$A10,'Value Sales'!Q:Q)</f>
        <v>0</v>
      </c>
      <c r="N10" s="7">
        <f>SUMIF('Value Sales'!$B:$B,'Value Share'!$A10,'Value Sales'!R:R)</f>
        <v>0</v>
      </c>
      <c r="O10" s="8">
        <f t="shared" si="0"/>
        <v>0</v>
      </c>
    </row>
    <row r="11" spans="1:15" ht="15.75" thickBot="1" x14ac:dyDescent="0.3">
      <c r="A11" s="9" t="s">
        <v>144</v>
      </c>
      <c r="B11" s="10">
        <f t="shared" ref="B11:O11" si="1">SUM(B5:B10)</f>
        <v>129510650</v>
      </c>
      <c r="C11" s="10">
        <f t="shared" si="1"/>
        <v>43623923.847880296</v>
      </c>
      <c r="D11" s="10">
        <f t="shared" si="1"/>
        <v>122953687.78313254</v>
      </c>
      <c r="E11" s="10">
        <f t="shared" si="1"/>
        <v>67634012.131736532</v>
      </c>
      <c r="F11" s="10">
        <f t="shared" si="1"/>
        <v>147710122.43478259</v>
      </c>
      <c r="G11" s="10">
        <f t="shared" si="1"/>
        <v>114983313.05797102</v>
      </c>
      <c r="H11" s="10">
        <f t="shared" si="1"/>
        <v>173692053.97820824</v>
      </c>
      <c r="I11" s="10">
        <f t="shared" si="1"/>
        <v>22598714.900000002</v>
      </c>
      <c r="J11" s="10">
        <f t="shared" si="1"/>
        <v>126769341.49152541</v>
      </c>
      <c r="K11" s="10">
        <f t="shared" si="1"/>
        <v>94105948.217391297</v>
      </c>
      <c r="L11" s="10">
        <f t="shared" si="1"/>
        <v>7296087</v>
      </c>
      <c r="M11" s="10">
        <f t="shared" si="1"/>
        <v>0</v>
      </c>
      <c r="N11" s="10">
        <f t="shared" si="1"/>
        <v>26799803</v>
      </c>
      <c r="O11" s="11">
        <f t="shared" si="1"/>
        <v>1077677657.842628</v>
      </c>
    </row>
    <row r="12" spans="1:15" ht="15.75" thickBot="1" x14ac:dyDescent="0.3">
      <c r="A12" s="1"/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</row>
    <row r="13" spans="1:15" ht="19.5" thickBot="1" x14ac:dyDescent="0.3">
      <c r="A13" s="63" t="s">
        <v>244</v>
      </c>
      <c r="B13" s="64"/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64"/>
      <c r="O13" s="65"/>
    </row>
    <row r="14" spans="1:15" x14ac:dyDescent="0.25">
      <c r="A14" s="2" t="s">
        <v>1</v>
      </c>
      <c r="B14" s="3" t="s">
        <v>4</v>
      </c>
      <c r="C14" s="4" t="s">
        <v>6</v>
      </c>
      <c r="D14" s="4" t="s">
        <v>228</v>
      </c>
      <c r="E14" s="4" t="s">
        <v>233</v>
      </c>
      <c r="F14" s="4" t="s">
        <v>5</v>
      </c>
      <c r="G14" s="4" t="s">
        <v>229</v>
      </c>
      <c r="H14" s="4" t="s">
        <v>230</v>
      </c>
      <c r="I14" s="4" t="s">
        <v>10</v>
      </c>
      <c r="J14" s="4" t="s">
        <v>231</v>
      </c>
      <c r="K14" s="4" t="s">
        <v>12</v>
      </c>
      <c r="L14" s="4" t="s">
        <v>13</v>
      </c>
      <c r="M14" s="4" t="s">
        <v>14</v>
      </c>
      <c r="N14" s="4" t="s">
        <v>15</v>
      </c>
      <c r="O14" s="5" t="s">
        <v>142</v>
      </c>
    </row>
    <row r="15" spans="1:15" x14ac:dyDescent="0.25">
      <c r="A15" s="6" t="s">
        <v>241</v>
      </c>
      <c r="B15" s="18" t="e">
        <f t="shared" ref="B15:O15" si="2">B5/$O5</f>
        <v>#DIV/0!</v>
      </c>
      <c r="C15" s="12" t="e">
        <f t="shared" si="2"/>
        <v>#DIV/0!</v>
      </c>
      <c r="D15" s="12" t="e">
        <f t="shared" si="2"/>
        <v>#DIV/0!</v>
      </c>
      <c r="E15" s="12" t="e">
        <f t="shared" si="2"/>
        <v>#DIV/0!</v>
      </c>
      <c r="F15" s="12" t="e">
        <f t="shared" si="2"/>
        <v>#DIV/0!</v>
      </c>
      <c r="G15" s="12" t="e">
        <f t="shared" si="2"/>
        <v>#DIV/0!</v>
      </c>
      <c r="H15" s="12" t="e">
        <f t="shared" si="2"/>
        <v>#DIV/0!</v>
      </c>
      <c r="I15" s="12" t="e">
        <f t="shared" si="2"/>
        <v>#DIV/0!</v>
      </c>
      <c r="J15" s="12" t="e">
        <f t="shared" si="2"/>
        <v>#DIV/0!</v>
      </c>
      <c r="K15" s="12" t="e">
        <f t="shared" si="2"/>
        <v>#DIV/0!</v>
      </c>
      <c r="L15" s="12" t="e">
        <f t="shared" si="2"/>
        <v>#DIV/0!</v>
      </c>
      <c r="M15" s="12" t="e">
        <f t="shared" si="2"/>
        <v>#DIV/0!</v>
      </c>
      <c r="N15" s="12" t="e">
        <f t="shared" si="2"/>
        <v>#DIV/0!</v>
      </c>
      <c r="O15" s="12" t="e">
        <f t="shared" si="2"/>
        <v>#DIV/0!</v>
      </c>
    </row>
    <row r="16" spans="1:15" x14ac:dyDescent="0.25">
      <c r="A16" s="6" t="s">
        <v>68</v>
      </c>
      <c r="B16" s="18" t="e">
        <f>B6/$O6</f>
        <v>#DIV/0!</v>
      </c>
      <c r="C16" s="12" t="e">
        <f t="shared" ref="C16:D16" si="3">C6/$O6</f>
        <v>#DIV/0!</v>
      </c>
      <c r="D16" s="12" t="e">
        <f t="shared" si="3"/>
        <v>#DIV/0!</v>
      </c>
      <c r="E16" s="12" t="e">
        <f t="shared" ref="E16:O16" si="4">E6/$O6</f>
        <v>#DIV/0!</v>
      </c>
      <c r="F16" s="12" t="e">
        <f t="shared" si="4"/>
        <v>#DIV/0!</v>
      </c>
      <c r="G16" s="12" t="e">
        <f t="shared" si="4"/>
        <v>#DIV/0!</v>
      </c>
      <c r="H16" s="12" t="e">
        <f t="shared" si="4"/>
        <v>#DIV/0!</v>
      </c>
      <c r="I16" s="12" t="e">
        <f t="shared" si="4"/>
        <v>#DIV/0!</v>
      </c>
      <c r="J16" s="12" t="e">
        <f t="shared" si="4"/>
        <v>#DIV/0!</v>
      </c>
      <c r="K16" s="12" t="e">
        <f t="shared" si="4"/>
        <v>#DIV/0!</v>
      </c>
      <c r="L16" s="12" t="e">
        <f t="shared" si="4"/>
        <v>#DIV/0!</v>
      </c>
      <c r="M16" s="12" t="e">
        <f t="shared" si="4"/>
        <v>#DIV/0!</v>
      </c>
      <c r="N16" s="12" t="e">
        <f t="shared" si="4"/>
        <v>#DIV/0!</v>
      </c>
      <c r="O16" s="12" t="e">
        <f t="shared" si="4"/>
        <v>#DIV/0!</v>
      </c>
    </row>
    <row r="17" spans="1:15" x14ac:dyDescent="0.25">
      <c r="A17" s="6" t="s">
        <v>69</v>
      </c>
      <c r="B17" s="18" t="e">
        <f>B7/$O7</f>
        <v>#DIV/0!</v>
      </c>
      <c r="C17" s="12" t="e">
        <f t="shared" ref="C17:D17" si="5">C7/$O7</f>
        <v>#DIV/0!</v>
      </c>
      <c r="D17" s="12" t="e">
        <f t="shared" si="5"/>
        <v>#DIV/0!</v>
      </c>
      <c r="E17" s="12" t="e">
        <f t="shared" ref="E17:O17" si="6">E7/$O7</f>
        <v>#DIV/0!</v>
      </c>
      <c r="F17" s="12" t="e">
        <f t="shared" si="6"/>
        <v>#DIV/0!</v>
      </c>
      <c r="G17" s="12" t="e">
        <f t="shared" si="6"/>
        <v>#DIV/0!</v>
      </c>
      <c r="H17" s="12" t="e">
        <f t="shared" si="6"/>
        <v>#DIV/0!</v>
      </c>
      <c r="I17" s="12" t="e">
        <f t="shared" si="6"/>
        <v>#DIV/0!</v>
      </c>
      <c r="J17" s="12" t="e">
        <f t="shared" si="6"/>
        <v>#DIV/0!</v>
      </c>
      <c r="K17" s="12" t="e">
        <f t="shared" si="6"/>
        <v>#DIV/0!</v>
      </c>
      <c r="L17" s="12" t="e">
        <f t="shared" si="6"/>
        <v>#DIV/0!</v>
      </c>
      <c r="M17" s="12" t="e">
        <f t="shared" si="6"/>
        <v>#DIV/0!</v>
      </c>
      <c r="N17" s="12" t="e">
        <f t="shared" si="6"/>
        <v>#DIV/0!</v>
      </c>
      <c r="O17" s="12" t="e">
        <f t="shared" si="6"/>
        <v>#DIV/0!</v>
      </c>
    </row>
    <row r="18" spans="1:15" x14ac:dyDescent="0.25">
      <c r="A18" s="6" t="s">
        <v>143</v>
      </c>
      <c r="B18" s="18" t="e">
        <f>B8/$O8</f>
        <v>#DIV/0!</v>
      </c>
      <c r="C18" s="12" t="e">
        <f t="shared" ref="C18:D18" si="7">C8/$O8</f>
        <v>#DIV/0!</v>
      </c>
      <c r="D18" s="12" t="e">
        <f t="shared" si="7"/>
        <v>#DIV/0!</v>
      </c>
      <c r="E18" s="12" t="e">
        <f t="shared" ref="E18:O18" si="8">E8/$O8</f>
        <v>#DIV/0!</v>
      </c>
      <c r="F18" s="12" t="e">
        <f t="shared" si="8"/>
        <v>#DIV/0!</v>
      </c>
      <c r="G18" s="12" t="e">
        <f t="shared" si="8"/>
        <v>#DIV/0!</v>
      </c>
      <c r="H18" s="12" t="e">
        <f t="shared" si="8"/>
        <v>#DIV/0!</v>
      </c>
      <c r="I18" s="12" t="e">
        <f t="shared" si="8"/>
        <v>#DIV/0!</v>
      </c>
      <c r="J18" s="12" t="e">
        <f t="shared" si="8"/>
        <v>#DIV/0!</v>
      </c>
      <c r="K18" s="12" t="e">
        <f t="shared" si="8"/>
        <v>#DIV/0!</v>
      </c>
      <c r="L18" s="12" t="e">
        <f t="shared" si="8"/>
        <v>#DIV/0!</v>
      </c>
      <c r="M18" s="12" t="e">
        <f t="shared" si="8"/>
        <v>#DIV/0!</v>
      </c>
      <c r="N18" s="12" t="e">
        <f t="shared" si="8"/>
        <v>#DIV/0!</v>
      </c>
      <c r="O18" s="12" t="e">
        <f t="shared" si="8"/>
        <v>#DIV/0!</v>
      </c>
    </row>
    <row r="19" spans="1:15" x14ac:dyDescent="0.25">
      <c r="A19" s="6" t="s">
        <v>118</v>
      </c>
      <c r="B19" s="18">
        <f>B9/$O9</f>
        <v>0.12017568431293607</v>
      </c>
      <c r="C19" s="12">
        <f t="shared" ref="C19:D19" si="9">C9/$O9</f>
        <v>4.047956597263952E-2</v>
      </c>
      <c r="D19" s="12">
        <f t="shared" si="9"/>
        <v>0.11409133973257829</v>
      </c>
      <c r="E19" s="12">
        <f t="shared" ref="E19:O19" si="10">E9/$O9</f>
        <v>6.2759037119811054E-2</v>
      </c>
      <c r="F19" s="12">
        <f t="shared" si="10"/>
        <v>0.13706336153472759</v>
      </c>
      <c r="G19" s="12">
        <f t="shared" si="10"/>
        <v>0.10669545964992241</v>
      </c>
      <c r="H19" s="12">
        <f t="shared" si="10"/>
        <v>0.16117254794528948</v>
      </c>
      <c r="I19" s="12">
        <f t="shared" si="10"/>
        <v>2.0969827791771912E-2</v>
      </c>
      <c r="J19" s="12">
        <f t="shared" si="10"/>
        <v>0.11763196589349484</v>
      </c>
      <c r="K19" s="12">
        <f t="shared" si="10"/>
        <v>8.7322909157993775E-2</v>
      </c>
      <c r="L19" s="12">
        <f t="shared" si="10"/>
        <v>6.7701941734654011E-3</v>
      </c>
      <c r="M19" s="12">
        <f t="shared" si="10"/>
        <v>0</v>
      </c>
      <c r="N19" s="12">
        <f t="shared" si="10"/>
        <v>2.4868106715369563E-2</v>
      </c>
      <c r="O19" s="12">
        <f t="shared" si="10"/>
        <v>1</v>
      </c>
    </row>
    <row r="20" spans="1:15" x14ac:dyDescent="0.25">
      <c r="A20" s="6" t="s">
        <v>139</v>
      </c>
      <c r="B20" s="18" t="e">
        <f>B10/$O10</f>
        <v>#DIV/0!</v>
      </c>
      <c r="C20" s="12" t="e">
        <f t="shared" ref="C20:D20" si="11">C10/$O10</f>
        <v>#DIV/0!</v>
      </c>
      <c r="D20" s="12" t="e">
        <f t="shared" si="11"/>
        <v>#DIV/0!</v>
      </c>
      <c r="E20" s="12" t="e">
        <f t="shared" ref="E20:O20" si="12">E10/$O10</f>
        <v>#DIV/0!</v>
      </c>
      <c r="F20" s="12" t="e">
        <f t="shared" si="12"/>
        <v>#DIV/0!</v>
      </c>
      <c r="G20" s="12" t="e">
        <f t="shared" si="12"/>
        <v>#DIV/0!</v>
      </c>
      <c r="H20" s="12" t="e">
        <f t="shared" si="12"/>
        <v>#DIV/0!</v>
      </c>
      <c r="I20" s="12" t="e">
        <f t="shared" si="12"/>
        <v>#DIV/0!</v>
      </c>
      <c r="J20" s="12" t="e">
        <f t="shared" si="12"/>
        <v>#DIV/0!</v>
      </c>
      <c r="K20" s="12" t="e">
        <f t="shared" si="12"/>
        <v>#DIV/0!</v>
      </c>
      <c r="L20" s="12" t="e">
        <f t="shared" si="12"/>
        <v>#DIV/0!</v>
      </c>
      <c r="M20" s="12" t="e">
        <f t="shared" si="12"/>
        <v>#DIV/0!</v>
      </c>
      <c r="N20" s="12" t="e">
        <f t="shared" si="12"/>
        <v>#DIV/0!</v>
      </c>
      <c r="O20" s="12" t="e">
        <f t="shared" si="12"/>
        <v>#DIV/0!</v>
      </c>
    </row>
    <row r="21" spans="1:15" ht="15.75" thickBot="1" x14ac:dyDescent="0.3">
      <c r="A21" s="9" t="s">
        <v>144</v>
      </c>
      <c r="B21" s="19" t="e">
        <f t="shared" ref="B21:O21" si="13">AVERAGE(B15:B20)</f>
        <v>#DIV/0!</v>
      </c>
      <c r="C21" s="13" t="e">
        <f t="shared" si="13"/>
        <v>#DIV/0!</v>
      </c>
      <c r="D21" s="13" t="e">
        <f t="shared" si="13"/>
        <v>#DIV/0!</v>
      </c>
      <c r="E21" s="13" t="e">
        <f t="shared" si="13"/>
        <v>#DIV/0!</v>
      </c>
      <c r="F21" s="13" t="e">
        <f t="shared" si="13"/>
        <v>#DIV/0!</v>
      </c>
      <c r="G21" s="13" t="e">
        <f t="shared" si="13"/>
        <v>#DIV/0!</v>
      </c>
      <c r="H21" s="13" t="e">
        <f t="shared" si="13"/>
        <v>#DIV/0!</v>
      </c>
      <c r="I21" s="13" t="e">
        <f t="shared" si="13"/>
        <v>#DIV/0!</v>
      </c>
      <c r="J21" s="13" t="e">
        <f t="shared" si="13"/>
        <v>#DIV/0!</v>
      </c>
      <c r="K21" s="13" t="e">
        <f t="shared" si="13"/>
        <v>#DIV/0!</v>
      </c>
      <c r="L21" s="13" t="e">
        <f t="shared" si="13"/>
        <v>#DIV/0!</v>
      </c>
      <c r="M21" s="13" t="e">
        <f t="shared" si="13"/>
        <v>#DIV/0!</v>
      </c>
      <c r="N21" s="13" t="e">
        <f t="shared" si="13"/>
        <v>#DIV/0!</v>
      </c>
      <c r="O21" s="13" t="e">
        <f t="shared" si="13"/>
        <v>#DIV/0!</v>
      </c>
    </row>
  </sheetData>
  <mergeCells count="2">
    <mergeCell ref="A1:O1"/>
    <mergeCell ref="A13:O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showGridLines="0" workbookViewId="0">
      <selection activeCell="H21" sqref="H21"/>
    </sheetView>
  </sheetViews>
  <sheetFormatPr defaultRowHeight="15" x14ac:dyDescent="0.25"/>
  <cols>
    <col min="1" max="1" width="16" customWidth="1"/>
    <col min="2" max="2" width="11.75" bestFit="1" customWidth="1"/>
  </cols>
  <sheetData>
    <row r="1" spans="1:15" ht="21.75" thickBot="1" x14ac:dyDescent="0.3">
      <c r="A1" s="60" t="s">
        <v>242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2"/>
    </row>
    <row r="2" spans="1:15" ht="15.75" thickBo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19.5" thickBot="1" x14ac:dyDescent="0.3">
      <c r="A3" s="14" t="s">
        <v>141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6"/>
    </row>
    <row r="4" spans="1:15" x14ac:dyDescent="0.25">
      <c r="A4" s="2" t="s">
        <v>1</v>
      </c>
      <c r="B4" s="3" t="s">
        <v>4</v>
      </c>
      <c r="C4" s="4" t="s">
        <v>6</v>
      </c>
      <c r="D4" s="4" t="s">
        <v>228</v>
      </c>
      <c r="E4" s="4" t="s">
        <v>233</v>
      </c>
      <c r="F4" s="4" t="s">
        <v>5</v>
      </c>
      <c r="G4" s="4" t="s">
        <v>229</v>
      </c>
      <c r="H4" s="4" t="s">
        <v>230</v>
      </c>
      <c r="I4" s="4" t="s">
        <v>10</v>
      </c>
      <c r="J4" s="4" t="s">
        <v>231</v>
      </c>
      <c r="K4" s="4" t="s">
        <v>12</v>
      </c>
      <c r="L4" s="4" t="s">
        <v>13</v>
      </c>
      <c r="M4" s="4" t="s">
        <v>14</v>
      </c>
      <c r="N4" s="4" t="s">
        <v>15</v>
      </c>
      <c r="O4" s="5" t="s">
        <v>142</v>
      </c>
    </row>
    <row r="5" spans="1:15" x14ac:dyDescent="0.25">
      <c r="A5" s="6" t="s">
        <v>241</v>
      </c>
      <c r="B5" s="7">
        <f>SUMIF('Quantity Sales'!$B:$B,'Quantity Share'!$A5,'Quantity Sales'!F:F)</f>
        <v>0</v>
      </c>
      <c r="C5" s="7">
        <f>SUMIF('Quantity Sales'!$B:$B,'Quantity Share'!$A5,'Quantity Sales'!G:G)</f>
        <v>0</v>
      </c>
      <c r="D5" s="7">
        <f>SUMIF('Quantity Sales'!$B:$B,'Quantity Share'!$A5,'Quantity Sales'!H:H)</f>
        <v>0</v>
      </c>
      <c r="E5" s="7">
        <f>SUMIF('Quantity Sales'!$B:$B,'Quantity Share'!$A5,'Quantity Sales'!I:I)</f>
        <v>0</v>
      </c>
      <c r="F5" s="7">
        <f>SUMIF('Quantity Sales'!$B:$B,'Quantity Share'!$A5,'Quantity Sales'!J:J)</f>
        <v>0</v>
      </c>
      <c r="G5" s="7">
        <f>SUMIF('Quantity Sales'!$B:$B,'Quantity Share'!$A5,'Quantity Sales'!K:K)</f>
        <v>0</v>
      </c>
      <c r="H5" s="7">
        <f>SUMIF('Quantity Sales'!$B:$B,'Quantity Share'!$A5,'Quantity Sales'!L:L)</f>
        <v>0</v>
      </c>
      <c r="I5" s="7">
        <f>SUMIF('Quantity Sales'!$B:$B,'Quantity Share'!$A5,'Quantity Sales'!M:M)</f>
        <v>0</v>
      </c>
      <c r="J5" s="7">
        <f>SUMIF('Quantity Sales'!$B:$B,'Quantity Share'!$A5,'Quantity Sales'!N:N)</f>
        <v>0</v>
      </c>
      <c r="K5" s="7">
        <f>SUMIF('Quantity Sales'!$B:$B,'Quantity Share'!$A5,'Quantity Sales'!O:O)</f>
        <v>0</v>
      </c>
      <c r="L5" s="7">
        <f>SUMIF('Quantity Sales'!$B:$B,'Quantity Share'!$A5,'Quantity Sales'!P:P)</f>
        <v>0</v>
      </c>
      <c r="M5" s="7">
        <f>SUMIF('Quantity Sales'!$B:$B,'Quantity Share'!$A5,'Quantity Sales'!Q:Q)</f>
        <v>0</v>
      </c>
      <c r="N5" s="7">
        <f>SUMIF('Quantity Sales'!$B:$B,'Quantity Share'!$A5,'Quantity Sales'!R:R)</f>
        <v>0</v>
      </c>
      <c r="O5" s="8">
        <f t="shared" ref="O5:O10" si="0">SUM(B5:N5)</f>
        <v>0</v>
      </c>
    </row>
    <row r="6" spans="1:15" x14ac:dyDescent="0.25">
      <c r="A6" s="6" t="s">
        <v>68</v>
      </c>
      <c r="B6" s="7">
        <f>SUMIF('Quantity Sales'!$B:$B,'Quantity Share'!$A6,'Quantity Sales'!F:F)</f>
        <v>0</v>
      </c>
      <c r="C6" s="7">
        <f>SUMIF('Quantity Sales'!$B:$B,'Quantity Share'!$A6,'Quantity Sales'!G:G)</f>
        <v>0</v>
      </c>
      <c r="D6" s="7">
        <f>SUMIF('Quantity Sales'!$B:$B,'Quantity Share'!$A6,'Quantity Sales'!H:H)</f>
        <v>0</v>
      </c>
      <c r="E6" s="7">
        <f>SUMIF('Quantity Sales'!$B:$B,'Quantity Share'!$A6,'Quantity Sales'!I:I)</f>
        <v>0</v>
      </c>
      <c r="F6" s="7">
        <f>SUMIF('Quantity Sales'!$B:$B,'Quantity Share'!$A6,'Quantity Sales'!J:J)</f>
        <v>0</v>
      </c>
      <c r="G6" s="7">
        <f>SUMIF('Quantity Sales'!$B:$B,'Quantity Share'!$A6,'Quantity Sales'!K:K)</f>
        <v>0</v>
      </c>
      <c r="H6" s="7">
        <f>SUMIF('Quantity Sales'!$B:$B,'Quantity Share'!$A6,'Quantity Sales'!L:L)</f>
        <v>0</v>
      </c>
      <c r="I6" s="7">
        <f>SUMIF('Quantity Sales'!$B:$B,'Quantity Share'!$A6,'Quantity Sales'!M:M)</f>
        <v>0</v>
      </c>
      <c r="J6" s="7">
        <f>SUMIF('Quantity Sales'!$B:$B,'Quantity Share'!$A6,'Quantity Sales'!N:N)</f>
        <v>0</v>
      </c>
      <c r="K6" s="7">
        <f>SUMIF('Quantity Sales'!$B:$B,'Quantity Share'!$A6,'Quantity Sales'!O:O)</f>
        <v>0</v>
      </c>
      <c r="L6" s="7">
        <f>SUMIF('Quantity Sales'!$B:$B,'Quantity Share'!$A6,'Quantity Sales'!P:P)</f>
        <v>0</v>
      </c>
      <c r="M6" s="7">
        <f>SUMIF('Quantity Sales'!$B:$B,'Quantity Share'!$A6,'Quantity Sales'!Q:Q)</f>
        <v>0</v>
      </c>
      <c r="N6" s="7">
        <f>SUMIF('Quantity Sales'!$B:$B,'Quantity Share'!$A6,'Quantity Sales'!R:R)</f>
        <v>0</v>
      </c>
      <c r="O6" s="8">
        <f t="shared" si="0"/>
        <v>0</v>
      </c>
    </row>
    <row r="7" spans="1:15" x14ac:dyDescent="0.25">
      <c r="A7" s="6" t="s">
        <v>69</v>
      </c>
      <c r="B7" s="7">
        <f>SUMIF('Quantity Sales'!$B:$B,'Quantity Share'!$A7,'Quantity Sales'!F:F)</f>
        <v>0</v>
      </c>
      <c r="C7" s="7">
        <f>SUMIF('Quantity Sales'!$B:$B,'Quantity Share'!$A7,'Quantity Sales'!G:G)</f>
        <v>0</v>
      </c>
      <c r="D7" s="7">
        <f>SUMIF('Quantity Sales'!$B:$B,'Quantity Share'!$A7,'Quantity Sales'!H:H)</f>
        <v>0</v>
      </c>
      <c r="E7" s="7">
        <f>SUMIF('Quantity Sales'!$B:$B,'Quantity Share'!$A7,'Quantity Sales'!I:I)</f>
        <v>0</v>
      </c>
      <c r="F7" s="7">
        <f>SUMIF('Quantity Sales'!$B:$B,'Quantity Share'!$A7,'Quantity Sales'!J:J)</f>
        <v>0</v>
      </c>
      <c r="G7" s="7">
        <f>SUMIF('Quantity Sales'!$B:$B,'Quantity Share'!$A7,'Quantity Sales'!K:K)</f>
        <v>0</v>
      </c>
      <c r="H7" s="7">
        <f>SUMIF('Quantity Sales'!$B:$B,'Quantity Share'!$A7,'Quantity Sales'!L:L)</f>
        <v>0</v>
      </c>
      <c r="I7" s="7">
        <f>SUMIF('Quantity Sales'!$B:$B,'Quantity Share'!$A7,'Quantity Sales'!M:M)</f>
        <v>0</v>
      </c>
      <c r="J7" s="7">
        <f>SUMIF('Quantity Sales'!$B:$B,'Quantity Share'!$A7,'Quantity Sales'!N:N)</f>
        <v>0</v>
      </c>
      <c r="K7" s="7">
        <f>SUMIF('Quantity Sales'!$B:$B,'Quantity Share'!$A7,'Quantity Sales'!O:O)</f>
        <v>0</v>
      </c>
      <c r="L7" s="7">
        <f>SUMIF('Quantity Sales'!$B:$B,'Quantity Share'!$A7,'Quantity Sales'!P:P)</f>
        <v>0</v>
      </c>
      <c r="M7" s="7">
        <f>SUMIF('Quantity Sales'!$B:$B,'Quantity Share'!$A7,'Quantity Sales'!Q:Q)</f>
        <v>0</v>
      </c>
      <c r="N7" s="7">
        <f>SUMIF('Quantity Sales'!$B:$B,'Quantity Share'!$A7,'Quantity Sales'!R:R)</f>
        <v>0</v>
      </c>
      <c r="O7" s="8">
        <f t="shared" si="0"/>
        <v>0</v>
      </c>
    </row>
    <row r="8" spans="1:15" x14ac:dyDescent="0.25">
      <c r="A8" s="6" t="s">
        <v>71</v>
      </c>
      <c r="B8" s="7">
        <f>SUMIF('Quantity Sales'!$B:$B,'Quantity Share'!$A8,'Quantity Sales'!F:F)</f>
        <v>0</v>
      </c>
      <c r="C8" s="7">
        <f>SUMIF('Quantity Sales'!$B:$B,'Quantity Share'!$A8,'Quantity Sales'!G:G)</f>
        <v>0</v>
      </c>
      <c r="D8" s="7">
        <f>SUMIF('Quantity Sales'!$B:$B,'Quantity Share'!$A8,'Quantity Sales'!H:H)</f>
        <v>0</v>
      </c>
      <c r="E8" s="7">
        <f>SUMIF('Quantity Sales'!$B:$B,'Quantity Share'!$A8,'Quantity Sales'!I:I)</f>
        <v>0</v>
      </c>
      <c r="F8" s="7">
        <f>SUMIF('Quantity Sales'!$B:$B,'Quantity Share'!$A8,'Quantity Sales'!J:J)</f>
        <v>0</v>
      </c>
      <c r="G8" s="7">
        <f>SUMIF('Quantity Sales'!$B:$B,'Quantity Share'!$A8,'Quantity Sales'!K:K)</f>
        <v>0</v>
      </c>
      <c r="H8" s="7">
        <f>SUMIF('Quantity Sales'!$B:$B,'Quantity Share'!$A8,'Quantity Sales'!L:L)</f>
        <v>0</v>
      </c>
      <c r="I8" s="7">
        <f>SUMIF('Quantity Sales'!$B:$B,'Quantity Share'!$A8,'Quantity Sales'!M:M)</f>
        <v>0</v>
      </c>
      <c r="J8" s="7">
        <f>SUMIF('Quantity Sales'!$B:$B,'Quantity Share'!$A8,'Quantity Sales'!N:N)</f>
        <v>0</v>
      </c>
      <c r="K8" s="7">
        <f>SUMIF('Quantity Sales'!$B:$B,'Quantity Share'!$A8,'Quantity Sales'!O:O)</f>
        <v>0</v>
      </c>
      <c r="L8" s="7">
        <f>SUMIF('Quantity Sales'!$B:$B,'Quantity Share'!$A8,'Quantity Sales'!P:P)</f>
        <v>0</v>
      </c>
      <c r="M8" s="7">
        <f>SUMIF('Quantity Sales'!$B:$B,'Quantity Share'!$A8,'Quantity Sales'!Q:Q)</f>
        <v>0</v>
      </c>
      <c r="N8" s="7">
        <f>SUMIF('Quantity Sales'!$B:$B,'Quantity Share'!$A8,'Quantity Sales'!R:R)</f>
        <v>0</v>
      </c>
      <c r="O8" s="8">
        <f t="shared" si="0"/>
        <v>0</v>
      </c>
    </row>
    <row r="9" spans="1:15" x14ac:dyDescent="0.25">
      <c r="A9" s="6" t="s">
        <v>118</v>
      </c>
      <c r="B9" s="7">
        <f>SUMIF('Quantity Sales'!$B:$B,'Quantity Share'!$A9,'Quantity Sales'!F:F)</f>
        <v>82518</v>
      </c>
      <c r="C9" s="7">
        <f>SUMIF('Quantity Sales'!$B:$B,'Quantity Share'!$A9,'Quantity Sales'!G:G)</f>
        <v>35938</v>
      </c>
      <c r="D9" s="7">
        <f>SUMIF('Quantity Sales'!$B:$B,'Quantity Share'!$A9,'Quantity Sales'!H:H)</f>
        <v>75212</v>
      </c>
      <c r="E9" s="7">
        <f>SUMIF('Quantity Sales'!$B:$B,'Quantity Share'!$A9,'Quantity Sales'!I:I)</f>
        <v>6875</v>
      </c>
      <c r="F9" s="7">
        <f>SUMIF('Quantity Sales'!$B:$B,'Quantity Share'!$A9,'Quantity Sales'!J:J)</f>
        <v>14764</v>
      </c>
      <c r="G9" s="7">
        <f>SUMIF('Quantity Sales'!$B:$B,'Quantity Share'!$A9,'Quantity Sales'!K:K)</f>
        <v>9681</v>
      </c>
      <c r="H9" s="7">
        <f>SUMIF('Quantity Sales'!$B:$B,'Quantity Share'!$A9,'Quantity Sales'!L:L)</f>
        <v>14277</v>
      </c>
      <c r="I9" s="7">
        <f>SUMIF('Quantity Sales'!$B:$B,'Quantity Share'!$A9,'Quantity Sales'!M:M)</f>
        <v>12299</v>
      </c>
      <c r="J9" s="7">
        <f>SUMIF('Quantity Sales'!$B:$B,'Quantity Share'!$A9,'Quantity Sales'!N:N)</f>
        <v>10498</v>
      </c>
      <c r="K9" s="7">
        <f>SUMIF('Quantity Sales'!$B:$B,'Quantity Share'!$A9,'Quantity Sales'!O:O)</f>
        <v>7381</v>
      </c>
      <c r="L9" s="7">
        <f>SUMIF('Quantity Sales'!$B:$B,'Quantity Share'!$A9,'Quantity Sales'!P:P)</f>
        <v>7702</v>
      </c>
      <c r="M9" s="7">
        <f>SUMIF('Quantity Sales'!$B:$B,'Quantity Share'!$A9,'Quantity Sales'!Q:Q)</f>
        <v>0</v>
      </c>
      <c r="N9" s="7">
        <f>SUMIF('Quantity Sales'!$B:$B,'Quantity Share'!$A9,'Quantity Sales'!R:R)</f>
        <v>21069</v>
      </c>
      <c r="O9" s="8">
        <f t="shared" si="0"/>
        <v>298214</v>
      </c>
    </row>
    <row r="10" spans="1:15" x14ac:dyDescent="0.25">
      <c r="A10" s="6" t="s">
        <v>139</v>
      </c>
      <c r="B10" s="7">
        <f>SUMIF('Quantity Sales'!$B:$B,'Quantity Share'!$A10,'Quantity Sales'!F:F)</f>
        <v>0</v>
      </c>
      <c r="C10" s="7">
        <f>SUMIF('Quantity Sales'!$B:$B,'Quantity Share'!$A10,'Quantity Sales'!G:G)</f>
        <v>0</v>
      </c>
      <c r="D10" s="7">
        <f>SUMIF('Quantity Sales'!$B:$B,'Quantity Share'!$A10,'Quantity Sales'!H:H)</f>
        <v>0</v>
      </c>
      <c r="E10" s="7">
        <f>SUMIF('Quantity Sales'!$B:$B,'Quantity Share'!$A10,'Quantity Sales'!I:I)</f>
        <v>0</v>
      </c>
      <c r="F10" s="7">
        <f>SUMIF('Quantity Sales'!$B:$B,'Quantity Share'!$A10,'Quantity Sales'!J:J)</f>
        <v>0</v>
      </c>
      <c r="G10" s="7">
        <f>SUMIF('Quantity Sales'!$B:$B,'Quantity Share'!$A10,'Quantity Sales'!K:K)</f>
        <v>0</v>
      </c>
      <c r="H10" s="7">
        <f>SUMIF('Quantity Sales'!$B:$B,'Quantity Share'!$A10,'Quantity Sales'!L:L)</f>
        <v>0</v>
      </c>
      <c r="I10" s="7">
        <f>SUMIF('Quantity Sales'!$B:$B,'Quantity Share'!$A10,'Quantity Sales'!M:M)</f>
        <v>0</v>
      </c>
      <c r="J10" s="7">
        <f>SUMIF('Quantity Sales'!$B:$B,'Quantity Share'!$A10,'Quantity Sales'!N:N)</f>
        <v>0</v>
      </c>
      <c r="K10" s="7">
        <f>SUMIF('Quantity Sales'!$B:$B,'Quantity Share'!$A10,'Quantity Sales'!O:O)</f>
        <v>0</v>
      </c>
      <c r="L10" s="7">
        <f>SUMIF('Quantity Sales'!$B:$B,'Quantity Share'!$A10,'Quantity Sales'!P:P)</f>
        <v>0</v>
      </c>
      <c r="M10" s="7">
        <f>SUMIF('Quantity Sales'!$B:$B,'Quantity Share'!$A10,'Quantity Sales'!Q:Q)</f>
        <v>0</v>
      </c>
      <c r="N10" s="7">
        <f>SUMIF('Quantity Sales'!$B:$B,'Quantity Share'!$A10,'Quantity Sales'!R:R)</f>
        <v>0</v>
      </c>
      <c r="O10" s="8">
        <f t="shared" si="0"/>
        <v>0</v>
      </c>
    </row>
    <row r="11" spans="1:15" ht="15.75" thickBot="1" x14ac:dyDescent="0.3">
      <c r="A11" s="9" t="s">
        <v>144</v>
      </c>
      <c r="B11" s="10">
        <f t="shared" ref="B11:O11" si="1">SUM(B5:B10)</f>
        <v>82518</v>
      </c>
      <c r="C11" s="10">
        <f t="shared" si="1"/>
        <v>35938</v>
      </c>
      <c r="D11" s="10">
        <f t="shared" si="1"/>
        <v>75212</v>
      </c>
      <c r="E11" s="10">
        <f t="shared" si="1"/>
        <v>6875</v>
      </c>
      <c r="F11" s="10">
        <f t="shared" si="1"/>
        <v>14764</v>
      </c>
      <c r="G11" s="10">
        <f t="shared" si="1"/>
        <v>9681</v>
      </c>
      <c r="H11" s="10">
        <f t="shared" si="1"/>
        <v>14277</v>
      </c>
      <c r="I11" s="10">
        <f t="shared" si="1"/>
        <v>12299</v>
      </c>
      <c r="J11" s="10">
        <f t="shared" si="1"/>
        <v>10498</v>
      </c>
      <c r="K11" s="10">
        <f t="shared" si="1"/>
        <v>7381</v>
      </c>
      <c r="L11" s="10">
        <f t="shared" si="1"/>
        <v>7702</v>
      </c>
      <c r="M11" s="10">
        <f t="shared" si="1"/>
        <v>0</v>
      </c>
      <c r="N11" s="10">
        <f t="shared" si="1"/>
        <v>21069</v>
      </c>
      <c r="O11" s="11">
        <f t="shared" si="1"/>
        <v>298214</v>
      </c>
    </row>
    <row r="12" spans="1:15" ht="15.75" thickBo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ht="19.5" thickBot="1" x14ac:dyDescent="0.3">
      <c r="A13" s="63" t="s">
        <v>245</v>
      </c>
      <c r="B13" s="64"/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64"/>
      <c r="O13" s="65"/>
    </row>
    <row r="14" spans="1:15" x14ac:dyDescent="0.25">
      <c r="A14" s="2" t="s">
        <v>1</v>
      </c>
      <c r="B14" s="3" t="s">
        <v>4</v>
      </c>
      <c r="C14" s="4" t="s">
        <v>6</v>
      </c>
      <c r="D14" s="4" t="s">
        <v>228</v>
      </c>
      <c r="E14" s="4" t="s">
        <v>233</v>
      </c>
      <c r="F14" s="4" t="s">
        <v>5</v>
      </c>
      <c r="G14" s="4" t="s">
        <v>229</v>
      </c>
      <c r="H14" s="4" t="s">
        <v>230</v>
      </c>
      <c r="I14" s="4" t="s">
        <v>10</v>
      </c>
      <c r="J14" s="4" t="s">
        <v>231</v>
      </c>
      <c r="K14" s="4" t="s">
        <v>12</v>
      </c>
      <c r="L14" s="4" t="s">
        <v>13</v>
      </c>
      <c r="M14" s="4" t="s">
        <v>14</v>
      </c>
      <c r="N14" s="4" t="s">
        <v>15</v>
      </c>
      <c r="O14" s="5" t="s">
        <v>142</v>
      </c>
    </row>
    <row r="15" spans="1:15" x14ac:dyDescent="0.25">
      <c r="A15" s="6" t="s">
        <v>241</v>
      </c>
      <c r="B15" s="12" t="e">
        <f t="shared" ref="B15:O15" si="2">B5/$O5</f>
        <v>#DIV/0!</v>
      </c>
      <c r="C15" s="12" t="e">
        <f t="shared" si="2"/>
        <v>#DIV/0!</v>
      </c>
      <c r="D15" s="12" t="e">
        <f t="shared" si="2"/>
        <v>#DIV/0!</v>
      </c>
      <c r="E15" s="12" t="e">
        <f t="shared" si="2"/>
        <v>#DIV/0!</v>
      </c>
      <c r="F15" s="12" t="e">
        <f t="shared" si="2"/>
        <v>#DIV/0!</v>
      </c>
      <c r="G15" s="12" t="e">
        <f t="shared" si="2"/>
        <v>#DIV/0!</v>
      </c>
      <c r="H15" s="12" t="e">
        <f t="shared" si="2"/>
        <v>#DIV/0!</v>
      </c>
      <c r="I15" s="12" t="e">
        <f t="shared" si="2"/>
        <v>#DIV/0!</v>
      </c>
      <c r="J15" s="12" t="e">
        <f t="shared" si="2"/>
        <v>#DIV/0!</v>
      </c>
      <c r="K15" s="12" t="e">
        <f t="shared" si="2"/>
        <v>#DIV/0!</v>
      </c>
      <c r="L15" s="12" t="e">
        <f t="shared" si="2"/>
        <v>#DIV/0!</v>
      </c>
      <c r="M15" s="12" t="e">
        <f t="shared" si="2"/>
        <v>#DIV/0!</v>
      </c>
      <c r="N15" s="12" t="e">
        <f t="shared" si="2"/>
        <v>#DIV/0!</v>
      </c>
      <c r="O15" s="12" t="e">
        <f t="shared" si="2"/>
        <v>#DIV/0!</v>
      </c>
    </row>
    <row r="16" spans="1:15" x14ac:dyDescent="0.25">
      <c r="A16" s="6" t="s">
        <v>68</v>
      </c>
      <c r="B16" s="12" t="e">
        <f t="shared" ref="B16:O16" si="3">B6/$O6</f>
        <v>#DIV/0!</v>
      </c>
      <c r="C16" s="12" t="e">
        <f t="shared" si="3"/>
        <v>#DIV/0!</v>
      </c>
      <c r="D16" s="12" t="e">
        <f t="shared" si="3"/>
        <v>#DIV/0!</v>
      </c>
      <c r="E16" s="12" t="e">
        <f t="shared" si="3"/>
        <v>#DIV/0!</v>
      </c>
      <c r="F16" s="12" t="e">
        <f t="shared" si="3"/>
        <v>#DIV/0!</v>
      </c>
      <c r="G16" s="12" t="e">
        <f t="shared" si="3"/>
        <v>#DIV/0!</v>
      </c>
      <c r="H16" s="12" t="e">
        <f t="shared" si="3"/>
        <v>#DIV/0!</v>
      </c>
      <c r="I16" s="12" t="e">
        <f t="shared" si="3"/>
        <v>#DIV/0!</v>
      </c>
      <c r="J16" s="12" t="e">
        <f t="shared" si="3"/>
        <v>#DIV/0!</v>
      </c>
      <c r="K16" s="12" t="e">
        <f t="shared" si="3"/>
        <v>#DIV/0!</v>
      </c>
      <c r="L16" s="12" t="e">
        <f t="shared" si="3"/>
        <v>#DIV/0!</v>
      </c>
      <c r="M16" s="12" t="e">
        <f t="shared" si="3"/>
        <v>#DIV/0!</v>
      </c>
      <c r="N16" s="12" t="e">
        <f t="shared" si="3"/>
        <v>#DIV/0!</v>
      </c>
      <c r="O16" s="12" t="e">
        <f t="shared" si="3"/>
        <v>#DIV/0!</v>
      </c>
    </row>
    <row r="17" spans="1:15" x14ac:dyDescent="0.25">
      <c r="A17" s="6" t="s">
        <v>69</v>
      </c>
      <c r="B17" s="12" t="e">
        <f t="shared" ref="B17:O17" si="4">B7/$O7</f>
        <v>#DIV/0!</v>
      </c>
      <c r="C17" s="12" t="e">
        <f t="shared" si="4"/>
        <v>#DIV/0!</v>
      </c>
      <c r="D17" s="12" t="e">
        <f t="shared" si="4"/>
        <v>#DIV/0!</v>
      </c>
      <c r="E17" s="12" t="e">
        <f t="shared" si="4"/>
        <v>#DIV/0!</v>
      </c>
      <c r="F17" s="12" t="e">
        <f t="shared" si="4"/>
        <v>#DIV/0!</v>
      </c>
      <c r="G17" s="12" t="e">
        <f t="shared" si="4"/>
        <v>#DIV/0!</v>
      </c>
      <c r="H17" s="12" t="e">
        <f t="shared" si="4"/>
        <v>#DIV/0!</v>
      </c>
      <c r="I17" s="12" t="e">
        <f t="shared" si="4"/>
        <v>#DIV/0!</v>
      </c>
      <c r="J17" s="12" t="e">
        <f t="shared" si="4"/>
        <v>#DIV/0!</v>
      </c>
      <c r="K17" s="12" t="e">
        <f t="shared" si="4"/>
        <v>#DIV/0!</v>
      </c>
      <c r="L17" s="12" t="e">
        <f t="shared" si="4"/>
        <v>#DIV/0!</v>
      </c>
      <c r="M17" s="12" t="e">
        <f t="shared" si="4"/>
        <v>#DIV/0!</v>
      </c>
      <c r="N17" s="12" t="e">
        <f t="shared" si="4"/>
        <v>#DIV/0!</v>
      </c>
      <c r="O17" s="12" t="e">
        <f t="shared" si="4"/>
        <v>#DIV/0!</v>
      </c>
    </row>
    <row r="18" spans="1:15" x14ac:dyDescent="0.25">
      <c r="A18" s="6" t="s">
        <v>143</v>
      </c>
      <c r="B18" s="12" t="e">
        <f t="shared" ref="B18:O18" si="5">B8/$O8</f>
        <v>#DIV/0!</v>
      </c>
      <c r="C18" s="12" t="e">
        <f t="shared" si="5"/>
        <v>#DIV/0!</v>
      </c>
      <c r="D18" s="12" t="e">
        <f t="shared" si="5"/>
        <v>#DIV/0!</v>
      </c>
      <c r="E18" s="12" t="e">
        <f t="shared" si="5"/>
        <v>#DIV/0!</v>
      </c>
      <c r="F18" s="12" t="e">
        <f t="shared" si="5"/>
        <v>#DIV/0!</v>
      </c>
      <c r="G18" s="12" t="e">
        <f t="shared" si="5"/>
        <v>#DIV/0!</v>
      </c>
      <c r="H18" s="12" t="e">
        <f t="shared" si="5"/>
        <v>#DIV/0!</v>
      </c>
      <c r="I18" s="12" t="e">
        <f t="shared" si="5"/>
        <v>#DIV/0!</v>
      </c>
      <c r="J18" s="12" t="e">
        <f t="shared" si="5"/>
        <v>#DIV/0!</v>
      </c>
      <c r="K18" s="12" t="e">
        <f t="shared" si="5"/>
        <v>#DIV/0!</v>
      </c>
      <c r="L18" s="12" t="e">
        <f t="shared" si="5"/>
        <v>#DIV/0!</v>
      </c>
      <c r="M18" s="12" t="e">
        <f t="shared" si="5"/>
        <v>#DIV/0!</v>
      </c>
      <c r="N18" s="12" t="e">
        <f t="shared" si="5"/>
        <v>#DIV/0!</v>
      </c>
      <c r="O18" s="12" t="e">
        <f t="shared" si="5"/>
        <v>#DIV/0!</v>
      </c>
    </row>
    <row r="19" spans="1:15" x14ac:dyDescent="0.25">
      <c r="A19" s="6" t="s">
        <v>118</v>
      </c>
      <c r="B19" s="12">
        <f t="shared" ref="B19:O19" si="6">B9/$O9</f>
        <v>0.27670733097708355</v>
      </c>
      <c r="C19" s="12">
        <f t="shared" si="6"/>
        <v>0.12051077414205906</v>
      </c>
      <c r="D19" s="12">
        <f t="shared" si="6"/>
        <v>0.25220814582816364</v>
      </c>
      <c r="E19" s="12">
        <f t="shared" si="6"/>
        <v>2.3053914303151429E-2</v>
      </c>
      <c r="F19" s="12">
        <f t="shared" si="6"/>
        <v>4.9508071384978571E-2</v>
      </c>
      <c r="G19" s="12">
        <f t="shared" si="6"/>
        <v>3.2463264635463125E-2</v>
      </c>
      <c r="H19" s="12">
        <f t="shared" si="6"/>
        <v>4.7875015928158973E-2</v>
      </c>
      <c r="I19" s="12">
        <f t="shared" si="6"/>
        <v>4.1242195202103191E-2</v>
      </c>
      <c r="J19" s="12">
        <f t="shared" si="6"/>
        <v>3.5202907978833992E-2</v>
      </c>
      <c r="K19" s="12">
        <f t="shared" si="6"/>
        <v>2.4750682395863373E-2</v>
      </c>
      <c r="L19" s="12">
        <f t="shared" si="6"/>
        <v>2.5827090612781427E-2</v>
      </c>
      <c r="M19" s="12">
        <f t="shared" si="6"/>
        <v>0</v>
      </c>
      <c r="N19" s="12">
        <f t="shared" si="6"/>
        <v>7.0650606611359634E-2</v>
      </c>
      <c r="O19" s="12">
        <f t="shared" si="6"/>
        <v>1</v>
      </c>
    </row>
    <row r="20" spans="1:15" x14ac:dyDescent="0.25">
      <c r="A20" s="6" t="s">
        <v>139</v>
      </c>
      <c r="B20" s="12" t="e">
        <f t="shared" ref="B20:O20" si="7">B10/$O10</f>
        <v>#DIV/0!</v>
      </c>
      <c r="C20" s="12" t="e">
        <f t="shared" si="7"/>
        <v>#DIV/0!</v>
      </c>
      <c r="D20" s="12" t="e">
        <f t="shared" si="7"/>
        <v>#DIV/0!</v>
      </c>
      <c r="E20" s="12" t="e">
        <f t="shared" si="7"/>
        <v>#DIV/0!</v>
      </c>
      <c r="F20" s="12" t="e">
        <f t="shared" si="7"/>
        <v>#DIV/0!</v>
      </c>
      <c r="G20" s="12" t="e">
        <f t="shared" si="7"/>
        <v>#DIV/0!</v>
      </c>
      <c r="H20" s="12" t="e">
        <f t="shared" si="7"/>
        <v>#DIV/0!</v>
      </c>
      <c r="I20" s="12" t="e">
        <f t="shared" si="7"/>
        <v>#DIV/0!</v>
      </c>
      <c r="J20" s="12" t="e">
        <f t="shared" si="7"/>
        <v>#DIV/0!</v>
      </c>
      <c r="K20" s="12" t="e">
        <f t="shared" si="7"/>
        <v>#DIV/0!</v>
      </c>
      <c r="L20" s="12" t="e">
        <f t="shared" si="7"/>
        <v>#DIV/0!</v>
      </c>
      <c r="M20" s="12" t="e">
        <f t="shared" si="7"/>
        <v>#DIV/0!</v>
      </c>
      <c r="N20" s="12" t="e">
        <f t="shared" si="7"/>
        <v>#DIV/0!</v>
      </c>
      <c r="O20" s="12" t="e">
        <f t="shared" si="7"/>
        <v>#DIV/0!</v>
      </c>
    </row>
    <row r="21" spans="1:15" ht="15.75" thickBot="1" x14ac:dyDescent="0.3">
      <c r="A21" s="9" t="s">
        <v>144</v>
      </c>
      <c r="B21" s="13" t="e">
        <f>AVERAGE(B15:B20)</f>
        <v>#DIV/0!</v>
      </c>
      <c r="C21" s="13" t="e">
        <f>AVERAGE(C15:C20)</f>
        <v>#DIV/0!</v>
      </c>
      <c r="D21" s="13"/>
      <c r="E21" s="13" t="e">
        <f t="shared" ref="E21:O21" si="8">AVERAGE(E15:E20)</f>
        <v>#DIV/0!</v>
      </c>
      <c r="F21" s="13" t="e">
        <f t="shared" si="8"/>
        <v>#DIV/0!</v>
      </c>
      <c r="G21" s="13" t="e">
        <f t="shared" si="8"/>
        <v>#DIV/0!</v>
      </c>
      <c r="H21" s="13" t="e">
        <f t="shared" si="8"/>
        <v>#DIV/0!</v>
      </c>
      <c r="I21" s="13" t="e">
        <f t="shared" si="8"/>
        <v>#DIV/0!</v>
      </c>
      <c r="J21" s="13" t="e">
        <f t="shared" si="8"/>
        <v>#DIV/0!</v>
      </c>
      <c r="K21" s="13" t="e">
        <f t="shared" si="8"/>
        <v>#DIV/0!</v>
      </c>
      <c r="L21" s="13" t="e">
        <f t="shared" si="8"/>
        <v>#DIV/0!</v>
      </c>
      <c r="M21" s="13" t="e">
        <f t="shared" si="8"/>
        <v>#DIV/0!</v>
      </c>
      <c r="N21" s="13" t="e">
        <f t="shared" si="8"/>
        <v>#DIV/0!</v>
      </c>
      <c r="O21" s="13" t="e">
        <f t="shared" si="8"/>
        <v>#DIV/0!</v>
      </c>
    </row>
  </sheetData>
  <mergeCells count="2">
    <mergeCell ref="A1:O1"/>
    <mergeCell ref="A13:O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8"/>
  <sheetViews>
    <sheetView workbookViewId="0">
      <selection activeCell="E3" sqref="E3"/>
    </sheetView>
  </sheetViews>
  <sheetFormatPr defaultColWidth="9.125" defaultRowHeight="12.75" x14ac:dyDescent="0.25"/>
  <cols>
    <col min="1" max="1" width="31" style="40" bestFit="1" customWidth="1"/>
    <col min="2" max="2" width="10.875" style="34" bestFit="1" customWidth="1"/>
    <col min="3" max="4" width="16" style="34" bestFit="1" customWidth="1"/>
    <col min="5" max="5" width="9.125" style="34" bestFit="1" customWidth="1"/>
    <col min="6" max="6" width="7.875" style="34" bestFit="1" customWidth="1"/>
    <col min="7" max="7" width="7.625" style="34" bestFit="1" customWidth="1"/>
    <col min="8" max="8" width="6.75" style="34" customWidth="1"/>
    <col min="9" max="9" width="9" style="34" bestFit="1" customWidth="1"/>
    <col min="10" max="11" width="7.625" style="34" bestFit="1" customWidth="1"/>
    <col min="12" max="12" width="6.625" style="34" bestFit="1" customWidth="1"/>
    <col min="13" max="14" width="7.625" style="34" bestFit="1" customWidth="1"/>
    <col min="15" max="15" width="7.375" style="34" bestFit="1" customWidth="1"/>
    <col min="16" max="16" width="7.25" style="34" bestFit="1" customWidth="1"/>
    <col min="17" max="17" width="6.625" style="34" bestFit="1" customWidth="1"/>
    <col min="18" max="18" width="9.625" style="34" bestFit="1" customWidth="1"/>
    <col min="19" max="16384" width="9.125" style="34"/>
  </cols>
  <sheetData>
    <row r="1" spans="1:17" x14ac:dyDescent="0.25">
      <c r="E1" s="37" t="e">
        <f>SUBTOTAL(101,E3:E124)</f>
        <v>#REF!</v>
      </c>
      <c r="F1" s="37" t="e">
        <f t="shared" ref="F1:Q1" si="0">SUBTOTAL(101,F3:F124)</f>
        <v>#REF!</v>
      </c>
      <c r="G1" s="37" t="e">
        <f t="shared" si="0"/>
        <v>#REF!</v>
      </c>
      <c r="H1" s="37" t="e">
        <f t="shared" si="0"/>
        <v>#REF!</v>
      </c>
      <c r="I1" s="37" t="e">
        <f t="shared" si="0"/>
        <v>#REF!</v>
      </c>
      <c r="J1" s="37" t="e">
        <f t="shared" si="0"/>
        <v>#REF!</v>
      </c>
      <c r="K1" s="37" t="e">
        <f t="shared" si="0"/>
        <v>#REF!</v>
      </c>
      <c r="L1" s="37" t="e">
        <f t="shared" si="0"/>
        <v>#REF!</v>
      </c>
      <c r="M1" s="37" t="e">
        <f t="shared" si="0"/>
        <v>#REF!</v>
      </c>
      <c r="N1" s="37" t="e">
        <f t="shared" si="0"/>
        <v>#REF!</v>
      </c>
      <c r="O1" s="37" t="e">
        <f t="shared" si="0"/>
        <v>#REF!</v>
      </c>
      <c r="P1" s="37" t="e">
        <f t="shared" si="0"/>
        <v>#REF!</v>
      </c>
      <c r="Q1" s="37" t="e">
        <f t="shared" si="0"/>
        <v>#REF!</v>
      </c>
    </row>
    <row r="2" spans="1:17" x14ac:dyDescent="0.25">
      <c r="A2" s="33" t="s">
        <v>0</v>
      </c>
      <c r="B2" s="33" t="s">
        <v>1</v>
      </c>
      <c r="C2" s="33" t="s">
        <v>2</v>
      </c>
      <c r="D2" s="33" t="s">
        <v>3</v>
      </c>
      <c r="E2" s="33" t="s">
        <v>4</v>
      </c>
      <c r="F2" s="33" t="s">
        <v>5</v>
      </c>
      <c r="G2" s="33" t="s">
        <v>6</v>
      </c>
      <c r="H2" s="33" t="s">
        <v>228</v>
      </c>
      <c r="I2" s="33" t="s">
        <v>233</v>
      </c>
      <c r="J2" s="33" t="s">
        <v>229</v>
      </c>
      <c r="K2" s="33" t="s">
        <v>230</v>
      </c>
      <c r="L2" s="33" t="s">
        <v>10</v>
      </c>
      <c r="M2" s="33" t="s">
        <v>231</v>
      </c>
      <c r="N2" s="33" t="s">
        <v>12</v>
      </c>
      <c r="O2" s="33" t="s">
        <v>13</v>
      </c>
      <c r="P2" s="33" t="s">
        <v>14</v>
      </c>
      <c r="Q2" s="33" t="s">
        <v>15</v>
      </c>
    </row>
    <row r="3" spans="1:17" x14ac:dyDescent="0.25">
      <c r="A3" s="36" t="s">
        <v>37</v>
      </c>
      <c r="B3" s="35" t="s">
        <v>38</v>
      </c>
      <c r="C3" s="35" t="s">
        <v>39</v>
      </c>
      <c r="D3" s="35" t="s">
        <v>39</v>
      </c>
      <c r="E3" s="26" t="e">
        <f>'Value Sales'!#REF!/'Quantity Sales'!#REF!</f>
        <v>#REF!</v>
      </c>
      <c r="F3" s="26" t="e">
        <f>'Value Sales'!#REF!/'Quantity Sales'!#REF!</f>
        <v>#REF!</v>
      </c>
      <c r="G3" s="26" t="e">
        <f>'Value Sales'!#REF!/'Quantity Sales'!#REF!</f>
        <v>#REF!</v>
      </c>
      <c r="H3" s="26" t="e">
        <f>'Value Sales'!#REF!/'Quantity Sales'!#REF!</f>
        <v>#REF!</v>
      </c>
      <c r="I3" s="26" t="e">
        <f>'Value Sales'!#REF!/'Quantity Sales'!#REF!</f>
        <v>#REF!</v>
      </c>
      <c r="J3" s="26" t="e">
        <f>'Value Sales'!#REF!/'Quantity Sales'!#REF!</f>
        <v>#REF!</v>
      </c>
      <c r="K3" s="26" t="e">
        <f>'Value Sales'!#REF!/'Quantity Sales'!#REF!</f>
        <v>#REF!</v>
      </c>
      <c r="L3" s="26" t="e">
        <f>'Value Sales'!#REF!/'Quantity Sales'!#REF!</f>
        <v>#REF!</v>
      </c>
      <c r="M3" s="26" t="e">
        <f>'Value Sales'!#REF!/'Quantity Sales'!#REF!</f>
        <v>#REF!</v>
      </c>
      <c r="N3" s="26" t="e">
        <f>'Value Sales'!#REF!/'Quantity Sales'!#REF!</f>
        <v>#REF!</v>
      </c>
      <c r="O3" s="26" t="e">
        <f>'Value Sales'!#REF!/'Quantity Sales'!#REF!</f>
        <v>#REF!</v>
      </c>
      <c r="P3" s="26" t="e">
        <f>'Value Sales'!#REF!/'Quantity Sales'!#REF!</f>
        <v>#REF!</v>
      </c>
      <c r="Q3" s="26" t="e">
        <f>'Value Sales'!#REF!/'Quantity Sales'!#REF!</f>
        <v>#REF!</v>
      </c>
    </row>
    <row r="4" spans="1:17" x14ac:dyDescent="0.25">
      <c r="A4" s="46" t="s">
        <v>205</v>
      </c>
      <c r="B4" s="35" t="s">
        <v>38</v>
      </c>
      <c r="C4" s="35" t="s">
        <v>39</v>
      </c>
      <c r="D4" s="35" t="s">
        <v>39</v>
      </c>
      <c r="E4" s="26" t="e">
        <f>'Value Sales'!#REF!/'Quantity Sales'!#REF!</f>
        <v>#REF!</v>
      </c>
      <c r="F4" s="26" t="e">
        <f>'Value Sales'!#REF!/'Quantity Sales'!#REF!</f>
        <v>#REF!</v>
      </c>
      <c r="G4" s="26" t="e">
        <f>'Value Sales'!#REF!/'Quantity Sales'!#REF!</f>
        <v>#REF!</v>
      </c>
      <c r="H4" s="26" t="e">
        <f>'Value Sales'!#REF!/'Quantity Sales'!#REF!</f>
        <v>#REF!</v>
      </c>
      <c r="I4" s="26" t="e">
        <f>'Value Sales'!#REF!/'Quantity Sales'!#REF!</f>
        <v>#REF!</v>
      </c>
      <c r="J4" s="26" t="e">
        <f>'Value Sales'!#REF!/'Quantity Sales'!#REF!</f>
        <v>#REF!</v>
      </c>
      <c r="K4" s="26" t="e">
        <f>'Value Sales'!#REF!/'Quantity Sales'!#REF!</f>
        <v>#REF!</v>
      </c>
      <c r="L4" s="26" t="e">
        <f>'Value Sales'!#REF!/'Quantity Sales'!#REF!</f>
        <v>#REF!</v>
      </c>
      <c r="M4" s="26" t="e">
        <f>'Value Sales'!#REF!/'Quantity Sales'!#REF!</f>
        <v>#REF!</v>
      </c>
      <c r="N4" s="26" t="e">
        <f>'Value Sales'!#REF!/'Quantity Sales'!#REF!</f>
        <v>#REF!</v>
      </c>
      <c r="O4" s="26" t="e">
        <f>'Value Sales'!#REF!/'Quantity Sales'!#REF!</f>
        <v>#REF!</v>
      </c>
      <c r="P4" s="26" t="e">
        <f>'Value Sales'!#REF!/'Quantity Sales'!#REF!</f>
        <v>#REF!</v>
      </c>
      <c r="Q4" s="26" t="e">
        <f>'Value Sales'!#REF!/'Quantity Sales'!#REF!</f>
        <v>#REF!</v>
      </c>
    </row>
    <row r="5" spans="1:17" x14ac:dyDescent="0.25">
      <c r="A5" s="36" t="s">
        <v>50</v>
      </c>
      <c r="B5" s="35" t="s">
        <v>38</v>
      </c>
      <c r="C5" s="35" t="s">
        <v>39</v>
      </c>
      <c r="D5" s="35" t="s">
        <v>39</v>
      </c>
      <c r="E5" s="26" t="e">
        <f>'Value Sales'!#REF!/'Quantity Sales'!#REF!</f>
        <v>#REF!</v>
      </c>
      <c r="F5" s="26" t="e">
        <f>'Value Sales'!#REF!/'Quantity Sales'!#REF!</f>
        <v>#REF!</v>
      </c>
      <c r="G5" s="26" t="e">
        <f>'Value Sales'!#REF!/'Quantity Sales'!#REF!</f>
        <v>#REF!</v>
      </c>
      <c r="H5" s="26" t="e">
        <f>'Value Sales'!#REF!/'Quantity Sales'!#REF!</f>
        <v>#REF!</v>
      </c>
      <c r="I5" s="26" t="e">
        <f>'Value Sales'!#REF!/'Quantity Sales'!#REF!</f>
        <v>#REF!</v>
      </c>
      <c r="J5" s="26" t="e">
        <f>'Value Sales'!#REF!/'Quantity Sales'!#REF!</f>
        <v>#REF!</v>
      </c>
      <c r="K5" s="26" t="e">
        <f>'Value Sales'!#REF!/'Quantity Sales'!#REF!</f>
        <v>#REF!</v>
      </c>
      <c r="L5" s="26" t="e">
        <f>'Value Sales'!#REF!/'Quantity Sales'!#REF!</f>
        <v>#REF!</v>
      </c>
      <c r="M5" s="26" t="e">
        <f>'Value Sales'!#REF!/'Quantity Sales'!#REF!</f>
        <v>#REF!</v>
      </c>
      <c r="N5" s="26" t="e">
        <f>'Value Sales'!#REF!/'Quantity Sales'!#REF!</f>
        <v>#REF!</v>
      </c>
      <c r="O5" s="26" t="e">
        <f>'Value Sales'!#REF!/'Quantity Sales'!#REF!</f>
        <v>#REF!</v>
      </c>
      <c r="P5" s="26" t="e">
        <f>'Value Sales'!#REF!/'Quantity Sales'!#REF!</f>
        <v>#REF!</v>
      </c>
      <c r="Q5" s="26" t="e">
        <f>'Value Sales'!#REF!/'Quantity Sales'!#REF!</f>
        <v>#REF!</v>
      </c>
    </row>
    <row r="6" spans="1:17" x14ac:dyDescent="0.25">
      <c r="A6" s="36" t="s">
        <v>53</v>
      </c>
      <c r="B6" s="35" t="s">
        <v>38</v>
      </c>
      <c r="C6" s="35" t="s">
        <v>39</v>
      </c>
      <c r="D6" s="35" t="s">
        <v>54</v>
      </c>
      <c r="E6" s="26" t="e">
        <f>'Value Sales'!#REF!/'Quantity Sales'!#REF!</f>
        <v>#REF!</v>
      </c>
      <c r="F6" s="26" t="e">
        <f>'Value Sales'!#REF!/'Quantity Sales'!#REF!</f>
        <v>#REF!</v>
      </c>
      <c r="G6" s="26" t="e">
        <f>'Value Sales'!#REF!/'Quantity Sales'!#REF!</f>
        <v>#REF!</v>
      </c>
      <c r="H6" s="26" t="e">
        <f>'Value Sales'!#REF!/'Quantity Sales'!#REF!</f>
        <v>#REF!</v>
      </c>
      <c r="I6" s="26" t="e">
        <f>'Value Sales'!#REF!/'Quantity Sales'!#REF!</f>
        <v>#REF!</v>
      </c>
      <c r="J6" s="26" t="e">
        <f>'Value Sales'!#REF!/'Quantity Sales'!#REF!</f>
        <v>#REF!</v>
      </c>
      <c r="K6" s="26" t="e">
        <f>'Value Sales'!#REF!/'Quantity Sales'!#REF!</f>
        <v>#REF!</v>
      </c>
      <c r="L6" s="26" t="e">
        <f>'Value Sales'!#REF!/'Quantity Sales'!#REF!</f>
        <v>#REF!</v>
      </c>
      <c r="M6" s="26" t="e">
        <f>'Value Sales'!#REF!/'Quantity Sales'!#REF!</f>
        <v>#REF!</v>
      </c>
      <c r="N6" s="26" t="e">
        <f>'Value Sales'!#REF!/'Quantity Sales'!#REF!</f>
        <v>#REF!</v>
      </c>
      <c r="O6" s="26" t="e">
        <f>'Value Sales'!#REF!/'Quantity Sales'!#REF!</f>
        <v>#REF!</v>
      </c>
      <c r="P6" s="26" t="e">
        <f>'Value Sales'!#REF!/'Quantity Sales'!#REF!</f>
        <v>#REF!</v>
      </c>
      <c r="Q6" s="26" t="e">
        <f>'Value Sales'!#REF!/'Quantity Sales'!#REF!</f>
        <v>#REF!</v>
      </c>
    </row>
    <row r="7" spans="1:17" x14ac:dyDescent="0.25">
      <c r="A7" s="36" t="s">
        <v>58</v>
      </c>
      <c r="B7" s="35" t="s">
        <v>38</v>
      </c>
      <c r="C7" s="35" t="s">
        <v>39</v>
      </c>
      <c r="D7" s="35" t="s">
        <v>38</v>
      </c>
      <c r="E7" s="26" t="e">
        <f>'Value Sales'!#REF!/'Quantity Sales'!#REF!</f>
        <v>#REF!</v>
      </c>
      <c r="F7" s="26" t="e">
        <f>'Value Sales'!#REF!/'Quantity Sales'!#REF!</f>
        <v>#REF!</v>
      </c>
      <c r="G7" s="26" t="e">
        <f>'Value Sales'!#REF!/'Quantity Sales'!#REF!</f>
        <v>#REF!</v>
      </c>
      <c r="H7" s="26" t="e">
        <f>'Value Sales'!#REF!/'Quantity Sales'!#REF!</f>
        <v>#REF!</v>
      </c>
      <c r="I7" s="26" t="e">
        <f>'Value Sales'!#REF!/'Quantity Sales'!#REF!</f>
        <v>#REF!</v>
      </c>
      <c r="J7" s="26" t="e">
        <f>'Value Sales'!#REF!/'Quantity Sales'!#REF!</f>
        <v>#REF!</v>
      </c>
      <c r="K7" s="26" t="e">
        <f>'Value Sales'!#REF!/'Quantity Sales'!#REF!</f>
        <v>#REF!</v>
      </c>
      <c r="L7" s="26" t="e">
        <f>'Value Sales'!#REF!/'Quantity Sales'!#REF!</f>
        <v>#REF!</v>
      </c>
      <c r="M7" s="26" t="e">
        <f>'Value Sales'!#REF!/'Quantity Sales'!#REF!</f>
        <v>#REF!</v>
      </c>
      <c r="N7" s="26" t="e">
        <f>'Value Sales'!#REF!/'Quantity Sales'!#REF!</f>
        <v>#REF!</v>
      </c>
      <c r="O7" s="26" t="e">
        <f>'Value Sales'!#REF!/'Quantity Sales'!#REF!</f>
        <v>#REF!</v>
      </c>
      <c r="P7" s="26" t="e">
        <f>'Value Sales'!#REF!/'Quantity Sales'!#REF!</f>
        <v>#REF!</v>
      </c>
      <c r="Q7" s="26" t="e">
        <f>'Value Sales'!#REF!/'Quantity Sales'!#REF!</f>
        <v>#REF!</v>
      </c>
    </row>
    <row r="8" spans="1:17" x14ac:dyDescent="0.25">
      <c r="A8" s="41" t="s">
        <v>56</v>
      </c>
      <c r="B8" s="35" t="s">
        <v>38</v>
      </c>
      <c r="C8" s="42" t="s">
        <v>57</v>
      </c>
      <c r="D8" s="42" t="s">
        <v>38</v>
      </c>
      <c r="E8" s="26" t="e">
        <f>'Value Sales'!#REF!/'Quantity Sales'!#REF!</f>
        <v>#REF!</v>
      </c>
      <c r="F8" s="26" t="e">
        <f>'Value Sales'!#REF!/'Quantity Sales'!#REF!</f>
        <v>#REF!</v>
      </c>
      <c r="G8" s="26" t="e">
        <f>'Value Sales'!#REF!/'Quantity Sales'!#REF!</f>
        <v>#REF!</v>
      </c>
      <c r="H8" s="26" t="e">
        <f>'Value Sales'!#REF!/'Quantity Sales'!#REF!</f>
        <v>#REF!</v>
      </c>
      <c r="I8" s="26" t="e">
        <f>'Value Sales'!#REF!/'Quantity Sales'!#REF!</f>
        <v>#REF!</v>
      </c>
      <c r="J8" s="26" t="e">
        <f>'Value Sales'!#REF!/'Quantity Sales'!#REF!</f>
        <v>#REF!</v>
      </c>
      <c r="K8" s="26" t="e">
        <f>'Value Sales'!#REF!/'Quantity Sales'!#REF!</f>
        <v>#REF!</v>
      </c>
      <c r="L8" s="26" t="e">
        <f>'Value Sales'!#REF!/'Quantity Sales'!#REF!</f>
        <v>#REF!</v>
      </c>
      <c r="M8" s="26" t="e">
        <f>'Value Sales'!#REF!/'Quantity Sales'!#REF!</f>
        <v>#REF!</v>
      </c>
      <c r="N8" s="26" t="e">
        <f>'Value Sales'!#REF!/'Quantity Sales'!#REF!</f>
        <v>#REF!</v>
      </c>
      <c r="O8" s="26" t="e">
        <f>'Value Sales'!#REF!/'Quantity Sales'!#REF!</f>
        <v>#REF!</v>
      </c>
      <c r="P8" s="26" t="e">
        <f>'Value Sales'!#REF!/'Quantity Sales'!#REF!</f>
        <v>#REF!</v>
      </c>
      <c r="Q8" s="26" t="e">
        <f>'Value Sales'!#REF!/'Quantity Sales'!#REF!</f>
        <v>#REF!</v>
      </c>
    </row>
    <row r="9" spans="1:17" x14ac:dyDescent="0.25">
      <c r="A9" s="41" t="s">
        <v>61</v>
      </c>
      <c r="B9" s="35" t="s">
        <v>38</v>
      </c>
      <c r="C9" s="42" t="s">
        <v>57</v>
      </c>
      <c r="D9" s="42" t="s">
        <v>62</v>
      </c>
      <c r="E9" s="26" t="e">
        <f>'Value Sales'!#REF!/'Quantity Sales'!#REF!</f>
        <v>#REF!</v>
      </c>
      <c r="F9" s="26" t="e">
        <f>'Value Sales'!#REF!/'Quantity Sales'!#REF!</f>
        <v>#REF!</v>
      </c>
      <c r="G9" s="26" t="e">
        <f>'Value Sales'!#REF!/'Quantity Sales'!#REF!</f>
        <v>#REF!</v>
      </c>
      <c r="H9" s="26" t="e">
        <f>'Value Sales'!#REF!/'Quantity Sales'!#REF!</f>
        <v>#REF!</v>
      </c>
      <c r="I9" s="26" t="e">
        <f>'Value Sales'!#REF!/'Quantity Sales'!#REF!</f>
        <v>#REF!</v>
      </c>
      <c r="J9" s="26" t="e">
        <f>'Value Sales'!#REF!/'Quantity Sales'!#REF!</f>
        <v>#REF!</v>
      </c>
      <c r="K9" s="26" t="e">
        <f>'Value Sales'!#REF!/'Quantity Sales'!#REF!</f>
        <v>#REF!</v>
      </c>
      <c r="L9" s="26" t="e">
        <f>'Value Sales'!#REF!/'Quantity Sales'!#REF!</f>
        <v>#REF!</v>
      </c>
      <c r="M9" s="26" t="e">
        <f>'Value Sales'!#REF!/'Quantity Sales'!#REF!</f>
        <v>#REF!</v>
      </c>
      <c r="N9" s="26" t="e">
        <f>'Value Sales'!#REF!/'Quantity Sales'!#REF!</f>
        <v>#REF!</v>
      </c>
      <c r="O9" s="26" t="e">
        <f>'Value Sales'!#REF!/'Quantity Sales'!#REF!</f>
        <v>#REF!</v>
      </c>
      <c r="P9" s="26" t="e">
        <f>'Value Sales'!#REF!/'Quantity Sales'!#REF!</f>
        <v>#REF!</v>
      </c>
      <c r="Q9" s="26" t="e">
        <f>'Value Sales'!#REF!/'Quantity Sales'!#REF!</f>
        <v>#REF!</v>
      </c>
    </row>
    <row r="10" spans="1:17" x14ac:dyDescent="0.25">
      <c r="A10" s="41" t="s">
        <v>67</v>
      </c>
      <c r="B10" s="35" t="s">
        <v>38</v>
      </c>
      <c r="C10" s="42" t="s">
        <v>57</v>
      </c>
      <c r="D10" s="42" t="s">
        <v>57</v>
      </c>
      <c r="E10" s="26" t="e">
        <f>'Value Sales'!#REF!/'Quantity Sales'!#REF!</f>
        <v>#REF!</v>
      </c>
      <c r="F10" s="26" t="e">
        <f>'Value Sales'!#REF!/'Quantity Sales'!#REF!</f>
        <v>#REF!</v>
      </c>
      <c r="G10" s="26" t="e">
        <f>'Value Sales'!#REF!/'Quantity Sales'!#REF!</f>
        <v>#REF!</v>
      </c>
      <c r="H10" s="26" t="e">
        <f>'Value Sales'!#REF!/'Quantity Sales'!#REF!</f>
        <v>#REF!</v>
      </c>
      <c r="I10" s="26" t="e">
        <f>'Value Sales'!#REF!/'Quantity Sales'!#REF!</f>
        <v>#REF!</v>
      </c>
      <c r="J10" s="26" t="e">
        <f>'Value Sales'!#REF!/'Quantity Sales'!#REF!</f>
        <v>#REF!</v>
      </c>
      <c r="K10" s="26" t="e">
        <f>'Value Sales'!#REF!/'Quantity Sales'!#REF!</f>
        <v>#REF!</v>
      </c>
      <c r="L10" s="26" t="e">
        <f>'Value Sales'!#REF!/'Quantity Sales'!#REF!</f>
        <v>#REF!</v>
      </c>
      <c r="M10" s="26" t="e">
        <f>'Value Sales'!#REF!/'Quantity Sales'!#REF!</f>
        <v>#REF!</v>
      </c>
      <c r="N10" s="26" t="e">
        <f>'Value Sales'!#REF!/'Quantity Sales'!#REF!</f>
        <v>#REF!</v>
      </c>
      <c r="O10" s="26" t="e">
        <f>'Value Sales'!#REF!/'Quantity Sales'!#REF!</f>
        <v>#REF!</v>
      </c>
      <c r="P10" s="26" t="e">
        <f>'Value Sales'!#REF!/'Quantity Sales'!#REF!</f>
        <v>#REF!</v>
      </c>
      <c r="Q10" s="26" t="e">
        <f>'Value Sales'!#REF!/'Quantity Sales'!#REF!</f>
        <v>#REF!</v>
      </c>
    </row>
    <row r="11" spans="1:17" x14ac:dyDescent="0.25">
      <c r="A11" s="36" t="s">
        <v>42</v>
      </c>
      <c r="B11" s="35" t="s">
        <v>38</v>
      </c>
      <c r="C11" s="35" t="s">
        <v>64</v>
      </c>
      <c r="D11" s="35" t="s">
        <v>38</v>
      </c>
      <c r="E11" s="26" t="e">
        <f>'Value Sales'!#REF!/'Quantity Sales'!#REF!</f>
        <v>#REF!</v>
      </c>
      <c r="F11" s="26" t="e">
        <f>'Value Sales'!#REF!/'Quantity Sales'!#REF!</f>
        <v>#REF!</v>
      </c>
      <c r="G11" s="26" t="e">
        <f>'Value Sales'!#REF!/'Quantity Sales'!#REF!</f>
        <v>#REF!</v>
      </c>
      <c r="H11" s="26" t="e">
        <f>'Value Sales'!#REF!/'Quantity Sales'!#REF!</f>
        <v>#REF!</v>
      </c>
      <c r="I11" s="26" t="e">
        <f>'Value Sales'!#REF!/'Quantity Sales'!#REF!</f>
        <v>#REF!</v>
      </c>
      <c r="J11" s="26" t="e">
        <f>'Value Sales'!#REF!/'Quantity Sales'!#REF!</f>
        <v>#REF!</v>
      </c>
      <c r="K11" s="26" t="e">
        <f>'Value Sales'!#REF!/'Quantity Sales'!#REF!</f>
        <v>#REF!</v>
      </c>
      <c r="L11" s="26" t="e">
        <f>'Value Sales'!#REF!/'Quantity Sales'!#REF!</f>
        <v>#REF!</v>
      </c>
      <c r="M11" s="26" t="e">
        <f>'Value Sales'!#REF!/'Quantity Sales'!#REF!</f>
        <v>#REF!</v>
      </c>
      <c r="N11" s="26" t="e">
        <f>'Value Sales'!#REF!/'Quantity Sales'!#REF!</f>
        <v>#REF!</v>
      </c>
      <c r="O11" s="26" t="e">
        <f>'Value Sales'!#REF!/'Quantity Sales'!#REF!</f>
        <v>#REF!</v>
      </c>
      <c r="P11" s="26" t="e">
        <f>'Value Sales'!#REF!/'Quantity Sales'!#REF!</f>
        <v>#REF!</v>
      </c>
      <c r="Q11" s="26" t="e">
        <f>'Value Sales'!#REF!/'Quantity Sales'!#REF!</f>
        <v>#REF!</v>
      </c>
    </row>
    <row r="12" spans="1:17" x14ac:dyDescent="0.25">
      <c r="A12" s="36" t="s">
        <v>63</v>
      </c>
      <c r="B12" s="35" t="s">
        <v>38</v>
      </c>
      <c r="C12" s="35" t="s">
        <v>64</v>
      </c>
      <c r="D12" s="35" t="s">
        <v>65</v>
      </c>
      <c r="E12" s="26" t="e">
        <f>'Value Sales'!#REF!/'Quantity Sales'!#REF!</f>
        <v>#REF!</v>
      </c>
      <c r="F12" s="26" t="e">
        <f>'Value Sales'!#REF!/'Quantity Sales'!#REF!</f>
        <v>#REF!</v>
      </c>
      <c r="G12" s="26" t="e">
        <f>'Value Sales'!#REF!/'Quantity Sales'!#REF!</f>
        <v>#REF!</v>
      </c>
      <c r="H12" s="26" t="e">
        <f>'Value Sales'!#REF!/'Quantity Sales'!#REF!</f>
        <v>#REF!</v>
      </c>
      <c r="I12" s="26" t="e">
        <f>'Value Sales'!#REF!/'Quantity Sales'!#REF!</f>
        <v>#REF!</v>
      </c>
      <c r="J12" s="26" t="e">
        <f>'Value Sales'!#REF!/'Quantity Sales'!#REF!</f>
        <v>#REF!</v>
      </c>
      <c r="K12" s="26" t="e">
        <f>'Value Sales'!#REF!/'Quantity Sales'!#REF!</f>
        <v>#REF!</v>
      </c>
      <c r="L12" s="26" t="e">
        <f>'Value Sales'!#REF!/'Quantity Sales'!#REF!</f>
        <v>#REF!</v>
      </c>
      <c r="M12" s="26" t="e">
        <f>'Value Sales'!#REF!/'Quantity Sales'!#REF!</f>
        <v>#REF!</v>
      </c>
      <c r="N12" s="26" t="e">
        <f>'Value Sales'!#REF!/'Quantity Sales'!#REF!</f>
        <v>#REF!</v>
      </c>
      <c r="O12" s="26" t="e">
        <f>'Value Sales'!#REF!/'Quantity Sales'!#REF!</f>
        <v>#REF!</v>
      </c>
      <c r="P12" s="26" t="e">
        <f>'Value Sales'!#REF!/'Quantity Sales'!#REF!</f>
        <v>#REF!</v>
      </c>
      <c r="Q12" s="26" t="e">
        <f>'Value Sales'!#REF!/'Quantity Sales'!#REF!</f>
        <v>#REF!</v>
      </c>
    </row>
    <row r="13" spans="1:17" x14ac:dyDescent="0.25">
      <c r="A13" s="45" t="s">
        <v>48</v>
      </c>
      <c r="B13" s="35" t="s">
        <v>38</v>
      </c>
      <c r="C13" s="29" t="s">
        <v>45</v>
      </c>
      <c r="D13" s="29" t="s">
        <v>45</v>
      </c>
      <c r="E13" s="26" t="e">
        <f>'Value Sales'!#REF!/'Quantity Sales'!#REF!</f>
        <v>#REF!</v>
      </c>
      <c r="F13" s="26" t="e">
        <f>'Value Sales'!#REF!/'Quantity Sales'!#REF!</f>
        <v>#REF!</v>
      </c>
      <c r="G13" s="26" t="e">
        <f>'Value Sales'!#REF!/'Quantity Sales'!#REF!</f>
        <v>#REF!</v>
      </c>
      <c r="H13" s="26" t="e">
        <f>'Value Sales'!#REF!/'Quantity Sales'!#REF!</f>
        <v>#REF!</v>
      </c>
      <c r="I13" s="26" t="e">
        <f>'Value Sales'!#REF!/'Quantity Sales'!#REF!</f>
        <v>#REF!</v>
      </c>
      <c r="J13" s="26" t="e">
        <f>'Value Sales'!#REF!/'Quantity Sales'!#REF!</f>
        <v>#REF!</v>
      </c>
      <c r="K13" s="26" t="e">
        <f>'Value Sales'!#REF!/'Quantity Sales'!#REF!</f>
        <v>#REF!</v>
      </c>
      <c r="L13" s="26" t="e">
        <f>'Value Sales'!#REF!/'Quantity Sales'!#REF!</f>
        <v>#REF!</v>
      </c>
      <c r="M13" s="26" t="e">
        <f>'Value Sales'!#REF!/'Quantity Sales'!#REF!</f>
        <v>#REF!</v>
      </c>
      <c r="N13" s="26" t="e">
        <f>'Value Sales'!#REF!/'Quantity Sales'!#REF!</f>
        <v>#REF!</v>
      </c>
      <c r="O13" s="26" t="e">
        <f>'Value Sales'!#REF!/'Quantity Sales'!#REF!</f>
        <v>#REF!</v>
      </c>
      <c r="P13" s="26" t="e">
        <f>'Value Sales'!#REF!/'Quantity Sales'!#REF!</f>
        <v>#REF!</v>
      </c>
      <c r="Q13" s="26" t="e">
        <f>'Value Sales'!#REF!/'Quantity Sales'!#REF!</f>
        <v>#REF!</v>
      </c>
    </row>
    <row r="14" spans="1:17" x14ac:dyDescent="0.25">
      <c r="A14" s="27" t="s">
        <v>49</v>
      </c>
      <c r="B14" s="35" t="s">
        <v>38</v>
      </c>
      <c r="C14" s="29" t="s">
        <v>45</v>
      </c>
      <c r="D14" s="29" t="s">
        <v>45</v>
      </c>
      <c r="E14" s="26" t="e">
        <f>'Value Sales'!#REF!/'Quantity Sales'!#REF!</f>
        <v>#REF!</v>
      </c>
      <c r="F14" s="26" t="e">
        <f>'Value Sales'!#REF!/'Quantity Sales'!#REF!</f>
        <v>#REF!</v>
      </c>
      <c r="G14" s="26" t="e">
        <f>'Value Sales'!#REF!/'Quantity Sales'!#REF!</f>
        <v>#REF!</v>
      </c>
      <c r="H14" s="26" t="e">
        <f>'Value Sales'!#REF!/'Quantity Sales'!#REF!</f>
        <v>#REF!</v>
      </c>
      <c r="I14" s="26" t="e">
        <f>'Value Sales'!#REF!/'Quantity Sales'!#REF!</f>
        <v>#REF!</v>
      </c>
      <c r="J14" s="26" t="e">
        <f>'Value Sales'!#REF!/'Quantity Sales'!#REF!</f>
        <v>#REF!</v>
      </c>
      <c r="K14" s="26" t="e">
        <f>'Value Sales'!#REF!/'Quantity Sales'!#REF!</f>
        <v>#REF!</v>
      </c>
      <c r="L14" s="26" t="e">
        <f>'Value Sales'!#REF!/'Quantity Sales'!#REF!</f>
        <v>#REF!</v>
      </c>
      <c r="M14" s="26" t="e">
        <f>'Value Sales'!#REF!/'Quantity Sales'!#REF!</f>
        <v>#REF!</v>
      </c>
      <c r="N14" s="26" t="e">
        <f>'Value Sales'!#REF!/'Quantity Sales'!#REF!</f>
        <v>#REF!</v>
      </c>
      <c r="O14" s="26" t="e">
        <f>'Value Sales'!#REF!/'Quantity Sales'!#REF!</f>
        <v>#REF!</v>
      </c>
      <c r="P14" s="26" t="e">
        <f>'Value Sales'!#REF!/'Quantity Sales'!#REF!</f>
        <v>#REF!</v>
      </c>
      <c r="Q14" s="26" t="e">
        <f>'Value Sales'!#REF!/'Quantity Sales'!#REF!</f>
        <v>#REF!</v>
      </c>
    </row>
    <row r="15" spans="1:17" x14ac:dyDescent="0.25">
      <c r="A15" s="27" t="s">
        <v>59</v>
      </c>
      <c r="B15" s="35" t="s">
        <v>38</v>
      </c>
      <c r="C15" s="29" t="s">
        <v>45</v>
      </c>
      <c r="D15" s="29" t="s">
        <v>60</v>
      </c>
      <c r="E15" s="26" t="e">
        <f>'Value Sales'!#REF!/'Quantity Sales'!#REF!</f>
        <v>#REF!</v>
      </c>
      <c r="F15" s="26" t="e">
        <f>'Value Sales'!#REF!/'Quantity Sales'!#REF!</f>
        <v>#REF!</v>
      </c>
      <c r="G15" s="26" t="e">
        <f>'Value Sales'!#REF!/'Quantity Sales'!#REF!</f>
        <v>#REF!</v>
      </c>
      <c r="H15" s="26" t="e">
        <f>'Value Sales'!#REF!/'Quantity Sales'!#REF!</f>
        <v>#REF!</v>
      </c>
      <c r="I15" s="26" t="e">
        <f>'Value Sales'!#REF!/'Quantity Sales'!#REF!</f>
        <v>#REF!</v>
      </c>
      <c r="J15" s="26" t="e">
        <f>'Value Sales'!#REF!/'Quantity Sales'!#REF!</f>
        <v>#REF!</v>
      </c>
      <c r="K15" s="26" t="e">
        <f>'Value Sales'!#REF!/'Quantity Sales'!#REF!</f>
        <v>#REF!</v>
      </c>
      <c r="L15" s="26" t="e">
        <f>'Value Sales'!#REF!/'Quantity Sales'!#REF!</f>
        <v>#REF!</v>
      </c>
      <c r="M15" s="26" t="e">
        <f>'Value Sales'!#REF!/'Quantity Sales'!#REF!</f>
        <v>#REF!</v>
      </c>
      <c r="N15" s="26" t="e">
        <f>'Value Sales'!#REF!/'Quantity Sales'!#REF!</f>
        <v>#REF!</v>
      </c>
      <c r="O15" s="26" t="e">
        <f>'Value Sales'!#REF!/'Quantity Sales'!#REF!</f>
        <v>#REF!</v>
      </c>
      <c r="P15" s="26" t="e">
        <f>'Value Sales'!#REF!/'Quantity Sales'!#REF!</f>
        <v>#REF!</v>
      </c>
      <c r="Q15" s="26" t="e">
        <f>'Value Sales'!#REF!/'Quantity Sales'!#REF!</f>
        <v>#REF!</v>
      </c>
    </row>
    <row r="16" spans="1:17" x14ac:dyDescent="0.25">
      <c r="A16" s="27" t="s">
        <v>46</v>
      </c>
      <c r="B16" s="35" t="s">
        <v>38</v>
      </c>
      <c r="C16" s="29" t="s">
        <v>47</v>
      </c>
      <c r="D16" s="43" t="s">
        <v>38</v>
      </c>
      <c r="E16" s="26" t="e">
        <f>'Value Sales'!#REF!/'Quantity Sales'!#REF!</f>
        <v>#REF!</v>
      </c>
      <c r="F16" s="26" t="e">
        <f>'Value Sales'!#REF!/'Quantity Sales'!#REF!</f>
        <v>#REF!</v>
      </c>
      <c r="G16" s="26" t="e">
        <f>'Value Sales'!#REF!/'Quantity Sales'!#REF!</f>
        <v>#REF!</v>
      </c>
      <c r="H16" s="26" t="e">
        <f>'Value Sales'!#REF!/'Quantity Sales'!#REF!</f>
        <v>#REF!</v>
      </c>
      <c r="I16" s="26" t="e">
        <f>'Value Sales'!#REF!/'Quantity Sales'!#REF!</f>
        <v>#REF!</v>
      </c>
      <c r="J16" s="26" t="e">
        <f>'Value Sales'!#REF!/'Quantity Sales'!#REF!</f>
        <v>#REF!</v>
      </c>
      <c r="K16" s="26" t="e">
        <f>'Value Sales'!#REF!/'Quantity Sales'!#REF!</f>
        <v>#REF!</v>
      </c>
      <c r="L16" s="26" t="e">
        <f>'Value Sales'!#REF!/'Quantity Sales'!#REF!</f>
        <v>#REF!</v>
      </c>
      <c r="M16" s="26" t="e">
        <f>'Value Sales'!#REF!/'Quantity Sales'!#REF!</f>
        <v>#REF!</v>
      </c>
      <c r="N16" s="26" t="e">
        <f>'Value Sales'!#REF!/'Quantity Sales'!#REF!</f>
        <v>#REF!</v>
      </c>
      <c r="O16" s="26" t="e">
        <f>'Value Sales'!#REF!/'Quantity Sales'!#REF!</f>
        <v>#REF!</v>
      </c>
      <c r="P16" s="26" t="e">
        <f>'Value Sales'!#REF!/'Quantity Sales'!#REF!</f>
        <v>#REF!</v>
      </c>
      <c r="Q16" s="26" t="e">
        <f>'Value Sales'!#REF!/'Quantity Sales'!#REF!</f>
        <v>#REF!</v>
      </c>
    </row>
    <row r="17" spans="1:17" x14ac:dyDescent="0.25">
      <c r="A17" s="27" t="s">
        <v>66</v>
      </c>
      <c r="B17" s="35" t="s">
        <v>38</v>
      </c>
      <c r="C17" s="29" t="s">
        <v>47</v>
      </c>
      <c r="D17" s="29" t="s">
        <v>38</v>
      </c>
      <c r="E17" s="26" t="e">
        <f>'Value Sales'!#REF!/'Quantity Sales'!#REF!</f>
        <v>#REF!</v>
      </c>
      <c r="F17" s="26" t="e">
        <f>'Value Sales'!#REF!/'Quantity Sales'!#REF!</f>
        <v>#REF!</v>
      </c>
      <c r="G17" s="26" t="e">
        <f>'Value Sales'!#REF!/'Quantity Sales'!#REF!</f>
        <v>#REF!</v>
      </c>
      <c r="H17" s="26" t="e">
        <f>'Value Sales'!#REF!/'Quantity Sales'!#REF!</f>
        <v>#REF!</v>
      </c>
      <c r="I17" s="26" t="e">
        <f>'Value Sales'!#REF!/'Quantity Sales'!#REF!</f>
        <v>#REF!</v>
      </c>
      <c r="J17" s="26" t="e">
        <f>'Value Sales'!#REF!/'Quantity Sales'!#REF!</f>
        <v>#REF!</v>
      </c>
      <c r="K17" s="26" t="e">
        <f>'Value Sales'!#REF!/'Quantity Sales'!#REF!</f>
        <v>#REF!</v>
      </c>
      <c r="L17" s="26" t="e">
        <f>'Value Sales'!#REF!/'Quantity Sales'!#REF!</f>
        <v>#REF!</v>
      </c>
      <c r="M17" s="26" t="e">
        <f>'Value Sales'!#REF!/'Quantity Sales'!#REF!</f>
        <v>#REF!</v>
      </c>
      <c r="N17" s="26" t="e">
        <f>'Value Sales'!#REF!/'Quantity Sales'!#REF!</f>
        <v>#REF!</v>
      </c>
      <c r="O17" s="26" t="e">
        <f>'Value Sales'!#REF!/'Quantity Sales'!#REF!</f>
        <v>#REF!</v>
      </c>
      <c r="P17" s="26" t="e">
        <f>'Value Sales'!#REF!/'Quantity Sales'!#REF!</f>
        <v>#REF!</v>
      </c>
      <c r="Q17" s="26" t="e">
        <f>'Value Sales'!#REF!/'Quantity Sales'!#REF!</f>
        <v>#REF!</v>
      </c>
    </row>
    <row r="18" spans="1:17" x14ac:dyDescent="0.25">
      <c r="A18" s="27" t="s">
        <v>55</v>
      </c>
      <c r="B18" s="35" t="s">
        <v>38</v>
      </c>
      <c r="C18" s="29" t="s">
        <v>47</v>
      </c>
      <c r="D18" s="29" t="s">
        <v>38</v>
      </c>
      <c r="E18" s="26" t="e">
        <f>'Value Sales'!#REF!/'Quantity Sales'!#REF!</f>
        <v>#REF!</v>
      </c>
      <c r="F18" s="26" t="e">
        <f>'Value Sales'!#REF!/'Quantity Sales'!#REF!</f>
        <v>#REF!</v>
      </c>
      <c r="G18" s="26" t="e">
        <f>'Value Sales'!#REF!/'Quantity Sales'!#REF!</f>
        <v>#REF!</v>
      </c>
      <c r="H18" s="26" t="e">
        <f>'Value Sales'!#REF!/'Quantity Sales'!#REF!</f>
        <v>#REF!</v>
      </c>
      <c r="I18" s="26" t="e">
        <f>'Value Sales'!#REF!/'Quantity Sales'!#REF!</f>
        <v>#REF!</v>
      </c>
      <c r="J18" s="26" t="e">
        <f>'Value Sales'!#REF!/'Quantity Sales'!#REF!</f>
        <v>#REF!</v>
      </c>
      <c r="K18" s="26" t="e">
        <f>'Value Sales'!#REF!/'Quantity Sales'!#REF!</f>
        <v>#REF!</v>
      </c>
      <c r="L18" s="26" t="e">
        <f>'Value Sales'!#REF!/'Quantity Sales'!#REF!</f>
        <v>#REF!</v>
      </c>
      <c r="M18" s="26" t="e">
        <f>'Value Sales'!#REF!/'Quantity Sales'!#REF!</f>
        <v>#REF!</v>
      </c>
      <c r="N18" s="26" t="e">
        <f>'Value Sales'!#REF!/'Quantity Sales'!#REF!</f>
        <v>#REF!</v>
      </c>
      <c r="O18" s="26" t="e">
        <f>'Value Sales'!#REF!/'Quantity Sales'!#REF!</f>
        <v>#REF!</v>
      </c>
      <c r="P18" s="26" t="e">
        <f>'Value Sales'!#REF!/'Quantity Sales'!#REF!</f>
        <v>#REF!</v>
      </c>
      <c r="Q18" s="26" t="e">
        <f>'Value Sales'!#REF!/'Quantity Sales'!#REF!</f>
        <v>#REF!</v>
      </c>
    </row>
    <row r="19" spans="1:17" x14ac:dyDescent="0.25">
      <c r="A19" s="27" t="s">
        <v>52</v>
      </c>
      <c r="B19" s="35" t="s">
        <v>38</v>
      </c>
      <c r="C19" s="29" t="s">
        <v>41</v>
      </c>
      <c r="D19" s="29" t="s">
        <v>43</v>
      </c>
      <c r="E19" s="26" t="e">
        <f>'Value Sales'!#REF!/'Quantity Sales'!#REF!</f>
        <v>#REF!</v>
      </c>
      <c r="F19" s="26" t="e">
        <f>'Value Sales'!#REF!/'Quantity Sales'!#REF!</f>
        <v>#REF!</v>
      </c>
      <c r="G19" s="26" t="e">
        <f>'Value Sales'!#REF!/'Quantity Sales'!#REF!</f>
        <v>#REF!</v>
      </c>
      <c r="H19" s="26" t="e">
        <f>'Value Sales'!#REF!/'Quantity Sales'!#REF!</f>
        <v>#REF!</v>
      </c>
      <c r="I19" s="26" t="e">
        <f>'Value Sales'!#REF!/'Quantity Sales'!#REF!</f>
        <v>#REF!</v>
      </c>
      <c r="J19" s="26" t="e">
        <f>'Value Sales'!#REF!/'Quantity Sales'!#REF!</f>
        <v>#REF!</v>
      </c>
      <c r="K19" s="26" t="e">
        <f>'Value Sales'!#REF!/'Quantity Sales'!#REF!</f>
        <v>#REF!</v>
      </c>
      <c r="L19" s="26" t="e">
        <f>'Value Sales'!#REF!/'Quantity Sales'!#REF!</f>
        <v>#REF!</v>
      </c>
      <c r="M19" s="26" t="e">
        <f>'Value Sales'!#REF!/'Quantity Sales'!#REF!</f>
        <v>#REF!</v>
      </c>
      <c r="N19" s="26" t="e">
        <f>'Value Sales'!#REF!/'Quantity Sales'!#REF!</f>
        <v>#REF!</v>
      </c>
      <c r="O19" s="26" t="e">
        <f>'Value Sales'!#REF!/'Quantity Sales'!#REF!</f>
        <v>#REF!</v>
      </c>
      <c r="P19" s="26" t="e">
        <f>'Value Sales'!#REF!/'Quantity Sales'!#REF!</f>
        <v>#REF!</v>
      </c>
      <c r="Q19" s="26" t="e">
        <f>'Value Sales'!#REF!/'Quantity Sales'!#REF!</f>
        <v>#REF!</v>
      </c>
    </row>
    <row r="20" spans="1:17" x14ac:dyDescent="0.25">
      <c r="A20" s="27" t="s">
        <v>44</v>
      </c>
      <c r="B20" s="35" t="s">
        <v>38</v>
      </c>
      <c r="C20" s="29" t="s">
        <v>41</v>
      </c>
      <c r="D20" s="29" t="s">
        <v>41</v>
      </c>
      <c r="E20" s="26" t="e">
        <f>'Value Sales'!#REF!/'Quantity Sales'!#REF!</f>
        <v>#REF!</v>
      </c>
      <c r="F20" s="26" t="e">
        <f>'Value Sales'!#REF!/'Quantity Sales'!#REF!</f>
        <v>#REF!</v>
      </c>
      <c r="G20" s="26" t="e">
        <f>'Value Sales'!#REF!/'Quantity Sales'!#REF!</f>
        <v>#REF!</v>
      </c>
      <c r="H20" s="26" t="e">
        <f>'Value Sales'!#REF!/'Quantity Sales'!#REF!</f>
        <v>#REF!</v>
      </c>
      <c r="I20" s="26" t="e">
        <f>'Value Sales'!#REF!/'Quantity Sales'!#REF!</f>
        <v>#REF!</v>
      </c>
      <c r="J20" s="26" t="e">
        <f>'Value Sales'!#REF!/'Quantity Sales'!#REF!</f>
        <v>#REF!</v>
      </c>
      <c r="K20" s="26" t="e">
        <f>'Value Sales'!#REF!/'Quantity Sales'!#REF!</f>
        <v>#REF!</v>
      </c>
      <c r="L20" s="26" t="e">
        <f>'Value Sales'!#REF!/'Quantity Sales'!#REF!</f>
        <v>#REF!</v>
      </c>
      <c r="M20" s="26" t="e">
        <f>'Value Sales'!#REF!/'Quantity Sales'!#REF!</f>
        <v>#REF!</v>
      </c>
      <c r="N20" s="26" t="e">
        <f>'Value Sales'!#REF!/'Quantity Sales'!#REF!</f>
        <v>#REF!</v>
      </c>
      <c r="O20" s="26" t="e">
        <f>'Value Sales'!#REF!/'Quantity Sales'!#REF!</f>
        <v>#REF!</v>
      </c>
      <c r="P20" s="26" t="e">
        <f>'Value Sales'!#REF!/'Quantity Sales'!#REF!</f>
        <v>#REF!</v>
      </c>
      <c r="Q20" s="26" t="e">
        <f>'Value Sales'!#REF!/'Quantity Sales'!#REF!</f>
        <v>#REF!</v>
      </c>
    </row>
    <row r="21" spans="1:17" x14ac:dyDescent="0.25">
      <c r="A21" s="27" t="s">
        <v>40</v>
      </c>
      <c r="B21" s="35" t="s">
        <v>38</v>
      </c>
      <c r="C21" s="29" t="s">
        <v>41</v>
      </c>
      <c r="D21" s="29" t="s">
        <v>41</v>
      </c>
      <c r="E21" s="26" t="e">
        <f>'Value Sales'!#REF!/'Quantity Sales'!#REF!</f>
        <v>#REF!</v>
      </c>
      <c r="F21" s="26" t="e">
        <f>'Value Sales'!#REF!/'Quantity Sales'!#REF!</f>
        <v>#REF!</v>
      </c>
      <c r="G21" s="26" t="e">
        <f>'Value Sales'!#REF!/'Quantity Sales'!#REF!</f>
        <v>#REF!</v>
      </c>
      <c r="H21" s="26" t="e">
        <f>'Value Sales'!#REF!/'Quantity Sales'!#REF!</f>
        <v>#REF!</v>
      </c>
      <c r="I21" s="26" t="e">
        <f>'Value Sales'!#REF!/'Quantity Sales'!#REF!</f>
        <v>#REF!</v>
      </c>
      <c r="J21" s="26" t="e">
        <f>'Value Sales'!#REF!/'Quantity Sales'!#REF!</f>
        <v>#REF!</v>
      </c>
      <c r="K21" s="26" t="e">
        <f>'Value Sales'!#REF!/'Quantity Sales'!#REF!</f>
        <v>#REF!</v>
      </c>
      <c r="L21" s="26" t="e">
        <f>'Value Sales'!#REF!/'Quantity Sales'!#REF!</f>
        <v>#REF!</v>
      </c>
      <c r="M21" s="26" t="e">
        <f>'Value Sales'!#REF!/'Quantity Sales'!#REF!</f>
        <v>#REF!</v>
      </c>
      <c r="N21" s="26" t="e">
        <f>'Value Sales'!#REF!/'Quantity Sales'!#REF!</f>
        <v>#REF!</v>
      </c>
      <c r="O21" s="26" t="e">
        <f>'Value Sales'!#REF!/'Quantity Sales'!#REF!</f>
        <v>#REF!</v>
      </c>
      <c r="P21" s="26" t="e">
        <f>'Value Sales'!#REF!/'Quantity Sales'!#REF!</f>
        <v>#REF!</v>
      </c>
      <c r="Q21" s="26" t="e">
        <f>'Value Sales'!#REF!/'Quantity Sales'!#REF!</f>
        <v>#REF!</v>
      </c>
    </row>
    <row r="22" spans="1:17" x14ac:dyDescent="0.25">
      <c r="A22" s="27" t="s">
        <v>51</v>
      </c>
      <c r="B22" s="35" t="s">
        <v>38</v>
      </c>
      <c r="C22" s="29" t="s">
        <v>41</v>
      </c>
      <c r="D22" s="29" t="s">
        <v>41</v>
      </c>
      <c r="E22" s="26" t="e">
        <f>'Value Sales'!#REF!/'Quantity Sales'!#REF!</f>
        <v>#REF!</v>
      </c>
      <c r="F22" s="26" t="e">
        <f>'Value Sales'!#REF!/'Quantity Sales'!#REF!</f>
        <v>#REF!</v>
      </c>
      <c r="G22" s="26" t="e">
        <f>'Value Sales'!#REF!/'Quantity Sales'!#REF!</f>
        <v>#REF!</v>
      </c>
      <c r="H22" s="26" t="e">
        <f>'Value Sales'!#REF!/'Quantity Sales'!#REF!</f>
        <v>#REF!</v>
      </c>
      <c r="I22" s="26" t="e">
        <f>'Value Sales'!#REF!/'Quantity Sales'!#REF!</f>
        <v>#REF!</v>
      </c>
      <c r="J22" s="26" t="e">
        <f>'Value Sales'!#REF!/'Quantity Sales'!#REF!</f>
        <v>#REF!</v>
      </c>
      <c r="K22" s="26" t="e">
        <f>'Value Sales'!#REF!/'Quantity Sales'!#REF!</f>
        <v>#REF!</v>
      </c>
      <c r="L22" s="26" t="e">
        <f>'Value Sales'!#REF!/'Quantity Sales'!#REF!</f>
        <v>#REF!</v>
      </c>
      <c r="M22" s="26" t="e">
        <f>'Value Sales'!#REF!/'Quantity Sales'!#REF!</f>
        <v>#REF!</v>
      </c>
      <c r="N22" s="26" t="e">
        <f>'Value Sales'!#REF!/'Quantity Sales'!#REF!</f>
        <v>#REF!</v>
      </c>
      <c r="O22" s="26" t="e">
        <f>'Value Sales'!#REF!/'Quantity Sales'!#REF!</f>
        <v>#REF!</v>
      </c>
      <c r="P22" s="26" t="e">
        <f>'Value Sales'!#REF!/'Quantity Sales'!#REF!</f>
        <v>#REF!</v>
      </c>
      <c r="Q22" s="26" t="e">
        <f>'Value Sales'!#REF!/'Quantity Sales'!#REF!</f>
        <v>#REF!</v>
      </c>
    </row>
    <row r="23" spans="1:17" x14ac:dyDescent="0.25">
      <c r="A23" s="36" t="s">
        <v>207</v>
      </c>
      <c r="B23" s="35" t="s">
        <v>38</v>
      </c>
      <c r="C23" s="35" t="s">
        <v>208</v>
      </c>
      <c r="D23" s="35" t="s">
        <v>208</v>
      </c>
      <c r="E23" s="26" t="e">
        <f>'Value Sales'!#REF!/'Quantity Sales'!#REF!</f>
        <v>#REF!</v>
      </c>
      <c r="F23" s="26" t="e">
        <f>'Value Sales'!#REF!/'Quantity Sales'!#REF!</f>
        <v>#REF!</v>
      </c>
      <c r="G23" s="26" t="e">
        <f>'Value Sales'!#REF!/'Quantity Sales'!#REF!</f>
        <v>#REF!</v>
      </c>
      <c r="H23" s="26" t="e">
        <f>'Value Sales'!#REF!/'Quantity Sales'!#REF!</f>
        <v>#REF!</v>
      </c>
      <c r="I23" s="26" t="e">
        <f>'Value Sales'!#REF!/'Quantity Sales'!#REF!</f>
        <v>#REF!</v>
      </c>
      <c r="J23" s="26" t="e">
        <f>'Value Sales'!#REF!/'Quantity Sales'!#REF!</f>
        <v>#REF!</v>
      </c>
      <c r="K23" s="26" t="e">
        <f>'Value Sales'!#REF!/'Quantity Sales'!#REF!</f>
        <v>#REF!</v>
      </c>
      <c r="L23" s="26" t="e">
        <f>'Value Sales'!#REF!/'Quantity Sales'!#REF!</f>
        <v>#REF!</v>
      </c>
      <c r="M23" s="26" t="e">
        <f>'Value Sales'!#REF!/'Quantity Sales'!#REF!</f>
        <v>#REF!</v>
      </c>
      <c r="N23" s="26" t="e">
        <f>'Value Sales'!#REF!/'Quantity Sales'!#REF!</f>
        <v>#REF!</v>
      </c>
      <c r="O23" s="26" t="e">
        <f>'Value Sales'!#REF!/'Quantity Sales'!#REF!</f>
        <v>#REF!</v>
      </c>
      <c r="P23" s="26" t="e">
        <f>'Value Sales'!#REF!/'Quantity Sales'!#REF!</f>
        <v>#REF!</v>
      </c>
      <c r="Q23" s="26" t="e">
        <f>'Value Sales'!#REF!/'Quantity Sales'!#REF!</f>
        <v>#REF!</v>
      </c>
    </row>
    <row r="24" spans="1:17" x14ac:dyDescent="0.25">
      <c r="A24" s="36" t="s">
        <v>214</v>
      </c>
      <c r="B24" s="35" t="s">
        <v>38</v>
      </c>
      <c r="C24" s="35" t="s">
        <v>215</v>
      </c>
      <c r="D24" s="35" t="s">
        <v>215</v>
      </c>
      <c r="E24" s="26" t="e">
        <f>'Value Sales'!#REF!/'Quantity Sales'!#REF!</f>
        <v>#REF!</v>
      </c>
      <c r="F24" s="26" t="e">
        <f>'Value Sales'!#REF!/'Quantity Sales'!#REF!</f>
        <v>#REF!</v>
      </c>
      <c r="G24" s="26" t="e">
        <f>'Value Sales'!#REF!/'Quantity Sales'!#REF!</f>
        <v>#REF!</v>
      </c>
      <c r="H24" s="26" t="e">
        <f>'Value Sales'!#REF!/'Quantity Sales'!#REF!</f>
        <v>#REF!</v>
      </c>
      <c r="I24" s="26" t="e">
        <f>'Value Sales'!#REF!/'Quantity Sales'!#REF!</f>
        <v>#REF!</v>
      </c>
      <c r="J24" s="26" t="e">
        <f>'Value Sales'!#REF!/'Quantity Sales'!#REF!</f>
        <v>#REF!</v>
      </c>
      <c r="K24" s="26" t="e">
        <f>'Value Sales'!#REF!/'Quantity Sales'!#REF!</f>
        <v>#REF!</v>
      </c>
      <c r="L24" s="26" t="e">
        <f>'Value Sales'!#REF!/'Quantity Sales'!#REF!</f>
        <v>#REF!</v>
      </c>
      <c r="M24" s="26" t="e">
        <f>'Value Sales'!#REF!/'Quantity Sales'!#REF!</f>
        <v>#REF!</v>
      </c>
      <c r="N24" s="26" t="e">
        <f>'Value Sales'!#REF!/'Quantity Sales'!#REF!</f>
        <v>#REF!</v>
      </c>
      <c r="O24" s="26" t="e">
        <f>'Value Sales'!#REF!/'Quantity Sales'!#REF!</f>
        <v>#REF!</v>
      </c>
      <c r="P24" s="26" t="e">
        <f>'Value Sales'!#REF!/'Quantity Sales'!#REF!</f>
        <v>#REF!</v>
      </c>
      <c r="Q24" s="26" t="e">
        <f>'Value Sales'!#REF!/'Quantity Sales'!#REF!</f>
        <v>#REF!</v>
      </c>
    </row>
    <row r="25" spans="1:17" x14ac:dyDescent="0.25">
      <c r="A25" s="36" t="s">
        <v>216</v>
      </c>
      <c r="B25" s="35" t="s">
        <v>38</v>
      </c>
      <c r="C25" s="35" t="s">
        <v>208</v>
      </c>
      <c r="D25" s="35" t="s">
        <v>208</v>
      </c>
      <c r="E25" s="26" t="e">
        <f>'Value Sales'!#REF!/'Quantity Sales'!#REF!</f>
        <v>#REF!</v>
      </c>
      <c r="F25" s="26" t="e">
        <f>'Value Sales'!#REF!/'Quantity Sales'!#REF!</f>
        <v>#REF!</v>
      </c>
      <c r="G25" s="26" t="e">
        <f>'Value Sales'!#REF!/'Quantity Sales'!#REF!</f>
        <v>#REF!</v>
      </c>
      <c r="H25" s="26" t="e">
        <f>'Value Sales'!#REF!/'Quantity Sales'!#REF!</f>
        <v>#REF!</v>
      </c>
      <c r="I25" s="26" t="e">
        <f>'Value Sales'!#REF!/'Quantity Sales'!#REF!</f>
        <v>#REF!</v>
      </c>
      <c r="J25" s="26" t="e">
        <f>'Value Sales'!#REF!/'Quantity Sales'!#REF!</f>
        <v>#REF!</v>
      </c>
      <c r="K25" s="26" t="e">
        <f>'Value Sales'!#REF!/'Quantity Sales'!#REF!</f>
        <v>#REF!</v>
      </c>
      <c r="L25" s="26" t="e">
        <f>'Value Sales'!#REF!/'Quantity Sales'!#REF!</f>
        <v>#REF!</v>
      </c>
      <c r="M25" s="26" t="e">
        <f>'Value Sales'!#REF!/'Quantity Sales'!#REF!</f>
        <v>#REF!</v>
      </c>
      <c r="N25" s="26" t="e">
        <f>'Value Sales'!#REF!/'Quantity Sales'!#REF!</f>
        <v>#REF!</v>
      </c>
      <c r="O25" s="26" t="e">
        <f>'Value Sales'!#REF!/'Quantity Sales'!#REF!</f>
        <v>#REF!</v>
      </c>
      <c r="P25" s="26" t="e">
        <f>'Value Sales'!#REF!/'Quantity Sales'!#REF!</f>
        <v>#REF!</v>
      </c>
      <c r="Q25" s="26" t="e">
        <f>'Value Sales'!#REF!/'Quantity Sales'!#REF!</f>
        <v>#REF!</v>
      </c>
    </row>
    <row r="26" spans="1:17" x14ac:dyDescent="0.25">
      <c r="A26" s="36" t="s">
        <v>222</v>
      </c>
      <c r="B26" s="35" t="s">
        <v>38</v>
      </c>
      <c r="C26" s="35" t="s">
        <v>208</v>
      </c>
      <c r="D26" s="35" t="s">
        <v>208</v>
      </c>
      <c r="E26" s="26" t="e">
        <f>'Value Sales'!#REF!/'Quantity Sales'!#REF!</f>
        <v>#REF!</v>
      </c>
      <c r="F26" s="26" t="e">
        <f>'Value Sales'!#REF!/'Quantity Sales'!#REF!</f>
        <v>#REF!</v>
      </c>
      <c r="G26" s="26" t="e">
        <f>'Value Sales'!#REF!/'Quantity Sales'!#REF!</f>
        <v>#REF!</v>
      </c>
      <c r="H26" s="26" t="e">
        <f>'Value Sales'!#REF!/'Quantity Sales'!#REF!</f>
        <v>#REF!</v>
      </c>
      <c r="I26" s="26" t="e">
        <f>'Value Sales'!#REF!/'Quantity Sales'!#REF!</f>
        <v>#REF!</v>
      </c>
      <c r="J26" s="26" t="e">
        <f>'Value Sales'!#REF!/'Quantity Sales'!#REF!</f>
        <v>#REF!</v>
      </c>
      <c r="K26" s="26" t="e">
        <f>'Value Sales'!#REF!/'Quantity Sales'!#REF!</f>
        <v>#REF!</v>
      </c>
      <c r="L26" s="26" t="e">
        <f>'Value Sales'!#REF!/'Quantity Sales'!#REF!</f>
        <v>#REF!</v>
      </c>
      <c r="M26" s="26" t="e">
        <f>'Value Sales'!#REF!/'Quantity Sales'!#REF!</f>
        <v>#REF!</v>
      </c>
      <c r="N26" s="26" t="e">
        <f>'Value Sales'!#REF!/'Quantity Sales'!#REF!</f>
        <v>#REF!</v>
      </c>
      <c r="O26" s="26" t="e">
        <f>'Value Sales'!#REF!/'Quantity Sales'!#REF!</f>
        <v>#REF!</v>
      </c>
      <c r="P26" s="26" t="e">
        <f>'Value Sales'!#REF!/'Quantity Sales'!#REF!</f>
        <v>#REF!</v>
      </c>
      <c r="Q26" s="26" t="e">
        <f>'Value Sales'!#REF!/'Quantity Sales'!#REF!</f>
        <v>#REF!</v>
      </c>
    </row>
    <row r="27" spans="1:17" x14ac:dyDescent="0.25">
      <c r="A27" s="36" t="s">
        <v>92</v>
      </c>
      <c r="B27" s="35" t="s">
        <v>68</v>
      </c>
      <c r="C27" s="35" t="s">
        <v>98</v>
      </c>
      <c r="D27" s="35" t="s">
        <v>93</v>
      </c>
      <c r="E27" s="26" t="e">
        <f>'Value Sales'!#REF!/'Quantity Sales'!#REF!</f>
        <v>#REF!</v>
      </c>
      <c r="F27" s="26" t="e">
        <f>'Value Sales'!#REF!/'Quantity Sales'!#REF!</f>
        <v>#REF!</v>
      </c>
      <c r="G27" s="26" t="e">
        <f>'Value Sales'!#REF!/'Quantity Sales'!#REF!</f>
        <v>#REF!</v>
      </c>
      <c r="H27" s="26" t="e">
        <f>'Value Sales'!#REF!/'Quantity Sales'!#REF!</f>
        <v>#REF!</v>
      </c>
      <c r="I27" s="26" t="e">
        <f>'Value Sales'!#REF!/'Quantity Sales'!#REF!</f>
        <v>#REF!</v>
      </c>
      <c r="J27" s="26" t="e">
        <f>'Value Sales'!#REF!/'Quantity Sales'!#REF!</f>
        <v>#REF!</v>
      </c>
      <c r="K27" s="26" t="e">
        <f>'Value Sales'!#REF!/'Quantity Sales'!#REF!</f>
        <v>#REF!</v>
      </c>
      <c r="L27" s="26" t="e">
        <f>'Value Sales'!#REF!/'Quantity Sales'!#REF!</f>
        <v>#REF!</v>
      </c>
      <c r="M27" s="26" t="e">
        <f>'Value Sales'!#REF!/'Quantity Sales'!#REF!</f>
        <v>#REF!</v>
      </c>
      <c r="N27" s="26" t="e">
        <f>'Value Sales'!#REF!/'Quantity Sales'!#REF!</f>
        <v>#REF!</v>
      </c>
      <c r="O27" s="26" t="e">
        <f>'Value Sales'!#REF!/'Quantity Sales'!#REF!</f>
        <v>#REF!</v>
      </c>
      <c r="P27" s="26" t="e">
        <f>'Value Sales'!#REF!/'Quantity Sales'!#REF!</f>
        <v>#REF!</v>
      </c>
      <c r="Q27" s="26" t="e">
        <f>'Value Sales'!#REF!/'Quantity Sales'!#REF!</f>
        <v>#REF!</v>
      </c>
    </row>
    <row r="28" spans="1:17" x14ac:dyDescent="0.25">
      <c r="A28" s="36" t="s">
        <v>97</v>
      </c>
      <c r="B28" s="35" t="s">
        <v>68</v>
      </c>
      <c r="C28" s="35" t="s">
        <v>98</v>
      </c>
      <c r="D28" s="35" t="s">
        <v>93</v>
      </c>
      <c r="E28" s="26" t="e">
        <f>'Value Sales'!#REF!/'Quantity Sales'!#REF!</f>
        <v>#REF!</v>
      </c>
      <c r="F28" s="26" t="e">
        <f>'Value Sales'!#REF!/'Quantity Sales'!#REF!</f>
        <v>#REF!</v>
      </c>
      <c r="G28" s="26" t="e">
        <f>'Value Sales'!#REF!/'Quantity Sales'!#REF!</f>
        <v>#REF!</v>
      </c>
      <c r="H28" s="26" t="e">
        <f>'Value Sales'!#REF!/'Quantity Sales'!#REF!</f>
        <v>#REF!</v>
      </c>
      <c r="I28" s="26" t="e">
        <f>'Value Sales'!#REF!/'Quantity Sales'!#REF!</f>
        <v>#REF!</v>
      </c>
      <c r="J28" s="26" t="e">
        <f>'Value Sales'!#REF!/'Quantity Sales'!#REF!</f>
        <v>#REF!</v>
      </c>
      <c r="K28" s="26" t="e">
        <f>'Value Sales'!#REF!/'Quantity Sales'!#REF!</f>
        <v>#REF!</v>
      </c>
      <c r="L28" s="26" t="e">
        <f>'Value Sales'!#REF!/'Quantity Sales'!#REF!</f>
        <v>#REF!</v>
      </c>
      <c r="M28" s="26" t="e">
        <f>'Value Sales'!#REF!/'Quantity Sales'!#REF!</f>
        <v>#REF!</v>
      </c>
      <c r="N28" s="26" t="e">
        <f>'Value Sales'!#REF!/'Quantity Sales'!#REF!</f>
        <v>#REF!</v>
      </c>
      <c r="O28" s="26" t="e">
        <f>'Value Sales'!#REF!/'Quantity Sales'!#REF!</f>
        <v>#REF!</v>
      </c>
      <c r="P28" s="26" t="e">
        <f>'Value Sales'!#REF!/'Quantity Sales'!#REF!</f>
        <v>#REF!</v>
      </c>
      <c r="Q28" s="26" t="e">
        <f>'Value Sales'!#REF!/'Quantity Sales'!#REF!</f>
        <v>#REF!</v>
      </c>
    </row>
    <row r="29" spans="1:17" x14ac:dyDescent="0.25">
      <c r="A29" s="36" t="s">
        <v>100</v>
      </c>
      <c r="B29" s="35" t="s">
        <v>68</v>
      </c>
      <c r="C29" s="35" t="s">
        <v>93</v>
      </c>
      <c r="D29" s="35" t="s">
        <v>93</v>
      </c>
      <c r="E29" s="26" t="e">
        <f>'Value Sales'!#REF!/'Quantity Sales'!#REF!</f>
        <v>#REF!</v>
      </c>
      <c r="F29" s="26" t="e">
        <f>'Value Sales'!#REF!/'Quantity Sales'!#REF!</f>
        <v>#REF!</v>
      </c>
      <c r="G29" s="26" t="e">
        <f>'Value Sales'!#REF!/'Quantity Sales'!#REF!</f>
        <v>#REF!</v>
      </c>
      <c r="H29" s="26" t="e">
        <f>'Value Sales'!#REF!/'Quantity Sales'!#REF!</f>
        <v>#REF!</v>
      </c>
      <c r="I29" s="26" t="e">
        <f>'Value Sales'!#REF!/'Quantity Sales'!#REF!</f>
        <v>#REF!</v>
      </c>
      <c r="J29" s="26" t="e">
        <f>'Value Sales'!#REF!/'Quantity Sales'!#REF!</f>
        <v>#REF!</v>
      </c>
      <c r="K29" s="26" t="e">
        <f>'Value Sales'!#REF!/'Quantity Sales'!#REF!</f>
        <v>#REF!</v>
      </c>
      <c r="L29" s="26" t="e">
        <f>'Value Sales'!#REF!/'Quantity Sales'!#REF!</f>
        <v>#REF!</v>
      </c>
      <c r="M29" s="26" t="e">
        <f>'Value Sales'!#REF!/'Quantity Sales'!#REF!</f>
        <v>#REF!</v>
      </c>
      <c r="N29" s="26" t="e">
        <f>'Value Sales'!#REF!/'Quantity Sales'!#REF!</f>
        <v>#REF!</v>
      </c>
      <c r="O29" s="26" t="e">
        <f>'Value Sales'!#REF!/'Quantity Sales'!#REF!</f>
        <v>#REF!</v>
      </c>
      <c r="P29" s="26" t="e">
        <f>'Value Sales'!#REF!/'Quantity Sales'!#REF!</f>
        <v>#REF!</v>
      </c>
      <c r="Q29" s="26" t="e">
        <f>'Value Sales'!#REF!/'Quantity Sales'!#REF!</f>
        <v>#REF!</v>
      </c>
    </row>
    <row r="30" spans="1:17" x14ac:dyDescent="0.25">
      <c r="A30" s="27" t="s">
        <v>106</v>
      </c>
      <c r="B30" s="35" t="s">
        <v>68</v>
      </c>
      <c r="C30" s="29" t="s">
        <v>107</v>
      </c>
      <c r="D30" s="29" t="s">
        <v>107</v>
      </c>
      <c r="E30" s="26" t="e">
        <f>'Value Sales'!#REF!/'Quantity Sales'!#REF!</f>
        <v>#REF!</v>
      </c>
      <c r="F30" s="26" t="e">
        <f>'Value Sales'!#REF!/'Quantity Sales'!#REF!</f>
        <v>#REF!</v>
      </c>
      <c r="G30" s="26" t="e">
        <f>'Value Sales'!#REF!/'Quantity Sales'!#REF!</f>
        <v>#REF!</v>
      </c>
      <c r="H30" s="26" t="e">
        <f>'Value Sales'!#REF!/'Quantity Sales'!#REF!</f>
        <v>#REF!</v>
      </c>
      <c r="I30" s="26" t="e">
        <f>'Value Sales'!#REF!/'Quantity Sales'!#REF!</f>
        <v>#REF!</v>
      </c>
      <c r="J30" s="26" t="e">
        <f>'Value Sales'!#REF!/'Quantity Sales'!#REF!</f>
        <v>#REF!</v>
      </c>
      <c r="K30" s="26" t="e">
        <f>'Value Sales'!#REF!/'Quantity Sales'!#REF!</f>
        <v>#REF!</v>
      </c>
      <c r="L30" s="26" t="e">
        <f>'Value Sales'!#REF!/'Quantity Sales'!#REF!</f>
        <v>#REF!</v>
      </c>
      <c r="M30" s="26" t="e">
        <f>'Value Sales'!#REF!/'Quantity Sales'!#REF!</f>
        <v>#REF!</v>
      </c>
      <c r="N30" s="26" t="e">
        <f>'Value Sales'!#REF!/'Quantity Sales'!#REF!</f>
        <v>#REF!</v>
      </c>
      <c r="O30" s="26" t="e">
        <f>'Value Sales'!#REF!/'Quantity Sales'!#REF!</f>
        <v>#REF!</v>
      </c>
      <c r="P30" s="26" t="e">
        <f>'Value Sales'!#REF!/'Quantity Sales'!#REF!</f>
        <v>#REF!</v>
      </c>
      <c r="Q30" s="26" t="e">
        <f>'Value Sales'!#REF!/'Quantity Sales'!#REF!</f>
        <v>#REF!</v>
      </c>
    </row>
    <row r="31" spans="1:17" x14ac:dyDescent="0.25">
      <c r="A31" s="27" t="s">
        <v>111</v>
      </c>
      <c r="B31" s="35" t="s">
        <v>68</v>
      </c>
      <c r="C31" s="29" t="s">
        <v>107</v>
      </c>
      <c r="D31" s="29" t="s">
        <v>107</v>
      </c>
      <c r="E31" s="26" t="e">
        <f>'Value Sales'!#REF!/'Quantity Sales'!#REF!</f>
        <v>#REF!</v>
      </c>
      <c r="F31" s="26" t="e">
        <f>'Value Sales'!#REF!/'Quantity Sales'!#REF!</f>
        <v>#REF!</v>
      </c>
      <c r="G31" s="26" t="e">
        <f>'Value Sales'!#REF!/'Quantity Sales'!#REF!</f>
        <v>#REF!</v>
      </c>
      <c r="H31" s="26" t="e">
        <f>'Value Sales'!#REF!/'Quantity Sales'!#REF!</f>
        <v>#REF!</v>
      </c>
      <c r="I31" s="26" t="e">
        <f>'Value Sales'!#REF!/'Quantity Sales'!#REF!</f>
        <v>#REF!</v>
      </c>
      <c r="J31" s="26" t="e">
        <f>'Value Sales'!#REF!/'Quantity Sales'!#REF!</f>
        <v>#REF!</v>
      </c>
      <c r="K31" s="26" t="e">
        <f>'Value Sales'!#REF!/'Quantity Sales'!#REF!</f>
        <v>#REF!</v>
      </c>
      <c r="L31" s="26" t="e">
        <f>'Value Sales'!#REF!/'Quantity Sales'!#REF!</f>
        <v>#REF!</v>
      </c>
      <c r="M31" s="26" t="e">
        <f>'Value Sales'!#REF!/'Quantity Sales'!#REF!</f>
        <v>#REF!</v>
      </c>
      <c r="N31" s="26" t="e">
        <f>'Value Sales'!#REF!/'Quantity Sales'!#REF!</f>
        <v>#REF!</v>
      </c>
      <c r="O31" s="26" t="e">
        <f>'Value Sales'!#REF!/'Quantity Sales'!#REF!</f>
        <v>#REF!</v>
      </c>
      <c r="P31" s="26" t="e">
        <f>'Value Sales'!#REF!/'Quantity Sales'!#REF!</f>
        <v>#REF!</v>
      </c>
      <c r="Q31" s="26" t="e">
        <f>'Value Sales'!#REF!/'Quantity Sales'!#REF!</f>
        <v>#REF!</v>
      </c>
    </row>
    <row r="32" spans="1:17" x14ac:dyDescent="0.25">
      <c r="A32" s="36" t="s">
        <v>116</v>
      </c>
      <c r="B32" s="35" t="s">
        <v>68</v>
      </c>
      <c r="C32" s="35" t="s">
        <v>93</v>
      </c>
      <c r="D32" s="35" t="s">
        <v>93</v>
      </c>
      <c r="E32" s="26" t="e">
        <f>'Value Sales'!#REF!/'Quantity Sales'!#REF!</f>
        <v>#REF!</v>
      </c>
      <c r="F32" s="26" t="e">
        <f>'Value Sales'!#REF!/'Quantity Sales'!#REF!</f>
        <v>#REF!</v>
      </c>
      <c r="G32" s="26" t="e">
        <f>'Value Sales'!#REF!/'Quantity Sales'!#REF!</f>
        <v>#REF!</v>
      </c>
      <c r="H32" s="26" t="e">
        <f>'Value Sales'!#REF!/'Quantity Sales'!#REF!</f>
        <v>#REF!</v>
      </c>
      <c r="I32" s="26" t="e">
        <f>'Value Sales'!#REF!/'Quantity Sales'!#REF!</f>
        <v>#REF!</v>
      </c>
      <c r="J32" s="26" t="e">
        <f>'Value Sales'!#REF!/'Quantity Sales'!#REF!</f>
        <v>#REF!</v>
      </c>
      <c r="K32" s="26" t="e">
        <f>'Value Sales'!#REF!/'Quantity Sales'!#REF!</f>
        <v>#REF!</v>
      </c>
      <c r="L32" s="26" t="e">
        <f>'Value Sales'!#REF!/'Quantity Sales'!#REF!</f>
        <v>#REF!</v>
      </c>
      <c r="M32" s="26" t="e">
        <f>'Value Sales'!#REF!/'Quantity Sales'!#REF!</f>
        <v>#REF!</v>
      </c>
      <c r="N32" s="26" t="e">
        <f>'Value Sales'!#REF!/'Quantity Sales'!#REF!</f>
        <v>#REF!</v>
      </c>
      <c r="O32" s="26" t="e">
        <f>'Value Sales'!#REF!/'Quantity Sales'!#REF!</f>
        <v>#REF!</v>
      </c>
      <c r="P32" s="26" t="e">
        <f>'Value Sales'!#REF!/'Quantity Sales'!#REF!</f>
        <v>#REF!</v>
      </c>
      <c r="Q32" s="26" t="e">
        <f>'Value Sales'!#REF!/'Quantity Sales'!#REF!</f>
        <v>#REF!</v>
      </c>
    </row>
    <row r="33" spans="1:17" x14ac:dyDescent="0.25">
      <c r="A33" s="36" t="s">
        <v>103</v>
      </c>
      <c r="B33" s="35" t="s">
        <v>68</v>
      </c>
      <c r="C33" s="35" t="s">
        <v>104</v>
      </c>
      <c r="D33" s="35" t="s">
        <v>104</v>
      </c>
      <c r="E33" s="26" t="e">
        <f>'Value Sales'!#REF!/'Quantity Sales'!#REF!</f>
        <v>#REF!</v>
      </c>
      <c r="F33" s="26" t="e">
        <f>'Value Sales'!#REF!/'Quantity Sales'!#REF!</f>
        <v>#REF!</v>
      </c>
      <c r="G33" s="26" t="e">
        <f>'Value Sales'!#REF!/'Quantity Sales'!#REF!</f>
        <v>#REF!</v>
      </c>
      <c r="H33" s="26" t="e">
        <f>'Value Sales'!#REF!/'Quantity Sales'!#REF!</f>
        <v>#REF!</v>
      </c>
      <c r="I33" s="26" t="e">
        <f>'Value Sales'!#REF!/'Quantity Sales'!#REF!</f>
        <v>#REF!</v>
      </c>
      <c r="J33" s="26" t="e">
        <f>'Value Sales'!#REF!/'Quantity Sales'!#REF!</f>
        <v>#REF!</v>
      </c>
      <c r="K33" s="26" t="e">
        <f>'Value Sales'!#REF!/'Quantity Sales'!#REF!</f>
        <v>#REF!</v>
      </c>
      <c r="L33" s="26" t="e">
        <f>'Value Sales'!#REF!/'Quantity Sales'!#REF!</f>
        <v>#REF!</v>
      </c>
      <c r="M33" s="26" t="e">
        <f>'Value Sales'!#REF!/'Quantity Sales'!#REF!</f>
        <v>#REF!</v>
      </c>
      <c r="N33" s="26" t="e">
        <f>'Value Sales'!#REF!/'Quantity Sales'!#REF!</f>
        <v>#REF!</v>
      </c>
      <c r="O33" s="26" t="e">
        <f>'Value Sales'!#REF!/'Quantity Sales'!#REF!</f>
        <v>#REF!</v>
      </c>
      <c r="P33" s="26" t="e">
        <f>'Value Sales'!#REF!/'Quantity Sales'!#REF!</f>
        <v>#REF!</v>
      </c>
      <c r="Q33" s="26" t="e">
        <f>'Value Sales'!#REF!/'Quantity Sales'!#REF!</f>
        <v>#REF!</v>
      </c>
    </row>
    <row r="34" spans="1:17" x14ac:dyDescent="0.25">
      <c r="A34" s="36" t="s">
        <v>113</v>
      </c>
      <c r="B34" s="35" t="s">
        <v>68</v>
      </c>
      <c r="C34" s="35" t="s">
        <v>104</v>
      </c>
      <c r="D34" s="35" t="s">
        <v>108</v>
      </c>
      <c r="E34" s="26" t="e">
        <f>'Value Sales'!#REF!/'Quantity Sales'!#REF!</f>
        <v>#REF!</v>
      </c>
      <c r="F34" s="26" t="e">
        <f>'Value Sales'!#REF!/'Quantity Sales'!#REF!</f>
        <v>#REF!</v>
      </c>
      <c r="G34" s="26" t="e">
        <f>'Value Sales'!#REF!/'Quantity Sales'!#REF!</f>
        <v>#REF!</v>
      </c>
      <c r="H34" s="26" t="e">
        <f>'Value Sales'!#REF!/'Quantity Sales'!#REF!</f>
        <v>#REF!</v>
      </c>
      <c r="I34" s="26" t="e">
        <f>'Value Sales'!#REF!/'Quantity Sales'!#REF!</f>
        <v>#REF!</v>
      </c>
      <c r="J34" s="26" t="e">
        <f>'Value Sales'!#REF!/'Quantity Sales'!#REF!</f>
        <v>#REF!</v>
      </c>
      <c r="K34" s="26" t="e">
        <f>'Value Sales'!#REF!/'Quantity Sales'!#REF!</f>
        <v>#REF!</v>
      </c>
      <c r="L34" s="26" t="e">
        <f>'Value Sales'!#REF!/'Quantity Sales'!#REF!</f>
        <v>#REF!</v>
      </c>
      <c r="M34" s="26" t="e">
        <f>'Value Sales'!#REF!/'Quantity Sales'!#REF!</f>
        <v>#REF!</v>
      </c>
      <c r="N34" s="26" t="e">
        <f>'Value Sales'!#REF!/'Quantity Sales'!#REF!</f>
        <v>#REF!</v>
      </c>
      <c r="O34" s="26" t="e">
        <f>'Value Sales'!#REF!/'Quantity Sales'!#REF!</f>
        <v>#REF!</v>
      </c>
      <c r="P34" s="26" t="e">
        <f>'Value Sales'!#REF!/'Quantity Sales'!#REF!</f>
        <v>#REF!</v>
      </c>
      <c r="Q34" s="26" t="e">
        <f>'Value Sales'!#REF!/'Quantity Sales'!#REF!</f>
        <v>#REF!</v>
      </c>
    </row>
    <row r="35" spans="1:17" x14ac:dyDescent="0.25">
      <c r="A35" s="36" t="s">
        <v>115</v>
      </c>
      <c r="B35" s="35" t="s">
        <v>68</v>
      </c>
      <c r="C35" s="35" t="s">
        <v>104</v>
      </c>
      <c r="D35" s="35" t="s">
        <v>104</v>
      </c>
      <c r="E35" s="26" t="e">
        <f>'Value Sales'!#REF!/'Quantity Sales'!#REF!</f>
        <v>#REF!</v>
      </c>
      <c r="F35" s="26" t="e">
        <f>'Value Sales'!#REF!/'Quantity Sales'!#REF!</f>
        <v>#REF!</v>
      </c>
      <c r="G35" s="26" t="e">
        <f>'Value Sales'!#REF!/'Quantity Sales'!#REF!</f>
        <v>#REF!</v>
      </c>
      <c r="H35" s="26" t="e">
        <f>'Value Sales'!#REF!/'Quantity Sales'!#REF!</f>
        <v>#REF!</v>
      </c>
      <c r="I35" s="26" t="e">
        <f>'Value Sales'!#REF!/'Quantity Sales'!#REF!</f>
        <v>#REF!</v>
      </c>
      <c r="J35" s="26" t="e">
        <f>'Value Sales'!#REF!/'Quantity Sales'!#REF!</f>
        <v>#REF!</v>
      </c>
      <c r="K35" s="26" t="e">
        <f>'Value Sales'!#REF!/'Quantity Sales'!#REF!</f>
        <v>#REF!</v>
      </c>
      <c r="L35" s="26" t="e">
        <f>'Value Sales'!#REF!/'Quantity Sales'!#REF!</f>
        <v>#REF!</v>
      </c>
      <c r="M35" s="26" t="e">
        <f>'Value Sales'!#REF!/'Quantity Sales'!#REF!</f>
        <v>#REF!</v>
      </c>
      <c r="N35" s="26" t="e">
        <f>'Value Sales'!#REF!/'Quantity Sales'!#REF!</f>
        <v>#REF!</v>
      </c>
      <c r="O35" s="26" t="e">
        <f>'Value Sales'!#REF!/'Quantity Sales'!#REF!</f>
        <v>#REF!</v>
      </c>
      <c r="P35" s="26" t="e">
        <f>'Value Sales'!#REF!/'Quantity Sales'!#REF!</f>
        <v>#REF!</v>
      </c>
      <c r="Q35" s="26" t="e">
        <f>'Value Sales'!#REF!/'Quantity Sales'!#REF!</f>
        <v>#REF!</v>
      </c>
    </row>
    <row r="36" spans="1:17" x14ac:dyDescent="0.25">
      <c r="A36" s="36" t="s">
        <v>99</v>
      </c>
      <c r="B36" s="35" t="s">
        <v>68</v>
      </c>
      <c r="C36" s="35" t="s">
        <v>94</v>
      </c>
      <c r="D36" s="35" t="s">
        <v>94</v>
      </c>
      <c r="E36" s="26" t="e">
        <f>'Value Sales'!#REF!/'Quantity Sales'!#REF!</f>
        <v>#REF!</v>
      </c>
      <c r="F36" s="26" t="e">
        <f>'Value Sales'!#REF!/'Quantity Sales'!#REF!</f>
        <v>#REF!</v>
      </c>
      <c r="G36" s="26" t="e">
        <f>'Value Sales'!#REF!/'Quantity Sales'!#REF!</f>
        <v>#REF!</v>
      </c>
      <c r="H36" s="26" t="e">
        <f>'Value Sales'!#REF!/'Quantity Sales'!#REF!</f>
        <v>#REF!</v>
      </c>
      <c r="I36" s="26" t="e">
        <f>'Value Sales'!#REF!/'Quantity Sales'!#REF!</f>
        <v>#REF!</v>
      </c>
      <c r="J36" s="26" t="e">
        <f>'Value Sales'!#REF!/'Quantity Sales'!#REF!</f>
        <v>#REF!</v>
      </c>
      <c r="K36" s="26" t="e">
        <f>'Value Sales'!#REF!/'Quantity Sales'!#REF!</f>
        <v>#REF!</v>
      </c>
      <c r="L36" s="26" t="e">
        <f>'Value Sales'!#REF!/'Quantity Sales'!#REF!</f>
        <v>#REF!</v>
      </c>
      <c r="M36" s="26" t="e">
        <f>'Value Sales'!#REF!/'Quantity Sales'!#REF!</f>
        <v>#REF!</v>
      </c>
      <c r="N36" s="26" t="e">
        <f>'Value Sales'!#REF!/'Quantity Sales'!#REF!</f>
        <v>#REF!</v>
      </c>
      <c r="O36" s="26" t="e">
        <f>'Value Sales'!#REF!/'Quantity Sales'!#REF!</f>
        <v>#REF!</v>
      </c>
      <c r="P36" s="26" t="e">
        <f>'Value Sales'!#REF!/'Quantity Sales'!#REF!</f>
        <v>#REF!</v>
      </c>
      <c r="Q36" s="26" t="e">
        <f>'Value Sales'!#REF!/'Quantity Sales'!#REF!</f>
        <v>#REF!</v>
      </c>
    </row>
    <row r="37" spans="1:17" x14ac:dyDescent="0.25">
      <c r="A37" s="36" t="s">
        <v>101</v>
      </c>
      <c r="B37" s="35" t="s">
        <v>68</v>
      </c>
      <c r="C37" s="35" t="s">
        <v>94</v>
      </c>
      <c r="D37" s="35" t="s">
        <v>102</v>
      </c>
      <c r="E37" s="26" t="e">
        <f>'Value Sales'!#REF!/'Quantity Sales'!#REF!</f>
        <v>#REF!</v>
      </c>
      <c r="F37" s="26" t="e">
        <f>'Value Sales'!#REF!/'Quantity Sales'!#REF!</f>
        <v>#REF!</v>
      </c>
      <c r="G37" s="26" t="e">
        <f>'Value Sales'!#REF!/'Quantity Sales'!#REF!</f>
        <v>#REF!</v>
      </c>
      <c r="H37" s="26" t="e">
        <f>'Value Sales'!#REF!/'Quantity Sales'!#REF!</f>
        <v>#REF!</v>
      </c>
      <c r="I37" s="26" t="e">
        <f>'Value Sales'!#REF!/'Quantity Sales'!#REF!</f>
        <v>#REF!</v>
      </c>
      <c r="J37" s="26" t="e">
        <f>'Value Sales'!#REF!/'Quantity Sales'!#REF!</f>
        <v>#REF!</v>
      </c>
      <c r="K37" s="26" t="e">
        <f>'Value Sales'!#REF!/'Quantity Sales'!#REF!</f>
        <v>#REF!</v>
      </c>
      <c r="L37" s="26" t="e">
        <f>'Value Sales'!#REF!/'Quantity Sales'!#REF!</f>
        <v>#REF!</v>
      </c>
      <c r="M37" s="26" t="e">
        <f>'Value Sales'!#REF!/'Quantity Sales'!#REF!</f>
        <v>#REF!</v>
      </c>
      <c r="N37" s="26" t="e">
        <f>'Value Sales'!#REF!/'Quantity Sales'!#REF!</f>
        <v>#REF!</v>
      </c>
      <c r="O37" s="26" t="e">
        <f>'Value Sales'!#REF!/'Quantity Sales'!#REF!</f>
        <v>#REF!</v>
      </c>
      <c r="P37" s="26" t="e">
        <f>'Value Sales'!#REF!/'Quantity Sales'!#REF!</f>
        <v>#REF!</v>
      </c>
      <c r="Q37" s="26" t="e">
        <f>'Value Sales'!#REF!/'Quantity Sales'!#REF!</f>
        <v>#REF!</v>
      </c>
    </row>
    <row r="38" spans="1:17" x14ac:dyDescent="0.25">
      <c r="A38" s="36" t="s">
        <v>95</v>
      </c>
      <c r="B38" s="35" t="s">
        <v>68</v>
      </c>
      <c r="C38" s="35" t="s">
        <v>96</v>
      </c>
      <c r="D38" s="35" t="s">
        <v>93</v>
      </c>
      <c r="E38" s="26" t="e">
        <f>'Value Sales'!#REF!/'Quantity Sales'!#REF!</f>
        <v>#REF!</v>
      </c>
      <c r="F38" s="26" t="e">
        <f>'Value Sales'!#REF!/'Quantity Sales'!#REF!</f>
        <v>#REF!</v>
      </c>
      <c r="G38" s="26" t="e">
        <f>'Value Sales'!#REF!/'Quantity Sales'!#REF!</f>
        <v>#REF!</v>
      </c>
      <c r="H38" s="26" t="e">
        <f>'Value Sales'!#REF!/'Quantity Sales'!#REF!</f>
        <v>#REF!</v>
      </c>
      <c r="I38" s="26" t="e">
        <f>'Value Sales'!#REF!/'Quantity Sales'!#REF!</f>
        <v>#REF!</v>
      </c>
      <c r="J38" s="26" t="e">
        <f>'Value Sales'!#REF!/'Quantity Sales'!#REF!</f>
        <v>#REF!</v>
      </c>
      <c r="K38" s="26" t="e">
        <f>'Value Sales'!#REF!/'Quantity Sales'!#REF!</f>
        <v>#REF!</v>
      </c>
      <c r="L38" s="26" t="e">
        <f>'Value Sales'!#REF!/'Quantity Sales'!#REF!</f>
        <v>#REF!</v>
      </c>
      <c r="M38" s="26" t="e">
        <f>'Value Sales'!#REF!/'Quantity Sales'!#REF!</f>
        <v>#REF!</v>
      </c>
      <c r="N38" s="26" t="e">
        <f>'Value Sales'!#REF!/'Quantity Sales'!#REF!</f>
        <v>#REF!</v>
      </c>
      <c r="O38" s="26" t="e">
        <f>'Value Sales'!#REF!/'Quantity Sales'!#REF!</f>
        <v>#REF!</v>
      </c>
      <c r="P38" s="26" t="e">
        <f>'Value Sales'!#REF!/'Quantity Sales'!#REF!</f>
        <v>#REF!</v>
      </c>
      <c r="Q38" s="26" t="e">
        <f>'Value Sales'!#REF!/'Quantity Sales'!#REF!</f>
        <v>#REF!</v>
      </c>
    </row>
    <row r="39" spans="1:17" x14ac:dyDescent="0.25">
      <c r="A39" s="36" t="s">
        <v>105</v>
      </c>
      <c r="B39" s="35" t="s">
        <v>68</v>
      </c>
      <c r="C39" s="35" t="s">
        <v>96</v>
      </c>
      <c r="D39" s="35" t="s">
        <v>93</v>
      </c>
      <c r="E39" s="26" t="e">
        <f>'Value Sales'!#REF!/'Quantity Sales'!#REF!</f>
        <v>#REF!</v>
      </c>
      <c r="F39" s="26" t="e">
        <f>'Value Sales'!#REF!/'Quantity Sales'!#REF!</f>
        <v>#REF!</v>
      </c>
      <c r="G39" s="26" t="e">
        <f>'Value Sales'!#REF!/'Quantity Sales'!#REF!</f>
        <v>#REF!</v>
      </c>
      <c r="H39" s="26" t="e">
        <f>'Value Sales'!#REF!/'Quantity Sales'!#REF!</f>
        <v>#REF!</v>
      </c>
      <c r="I39" s="26" t="e">
        <f>'Value Sales'!#REF!/'Quantity Sales'!#REF!</f>
        <v>#REF!</v>
      </c>
      <c r="J39" s="26" t="e">
        <f>'Value Sales'!#REF!/'Quantity Sales'!#REF!</f>
        <v>#REF!</v>
      </c>
      <c r="K39" s="26" t="e">
        <f>'Value Sales'!#REF!/'Quantity Sales'!#REF!</f>
        <v>#REF!</v>
      </c>
      <c r="L39" s="26" t="e">
        <f>'Value Sales'!#REF!/'Quantity Sales'!#REF!</f>
        <v>#REF!</v>
      </c>
      <c r="M39" s="26" t="e">
        <f>'Value Sales'!#REF!/'Quantity Sales'!#REF!</f>
        <v>#REF!</v>
      </c>
      <c r="N39" s="26" t="e">
        <f>'Value Sales'!#REF!/'Quantity Sales'!#REF!</f>
        <v>#REF!</v>
      </c>
      <c r="O39" s="26" t="e">
        <f>'Value Sales'!#REF!/'Quantity Sales'!#REF!</f>
        <v>#REF!</v>
      </c>
      <c r="P39" s="26" t="e">
        <f>'Value Sales'!#REF!/'Quantity Sales'!#REF!</f>
        <v>#REF!</v>
      </c>
      <c r="Q39" s="26" t="e">
        <f>'Value Sales'!#REF!/'Quantity Sales'!#REF!</f>
        <v>#REF!</v>
      </c>
    </row>
    <row r="40" spans="1:17" x14ac:dyDescent="0.25">
      <c r="A40" s="36" t="s">
        <v>112</v>
      </c>
      <c r="B40" s="35" t="s">
        <v>68</v>
      </c>
      <c r="C40" s="35" t="s">
        <v>96</v>
      </c>
      <c r="D40" s="35" t="s">
        <v>107</v>
      </c>
      <c r="E40" s="26" t="e">
        <f>'Value Sales'!#REF!/'Quantity Sales'!#REF!</f>
        <v>#REF!</v>
      </c>
      <c r="F40" s="26" t="e">
        <f>'Value Sales'!#REF!/'Quantity Sales'!#REF!</f>
        <v>#REF!</v>
      </c>
      <c r="G40" s="26" t="e">
        <f>'Value Sales'!#REF!/'Quantity Sales'!#REF!</f>
        <v>#REF!</v>
      </c>
      <c r="H40" s="26" t="e">
        <f>'Value Sales'!#REF!/'Quantity Sales'!#REF!</f>
        <v>#REF!</v>
      </c>
      <c r="I40" s="26" t="e">
        <f>'Value Sales'!#REF!/'Quantity Sales'!#REF!</f>
        <v>#REF!</v>
      </c>
      <c r="J40" s="26" t="e">
        <f>'Value Sales'!#REF!/'Quantity Sales'!#REF!</f>
        <v>#REF!</v>
      </c>
      <c r="K40" s="26" t="e">
        <f>'Value Sales'!#REF!/'Quantity Sales'!#REF!</f>
        <v>#REF!</v>
      </c>
      <c r="L40" s="26" t="e">
        <f>'Value Sales'!#REF!/'Quantity Sales'!#REF!</f>
        <v>#REF!</v>
      </c>
      <c r="M40" s="26" t="e">
        <f>'Value Sales'!#REF!/'Quantity Sales'!#REF!</f>
        <v>#REF!</v>
      </c>
      <c r="N40" s="26" t="e">
        <f>'Value Sales'!#REF!/'Quantity Sales'!#REF!</f>
        <v>#REF!</v>
      </c>
      <c r="O40" s="26" t="e">
        <f>'Value Sales'!#REF!/'Quantity Sales'!#REF!</f>
        <v>#REF!</v>
      </c>
      <c r="P40" s="26" t="e">
        <f>'Value Sales'!#REF!/'Quantity Sales'!#REF!</f>
        <v>#REF!</v>
      </c>
      <c r="Q40" s="26" t="e">
        <f>'Value Sales'!#REF!/'Quantity Sales'!#REF!</f>
        <v>#REF!</v>
      </c>
    </row>
    <row r="41" spans="1:17" x14ac:dyDescent="0.25">
      <c r="A41" s="36" t="s">
        <v>148</v>
      </c>
      <c r="B41" s="35" t="s">
        <v>68</v>
      </c>
      <c r="C41" s="35" t="s">
        <v>149</v>
      </c>
      <c r="D41" s="35" t="s">
        <v>150</v>
      </c>
      <c r="E41" s="26" t="e">
        <f>'Value Sales'!#REF!/'Quantity Sales'!#REF!</f>
        <v>#REF!</v>
      </c>
      <c r="F41" s="26" t="e">
        <f>'Value Sales'!#REF!/'Quantity Sales'!#REF!</f>
        <v>#REF!</v>
      </c>
      <c r="G41" s="26" t="e">
        <f>'Value Sales'!#REF!/'Quantity Sales'!#REF!</f>
        <v>#REF!</v>
      </c>
      <c r="H41" s="26" t="e">
        <f>'Value Sales'!#REF!/'Quantity Sales'!#REF!</f>
        <v>#REF!</v>
      </c>
      <c r="I41" s="26" t="e">
        <f>'Value Sales'!#REF!/'Quantity Sales'!#REF!</f>
        <v>#REF!</v>
      </c>
      <c r="J41" s="26" t="e">
        <f>'Value Sales'!#REF!/'Quantity Sales'!#REF!</f>
        <v>#REF!</v>
      </c>
      <c r="K41" s="26" t="e">
        <f>'Value Sales'!#REF!/'Quantity Sales'!#REF!</f>
        <v>#REF!</v>
      </c>
      <c r="L41" s="26" t="e">
        <f>'Value Sales'!#REF!/'Quantity Sales'!#REF!</f>
        <v>#REF!</v>
      </c>
      <c r="M41" s="26" t="e">
        <f>'Value Sales'!#REF!/'Quantity Sales'!#REF!</f>
        <v>#REF!</v>
      </c>
      <c r="N41" s="26" t="e">
        <f>'Value Sales'!#REF!/'Quantity Sales'!#REF!</f>
        <v>#REF!</v>
      </c>
      <c r="O41" s="26" t="e">
        <f>'Value Sales'!#REF!/'Quantity Sales'!#REF!</f>
        <v>#REF!</v>
      </c>
      <c r="P41" s="26" t="e">
        <f>'Value Sales'!#REF!/'Quantity Sales'!#REF!</f>
        <v>#REF!</v>
      </c>
      <c r="Q41" s="26" t="e">
        <f>'Value Sales'!#REF!/'Quantity Sales'!#REF!</f>
        <v>#REF!</v>
      </c>
    </row>
    <row r="42" spans="1:17" x14ac:dyDescent="0.25">
      <c r="A42" s="36" t="s">
        <v>151</v>
      </c>
      <c r="B42" s="35" t="s">
        <v>68</v>
      </c>
      <c r="C42" s="35" t="s">
        <v>152</v>
      </c>
      <c r="D42" s="35" t="s">
        <v>150</v>
      </c>
      <c r="E42" s="26" t="e">
        <f>'Value Sales'!#REF!/'Quantity Sales'!#REF!</f>
        <v>#REF!</v>
      </c>
      <c r="F42" s="26" t="e">
        <f>'Value Sales'!#REF!/'Quantity Sales'!#REF!</f>
        <v>#REF!</v>
      </c>
      <c r="G42" s="26" t="e">
        <f>'Value Sales'!#REF!/'Quantity Sales'!#REF!</f>
        <v>#REF!</v>
      </c>
      <c r="H42" s="26" t="e">
        <f>'Value Sales'!#REF!/'Quantity Sales'!#REF!</f>
        <v>#REF!</v>
      </c>
      <c r="I42" s="26" t="e">
        <f>'Value Sales'!#REF!/'Quantity Sales'!#REF!</f>
        <v>#REF!</v>
      </c>
      <c r="J42" s="26" t="e">
        <f>'Value Sales'!#REF!/'Quantity Sales'!#REF!</f>
        <v>#REF!</v>
      </c>
      <c r="K42" s="26" t="e">
        <f>'Value Sales'!#REF!/'Quantity Sales'!#REF!</f>
        <v>#REF!</v>
      </c>
      <c r="L42" s="26" t="e">
        <f>'Value Sales'!#REF!/'Quantity Sales'!#REF!</f>
        <v>#REF!</v>
      </c>
      <c r="M42" s="26" t="e">
        <f>'Value Sales'!#REF!/'Quantity Sales'!#REF!</f>
        <v>#REF!</v>
      </c>
      <c r="N42" s="26" t="e">
        <f>'Value Sales'!#REF!/'Quantity Sales'!#REF!</f>
        <v>#REF!</v>
      </c>
      <c r="O42" s="26" t="e">
        <f>'Value Sales'!#REF!/'Quantity Sales'!#REF!</f>
        <v>#REF!</v>
      </c>
      <c r="P42" s="26" t="e">
        <f>'Value Sales'!#REF!/'Quantity Sales'!#REF!</f>
        <v>#REF!</v>
      </c>
      <c r="Q42" s="26" t="e">
        <f>'Value Sales'!#REF!/'Quantity Sales'!#REF!</f>
        <v>#REF!</v>
      </c>
    </row>
    <row r="43" spans="1:17" x14ac:dyDescent="0.25">
      <c r="A43" s="36" t="s">
        <v>153</v>
      </c>
      <c r="B43" s="35" t="s">
        <v>68</v>
      </c>
      <c r="C43" s="35" t="s">
        <v>154</v>
      </c>
      <c r="D43" s="35" t="s">
        <v>150</v>
      </c>
      <c r="E43" s="26" t="e">
        <f>'Value Sales'!#REF!/'Quantity Sales'!#REF!</f>
        <v>#REF!</v>
      </c>
      <c r="F43" s="26" t="e">
        <f>'Value Sales'!#REF!/'Quantity Sales'!#REF!</f>
        <v>#REF!</v>
      </c>
      <c r="G43" s="26" t="e">
        <f>'Value Sales'!#REF!/'Quantity Sales'!#REF!</f>
        <v>#REF!</v>
      </c>
      <c r="H43" s="26" t="e">
        <f>'Value Sales'!#REF!/'Quantity Sales'!#REF!</f>
        <v>#REF!</v>
      </c>
      <c r="I43" s="26" t="e">
        <f>'Value Sales'!#REF!/'Quantity Sales'!#REF!</f>
        <v>#REF!</v>
      </c>
      <c r="J43" s="26" t="e">
        <f>'Value Sales'!#REF!/'Quantity Sales'!#REF!</f>
        <v>#REF!</v>
      </c>
      <c r="K43" s="26" t="e">
        <f>'Value Sales'!#REF!/'Quantity Sales'!#REF!</f>
        <v>#REF!</v>
      </c>
      <c r="L43" s="26" t="e">
        <f>'Value Sales'!#REF!/'Quantity Sales'!#REF!</f>
        <v>#REF!</v>
      </c>
      <c r="M43" s="26" t="e">
        <f>'Value Sales'!#REF!/'Quantity Sales'!#REF!</f>
        <v>#REF!</v>
      </c>
      <c r="N43" s="26" t="e">
        <f>'Value Sales'!#REF!/'Quantity Sales'!#REF!</f>
        <v>#REF!</v>
      </c>
      <c r="O43" s="26" t="e">
        <f>'Value Sales'!#REF!/'Quantity Sales'!#REF!</f>
        <v>#REF!</v>
      </c>
      <c r="P43" s="26" t="e">
        <f>'Value Sales'!#REF!/'Quantity Sales'!#REF!</f>
        <v>#REF!</v>
      </c>
      <c r="Q43" s="26" t="e">
        <f>'Value Sales'!#REF!/'Quantity Sales'!#REF!</f>
        <v>#REF!</v>
      </c>
    </row>
    <row r="44" spans="1:17" x14ac:dyDescent="0.25">
      <c r="A44" s="36" t="s">
        <v>157</v>
      </c>
      <c r="B44" s="35" t="s">
        <v>68</v>
      </c>
      <c r="C44" s="35" t="s">
        <v>149</v>
      </c>
      <c r="D44" s="35" t="s">
        <v>149</v>
      </c>
      <c r="E44" s="26" t="e">
        <f>'Value Sales'!#REF!/'Quantity Sales'!#REF!</f>
        <v>#REF!</v>
      </c>
      <c r="F44" s="26" t="e">
        <f>'Value Sales'!#REF!/'Quantity Sales'!#REF!</f>
        <v>#REF!</v>
      </c>
      <c r="G44" s="26" t="e">
        <f>'Value Sales'!#REF!/'Quantity Sales'!#REF!</f>
        <v>#REF!</v>
      </c>
      <c r="H44" s="26" t="e">
        <f>'Value Sales'!#REF!/'Quantity Sales'!#REF!</f>
        <v>#REF!</v>
      </c>
      <c r="I44" s="26" t="e">
        <f>'Value Sales'!#REF!/'Quantity Sales'!#REF!</f>
        <v>#REF!</v>
      </c>
      <c r="J44" s="26" t="e">
        <f>'Value Sales'!#REF!/'Quantity Sales'!#REF!</f>
        <v>#REF!</v>
      </c>
      <c r="K44" s="26" t="e">
        <f>'Value Sales'!#REF!/'Quantity Sales'!#REF!</f>
        <v>#REF!</v>
      </c>
      <c r="L44" s="26" t="e">
        <f>'Value Sales'!#REF!/'Quantity Sales'!#REF!</f>
        <v>#REF!</v>
      </c>
      <c r="M44" s="26" t="e">
        <f>'Value Sales'!#REF!/'Quantity Sales'!#REF!</f>
        <v>#REF!</v>
      </c>
      <c r="N44" s="26" t="e">
        <f>'Value Sales'!#REF!/'Quantity Sales'!#REF!</f>
        <v>#REF!</v>
      </c>
      <c r="O44" s="26" t="e">
        <f>'Value Sales'!#REF!/'Quantity Sales'!#REF!</f>
        <v>#REF!</v>
      </c>
      <c r="P44" s="26" t="e">
        <f>'Value Sales'!#REF!/'Quantity Sales'!#REF!</f>
        <v>#REF!</v>
      </c>
      <c r="Q44" s="26" t="e">
        <f>'Value Sales'!#REF!/'Quantity Sales'!#REF!</f>
        <v>#REF!</v>
      </c>
    </row>
    <row r="45" spans="1:17" x14ac:dyDescent="0.25">
      <c r="A45" s="36" t="s">
        <v>158</v>
      </c>
      <c r="B45" s="35" t="s">
        <v>68</v>
      </c>
      <c r="C45" s="35" t="s">
        <v>159</v>
      </c>
      <c r="D45" s="35" t="s">
        <v>159</v>
      </c>
      <c r="E45" s="26" t="e">
        <f>'Value Sales'!#REF!/'Quantity Sales'!#REF!</f>
        <v>#REF!</v>
      </c>
      <c r="F45" s="26" t="e">
        <f>'Value Sales'!#REF!/'Quantity Sales'!#REF!</f>
        <v>#REF!</v>
      </c>
      <c r="G45" s="26" t="e">
        <f>'Value Sales'!#REF!/'Quantity Sales'!#REF!</f>
        <v>#REF!</v>
      </c>
      <c r="H45" s="26" t="e">
        <f>'Value Sales'!#REF!/'Quantity Sales'!#REF!</f>
        <v>#REF!</v>
      </c>
      <c r="I45" s="26" t="e">
        <f>'Value Sales'!#REF!/'Quantity Sales'!#REF!</f>
        <v>#REF!</v>
      </c>
      <c r="J45" s="26" t="e">
        <f>'Value Sales'!#REF!/'Quantity Sales'!#REF!</f>
        <v>#REF!</v>
      </c>
      <c r="K45" s="26" t="e">
        <f>'Value Sales'!#REF!/'Quantity Sales'!#REF!</f>
        <v>#REF!</v>
      </c>
      <c r="L45" s="26" t="e">
        <f>'Value Sales'!#REF!/'Quantity Sales'!#REF!</f>
        <v>#REF!</v>
      </c>
      <c r="M45" s="26" t="e">
        <f>'Value Sales'!#REF!/'Quantity Sales'!#REF!</f>
        <v>#REF!</v>
      </c>
      <c r="N45" s="26" t="e">
        <f>'Value Sales'!#REF!/'Quantity Sales'!#REF!</f>
        <v>#REF!</v>
      </c>
      <c r="O45" s="26" t="e">
        <f>'Value Sales'!#REF!/'Quantity Sales'!#REF!</f>
        <v>#REF!</v>
      </c>
      <c r="P45" s="26" t="e">
        <f>'Value Sales'!#REF!/'Quantity Sales'!#REF!</f>
        <v>#REF!</v>
      </c>
      <c r="Q45" s="26" t="e">
        <f>'Value Sales'!#REF!/'Quantity Sales'!#REF!</f>
        <v>#REF!</v>
      </c>
    </row>
    <row r="46" spans="1:17" x14ac:dyDescent="0.25">
      <c r="A46" s="36" t="s">
        <v>160</v>
      </c>
      <c r="B46" s="35" t="s">
        <v>68</v>
      </c>
      <c r="C46" s="35" t="s">
        <v>161</v>
      </c>
      <c r="D46" s="35" t="s">
        <v>150</v>
      </c>
      <c r="E46" s="26" t="e">
        <f>'Value Sales'!#REF!/'Quantity Sales'!#REF!</f>
        <v>#REF!</v>
      </c>
      <c r="F46" s="26" t="e">
        <f>'Value Sales'!#REF!/'Quantity Sales'!#REF!</f>
        <v>#REF!</v>
      </c>
      <c r="G46" s="26" t="e">
        <f>'Value Sales'!#REF!/'Quantity Sales'!#REF!</f>
        <v>#REF!</v>
      </c>
      <c r="H46" s="26" t="e">
        <f>'Value Sales'!#REF!/'Quantity Sales'!#REF!</f>
        <v>#REF!</v>
      </c>
      <c r="I46" s="26" t="e">
        <f>'Value Sales'!#REF!/'Quantity Sales'!#REF!</f>
        <v>#REF!</v>
      </c>
      <c r="J46" s="26" t="e">
        <f>'Value Sales'!#REF!/'Quantity Sales'!#REF!</f>
        <v>#REF!</v>
      </c>
      <c r="K46" s="26" t="e">
        <f>'Value Sales'!#REF!/'Quantity Sales'!#REF!</f>
        <v>#REF!</v>
      </c>
      <c r="L46" s="26" t="e">
        <f>'Value Sales'!#REF!/'Quantity Sales'!#REF!</f>
        <v>#REF!</v>
      </c>
      <c r="M46" s="26" t="e">
        <f>'Value Sales'!#REF!/'Quantity Sales'!#REF!</f>
        <v>#REF!</v>
      </c>
      <c r="N46" s="26" t="e">
        <f>'Value Sales'!#REF!/'Quantity Sales'!#REF!</f>
        <v>#REF!</v>
      </c>
      <c r="O46" s="26" t="e">
        <f>'Value Sales'!#REF!/'Quantity Sales'!#REF!</f>
        <v>#REF!</v>
      </c>
      <c r="P46" s="26" t="e">
        <f>'Value Sales'!#REF!/'Quantity Sales'!#REF!</f>
        <v>#REF!</v>
      </c>
      <c r="Q46" s="26" t="e">
        <f>'Value Sales'!#REF!/'Quantity Sales'!#REF!</f>
        <v>#REF!</v>
      </c>
    </row>
    <row r="47" spans="1:17" x14ac:dyDescent="0.25">
      <c r="A47" s="36" t="s">
        <v>162</v>
      </c>
      <c r="B47" s="35" t="s">
        <v>68</v>
      </c>
      <c r="C47" s="35" t="s">
        <v>156</v>
      </c>
      <c r="D47" s="35" t="s">
        <v>150</v>
      </c>
      <c r="E47" s="26" t="e">
        <f>'Value Sales'!#REF!/'Quantity Sales'!#REF!</f>
        <v>#REF!</v>
      </c>
      <c r="F47" s="26" t="e">
        <f>'Value Sales'!#REF!/'Quantity Sales'!#REF!</f>
        <v>#REF!</v>
      </c>
      <c r="G47" s="26" t="e">
        <f>'Value Sales'!#REF!/'Quantity Sales'!#REF!</f>
        <v>#REF!</v>
      </c>
      <c r="H47" s="26" t="e">
        <f>'Value Sales'!#REF!/'Quantity Sales'!#REF!</f>
        <v>#REF!</v>
      </c>
      <c r="I47" s="26" t="e">
        <f>'Value Sales'!#REF!/'Quantity Sales'!#REF!</f>
        <v>#REF!</v>
      </c>
      <c r="J47" s="26" t="e">
        <f>'Value Sales'!#REF!/'Quantity Sales'!#REF!</f>
        <v>#REF!</v>
      </c>
      <c r="K47" s="26" t="e">
        <f>'Value Sales'!#REF!/'Quantity Sales'!#REF!</f>
        <v>#REF!</v>
      </c>
      <c r="L47" s="26" t="e">
        <f>'Value Sales'!#REF!/'Quantity Sales'!#REF!</f>
        <v>#REF!</v>
      </c>
      <c r="M47" s="26" t="e">
        <f>'Value Sales'!#REF!/'Quantity Sales'!#REF!</f>
        <v>#REF!</v>
      </c>
      <c r="N47" s="26" t="e">
        <f>'Value Sales'!#REF!/'Quantity Sales'!#REF!</f>
        <v>#REF!</v>
      </c>
      <c r="O47" s="26" t="e">
        <f>'Value Sales'!#REF!/'Quantity Sales'!#REF!</f>
        <v>#REF!</v>
      </c>
      <c r="P47" s="26" t="e">
        <f>'Value Sales'!#REF!/'Quantity Sales'!#REF!</f>
        <v>#REF!</v>
      </c>
      <c r="Q47" s="26" t="e">
        <f>'Value Sales'!#REF!/'Quantity Sales'!#REF!</f>
        <v>#REF!</v>
      </c>
    </row>
    <row r="48" spans="1:17" x14ac:dyDescent="0.25">
      <c r="A48" s="36" t="s">
        <v>163</v>
      </c>
      <c r="B48" s="35" t="s">
        <v>68</v>
      </c>
      <c r="C48" s="35" t="s">
        <v>159</v>
      </c>
      <c r="D48" s="35" t="s">
        <v>150</v>
      </c>
      <c r="E48" s="26" t="e">
        <f>'Value Sales'!#REF!/'Quantity Sales'!#REF!</f>
        <v>#REF!</v>
      </c>
      <c r="F48" s="26" t="e">
        <f>'Value Sales'!#REF!/'Quantity Sales'!#REF!</f>
        <v>#REF!</v>
      </c>
      <c r="G48" s="26" t="e">
        <f>'Value Sales'!#REF!/'Quantity Sales'!#REF!</f>
        <v>#REF!</v>
      </c>
      <c r="H48" s="26" t="e">
        <f>'Value Sales'!#REF!/'Quantity Sales'!#REF!</f>
        <v>#REF!</v>
      </c>
      <c r="I48" s="26" t="e">
        <f>'Value Sales'!#REF!/'Quantity Sales'!#REF!</f>
        <v>#REF!</v>
      </c>
      <c r="J48" s="26" t="e">
        <f>'Value Sales'!#REF!/'Quantity Sales'!#REF!</f>
        <v>#REF!</v>
      </c>
      <c r="K48" s="26" t="e">
        <f>'Value Sales'!#REF!/'Quantity Sales'!#REF!</f>
        <v>#REF!</v>
      </c>
      <c r="L48" s="26" t="e">
        <f>'Value Sales'!#REF!/'Quantity Sales'!#REF!</f>
        <v>#REF!</v>
      </c>
      <c r="M48" s="26" t="e">
        <f>'Value Sales'!#REF!/'Quantity Sales'!#REF!</f>
        <v>#REF!</v>
      </c>
      <c r="N48" s="26" t="e">
        <f>'Value Sales'!#REF!/'Quantity Sales'!#REF!</f>
        <v>#REF!</v>
      </c>
      <c r="O48" s="26" t="e">
        <f>'Value Sales'!#REF!/'Quantity Sales'!#REF!</f>
        <v>#REF!</v>
      </c>
      <c r="P48" s="26" t="e">
        <f>'Value Sales'!#REF!/'Quantity Sales'!#REF!</f>
        <v>#REF!</v>
      </c>
      <c r="Q48" s="26" t="e">
        <f>'Value Sales'!#REF!/'Quantity Sales'!#REF!</f>
        <v>#REF!</v>
      </c>
    </row>
    <row r="49" spans="1:19" x14ac:dyDescent="0.25">
      <c r="A49" s="36" t="s">
        <v>155</v>
      </c>
      <c r="B49" s="35" t="s">
        <v>69</v>
      </c>
      <c r="C49" s="35" t="s">
        <v>156</v>
      </c>
      <c r="D49" s="35" t="s">
        <v>150</v>
      </c>
      <c r="E49" s="26" t="e">
        <f>'Value Sales'!#REF!/'Quantity Sales'!#REF!</f>
        <v>#REF!</v>
      </c>
      <c r="F49" s="26" t="e">
        <f>'Value Sales'!#REF!/'Quantity Sales'!#REF!</f>
        <v>#REF!</v>
      </c>
      <c r="G49" s="26" t="e">
        <f>'Value Sales'!#REF!/'Quantity Sales'!#REF!</f>
        <v>#REF!</v>
      </c>
      <c r="H49" s="26" t="e">
        <f>'Value Sales'!#REF!/'Quantity Sales'!#REF!</f>
        <v>#REF!</v>
      </c>
      <c r="I49" s="26" t="e">
        <f>'Value Sales'!#REF!/'Quantity Sales'!#REF!</f>
        <v>#REF!</v>
      </c>
      <c r="J49" s="26" t="e">
        <f>'Value Sales'!#REF!/'Quantity Sales'!#REF!</f>
        <v>#REF!</v>
      </c>
      <c r="K49" s="26" t="e">
        <f>'Value Sales'!#REF!/'Quantity Sales'!#REF!</f>
        <v>#REF!</v>
      </c>
      <c r="L49" s="26" t="e">
        <f>'Value Sales'!#REF!/'Quantity Sales'!#REF!</f>
        <v>#REF!</v>
      </c>
      <c r="M49" s="26" t="e">
        <f>'Value Sales'!#REF!/'Quantity Sales'!#REF!</f>
        <v>#REF!</v>
      </c>
      <c r="N49" s="26" t="e">
        <f>'Value Sales'!#REF!/'Quantity Sales'!#REF!</f>
        <v>#REF!</v>
      </c>
      <c r="O49" s="26" t="e">
        <f>'Value Sales'!#REF!/'Quantity Sales'!#REF!</f>
        <v>#REF!</v>
      </c>
      <c r="P49" s="26" t="e">
        <f>'Value Sales'!#REF!/'Quantity Sales'!#REF!</f>
        <v>#REF!</v>
      </c>
      <c r="Q49" s="26" t="e">
        <f>'Value Sales'!#REF!/'Quantity Sales'!#REF!</f>
        <v>#REF!</v>
      </c>
    </row>
    <row r="50" spans="1:19" x14ac:dyDescent="0.25">
      <c r="A50" s="36" t="s">
        <v>183</v>
      </c>
      <c r="B50" s="35" t="s">
        <v>69</v>
      </c>
      <c r="C50" s="35" t="s">
        <v>184</v>
      </c>
      <c r="D50" s="35" t="s">
        <v>150</v>
      </c>
      <c r="E50" s="26" t="e">
        <f>'Value Sales'!#REF!/'Quantity Sales'!#REF!</f>
        <v>#REF!</v>
      </c>
      <c r="F50" s="26" t="e">
        <f>'Value Sales'!#REF!/'Quantity Sales'!#REF!</f>
        <v>#REF!</v>
      </c>
      <c r="G50" s="26" t="e">
        <f>'Value Sales'!#REF!/'Quantity Sales'!#REF!</f>
        <v>#REF!</v>
      </c>
      <c r="H50" s="26" t="e">
        <f>'Value Sales'!#REF!/'Quantity Sales'!#REF!</f>
        <v>#REF!</v>
      </c>
      <c r="I50" s="26" t="e">
        <f>'Value Sales'!#REF!/'Quantity Sales'!#REF!</f>
        <v>#REF!</v>
      </c>
      <c r="J50" s="26" t="e">
        <f>'Value Sales'!#REF!/'Quantity Sales'!#REF!</f>
        <v>#REF!</v>
      </c>
      <c r="K50" s="26" t="e">
        <f>'Value Sales'!#REF!/'Quantity Sales'!#REF!</f>
        <v>#REF!</v>
      </c>
      <c r="L50" s="26" t="e">
        <f>'Value Sales'!#REF!/'Quantity Sales'!#REF!</f>
        <v>#REF!</v>
      </c>
      <c r="M50" s="26" t="e">
        <f>'Value Sales'!#REF!/'Quantity Sales'!#REF!</f>
        <v>#REF!</v>
      </c>
      <c r="N50" s="26" t="e">
        <f>'Value Sales'!#REF!/'Quantity Sales'!#REF!</f>
        <v>#REF!</v>
      </c>
      <c r="O50" s="26" t="e">
        <f>'Value Sales'!#REF!/'Quantity Sales'!#REF!</f>
        <v>#REF!</v>
      </c>
      <c r="P50" s="26" t="e">
        <f>'Value Sales'!#REF!/'Quantity Sales'!#REF!</f>
        <v>#REF!</v>
      </c>
      <c r="Q50" s="26" t="e">
        <f>'Value Sales'!#REF!/'Quantity Sales'!#REF!</f>
        <v>#REF!</v>
      </c>
      <c r="R50" s="44"/>
      <c r="S50" s="38"/>
    </row>
    <row r="51" spans="1:19" x14ac:dyDescent="0.25">
      <c r="A51" s="39" t="s">
        <v>206</v>
      </c>
      <c r="B51" s="35" t="s">
        <v>69</v>
      </c>
      <c r="C51" s="35" t="s">
        <v>185</v>
      </c>
      <c r="D51" s="35" t="s">
        <v>150</v>
      </c>
      <c r="E51" s="26" t="e">
        <f>'Value Sales'!#REF!/'Quantity Sales'!#REF!</f>
        <v>#REF!</v>
      </c>
      <c r="F51" s="26" t="e">
        <f>'Value Sales'!#REF!/'Quantity Sales'!#REF!</f>
        <v>#REF!</v>
      </c>
      <c r="G51" s="26" t="e">
        <f>'Value Sales'!#REF!/'Quantity Sales'!#REF!</f>
        <v>#REF!</v>
      </c>
      <c r="H51" s="26" t="e">
        <f>'Value Sales'!#REF!/'Quantity Sales'!#REF!</f>
        <v>#REF!</v>
      </c>
      <c r="I51" s="26" t="e">
        <f>'Value Sales'!#REF!/'Quantity Sales'!#REF!</f>
        <v>#REF!</v>
      </c>
      <c r="J51" s="26" t="e">
        <f>'Value Sales'!#REF!/'Quantity Sales'!#REF!</f>
        <v>#REF!</v>
      </c>
      <c r="K51" s="26" t="e">
        <f>'Value Sales'!#REF!/'Quantity Sales'!#REF!</f>
        <v>#REF!</v>
      </c>
      <c r="L51" s="26" t="e">
        <f>'Value Sales'!#REF!/'Quantity Sales'!#REF!</f>
        <v>#REF!</v>
      </c>
      <c r="M51" s="26" t="e">
        <f>'Value Sales'!#REF!/'Quantity Sales'!#REF!</f>
        <v>#REF!</v>
      </c>
      <c r="N51" s="26" t="e">
        <f>'Value Sales'!#REF!/'Quantity Sales'!#REF!</f>
        <v>#REF!</v>
      </c>
      <c r="O51" s="26" t="e">
        <f>'Value Sales'!#REF!/'Quantity Sales'!#REF!</f>
        <v>#REF!</v>
      </c>
      <c r="P51" s="26" t="e">
        <f>'Value Sales'!#REF!/'Quantity Sales'!#REF!</f>
        <v>#REF!</v>
      </c>
      <c r="Q51" s="26" t="e">
        <f>'Value Sales'!#REF!/'Quantity Sales'!#REF!</f>
        <v>#REF!</v>
      </c>
      <c r="R51" s="44"/>
      <c r="S51" s="38"/>
    </row>
    <row r="52" spans="1:19" x14ac:dyDescent="0.25">
      <c r="A52" s="36" t="s">
        <v>186</v>
      </c>
      <c r="B52" s="35" t="s">
        <v>69</v>
      </c>
      <c r="C52" s="35" t="s">
        <v>187</v>
      </c>
      <c r="D52" s="35" t="s">
        <v>150</v>
      </c>
      <c r="E52" s="26" t="e">
        <f>'Value Sales'!#REF!/'Quantity Sales'!#REF!</f>
        <v>#REF!</v>
      </c>
      <c r="F52" s="26" t="e">
        <f>'Value Sales'!#REF!/'Quantity Sales'!#REF!</f>
        <v>#REF!</v>
      </c>
      <c r="G52" s="26" t="e">
        <f>'Value Sales'!#REF!/'Quantity Sales'!#REF!</f>
        <v>#REF!</v>
      </c>
      <c r="H52" s="26" t="e">
        <f>'Value Sales'!#REF!/'Quantity Sales'!#REF!</f>
        <v>#REF!</v>
      </c>
      <c r="I52" s="26" t="e">
        <f>'Value Sales'!#REF!/'Quantity Sales'!#REF!</f>
        <v>#REF!</v>
      </c>
      <c r="J52" s="26" t="e">
        <f>'Value Sales'!#REF!/'Quantity Sales'!#REF!</f>
        <v>#REF!</v>
      </c>
      <c r="K52" s="26" t="e">
        <f>'Value Sales'!#REF!/'Quantity Sales'!#REF!</f>
        <v>#REF!</v>
      </c>
      <c r="L52" s="26" t="e">
        <f>'Value Sales'!#REF!/'Quantity Sales'!#REF!</f>
        <v>#REF!</v>
      </c>
      <c r="M52" s="26" t="e">
        <f>'Value Sales'!#REF!/'Quantity Sales'!#REF!</f>
        <v>#REF!</v>
      </c>
      <c r="N52" s="26" t="e">
        <f>'Value Sales'!#REF!/'Quantity Sales'!#REF!</f>
        <v>#REF!</v>
      </c>
      <c r="O52" s="26" t="e">
        <f>'Value Sales'!#REF!/'Quantity Sales'!#REF!</f>
        <v>#REF!</v>
      </c>
      <c r="P52" s="26" t="e">
        <f>'Value Sales'!#REF!/'Quantity Sales'!#REF!</f>
        <v>#REF!</v>
      </c>
      <c r="Q52" s="26" t="e">
        <f>'Value Sales'!#REF!/'Quantity Sales'!#REF!</f>
        <v>#REF!</v>
      </c>
      <c r="R52" s="44"/>
      <c r="S52" s="38"/>
    </row>
    <row r="53" spans="1:19" x14ac:dyDescent="0.25">
      <c r="A53" s="36" t="s">
        <v>188</v>
      </c>
      <c r="B53" s="35" t="s">
        <v>69</v>
      </c>
      <c r="C53" s="35" t="s">
        <v>189</v>
      </c>
      <c r="D53" s="35" t="s">
        <v>190</v>
      </c>
      <c r="E53" s="26" t="e">
        <f>'Value Sales'!#REF!/'Quantity Sales'!#REF!</f>
        <v>#REF!</v>
      </c>
      <c r="F53" s="26" t="e">
        <f>'Value Sales'!#REF!/'Quantity Sales'!#REF!</f>
        <v>#REF!</v>
      </c>
      <c r="G53" s="26" t="e">
        <f>'Value Sales'!#REF!/'Quantity Sales'!#REF!</f>
        <v>#REF!</v>
      </c>
      <c r="H53" s="26" t="e">
        <f>'Value Sales'!#REF!/'Quantity Sales'!#REF!</f>
        <v>#REF!</v>
      </c>
      <c r="I53" s="26" t="e">
        <f>'Value Sales'!#REF!/'Quantity Sales'!#REF!</f>
        <v>#REF!</v>
      </c>
      <c r="J53" s="26" t="e">
        <f>'Value Sales'!#REF!/'Quantity Sales'!#REF!</f>
        <v>#REF!</v>
      </c>
      <c r="K53" s="26" t="e">
        <f>'Value Sales'!#REF!/'Quantity Sales'!#REF!</f>
        <v>#REF!</v>
      </c>
      <c r="L53" s="26" t="e">
        <f>'Value Sales'!#REF!/'Quantity Sales'!#REF!</f>
        <v>#REF!</v>
      </c>
      <c r="M53" s="26" t="e">
        <f>'Value Sales'!#REF!/'Quantity Sales'!#REF!</f>
        <v>#REF!</v>
      </c>
      <c r="N53" s="26" t="e">
        <f>'Value Sales'!#REF!/'Quantity Sales'!#REF!</f>
        <v>#REF!</v>
      </c>
      <c r="O53" s="26" t="e">
        <f>'Value Sales'!#REF!/'Quantity Sales'!#REF!</f>
        <v>#REF!</v>
      </c>
      <c r="P53" s="26" t="e">
        <f>'Value Sales'!#REF!/'Quantity Sales'!#REF!</f>
        <v>#REF!</v>
      </c>
      <c r="Q53" s="26" t="e">
        <f>'Value Sales'!#REF!/'Quantity Sales'!#REF!</f>
        <v>#REF!</v>
      </c>
      <c r="R53" s="44"/>
      <c r="S53" s="38"/>
    </row>
    <row r="54" spans="1:19" x14ac:dyDescent="0.25">
      <c r="A54" s="36" t="s">
        <v>191</v>
      </c>
      <c r="B54" s="35" t="s">
        <v>69</v>
      </c>
      <c r="C54" s="35" t="s">
        <v>192</v>
      </c>
      <c r="D54" s="35" t="s">
        <v>150</v>
      </c>
      <c r="E54" s="26" t="e">
        <f>'Value Sales'!#REF!/'Quantity Sales'!#REF!</f>
        <v>#REF!</v>
      </c>
      <c r="F54" s="26" t="e">
        <f>'Value Sales'!#REF!/'Quantity Sales'!#REF!</f>
        <v>#REF!</v>
      </c>
      <c r="G54" s="26" t="e">
        <f>'Value Sales'!#REF!/'Quantity Sales'!#REF!</f>
        <v>#REF!</v>
      </c>
      <c r="H54" s="26" t="e">
        <f>'Value Sales'!#REF!/'Quantity Sales'!#REF!</f>
        <v>#REF!</v>
      </c>
      <c r="I54" s="26" t="e">
        <f>'Value Sales'!#REF!/'Quantity Sales'!#REF!</f>
        <v>#REF!</v>
      </c>
      <c r="J54" s="26" t="e">
        <f>'Value Sales'!#REF!/'Quantity Sales'!#REF!</f>
        <v>#REF!</v>
      </c>
      <c r="K54" s="26" t="e">
        <f>'Value Sales'!#REF!/'Quantity Sales'!#REF!</f>
        <v>#REF!</v>
      </c>
      <c r="L54" s="26" t="e">
        <f>'Value Sales'!#REF!/'Quantity Sales'!#REF!</f>
        <v>#REF!</v>
      </c>
      <c r="M54" s="26" t="e">
        <f>'Value Sales'!#REF!/'Quantity Sales'!#REF!</f>
        <v>#REF!</v>
      </c>
      <c r="N54" s="26" t="e">
        <f>'Value Sales'!#REF!/'Quantity Sales'!#REF!</f>
        <v>#REF!</v>
      </c>
      <c r="O54" s="26" t="e">
        <f>'Value Sales'!#REF!/'Quantity Sales'!#REF!</f>
        <v>#REF!</v>
      </c>
      <c r="P54" s="26" t="e">
        <f>'Value Sales'!#REF!/'Quantity Sales'!#REF!</f>
        <v>#REF!</v>
      </c>
      <c r="Q54" s="26" t="e">
        <f>'Value Sales'!#REF!/'Quantity Sales'!#REF!</f>
        <v>#REF!</v>
      </c>
      <c r="R54" s="44"/>
      <c r="S54" s="38"/>
    </row>
    <row r="55" spans="1:19" x14ac:dyDescent="0.25">
      <c r="A55" s="36" t="s">
        <v>193</v>
      </c>
      <c r="B55" s="35" t="s">
        <v>69</v>
      </c>
      <c r="C55" s="35" t="s">
        <v>187</v>
      </c>
      <c r="D55" s="35" t="s">
        <v>194</v>
      </c>
      <c r="E55" s="26" t="e">
        <f>'Value Sales'!#REF!/'Quantity Sales'!#REF!</f>
        <v>#REF!</v>
      </c>
      <c r="F55" s="26" t="e">
        <f>'Value Sales'!#REF!/'Quantity Sales'!#REF!</f>
        <v>#REF!</v>
      </c>
      <c r="G55" s="26" t="e">
        <f>'Value Sales'!#REF!/'Quantity Sales'!#REF!</f>
        <v>#REF!</v>
      </c>
      <c r="H55" s="26" t="e">
        <f>'Value Sales'!#REF!/'Quantity Sales'!#REF!</f>
        <v>#REF!</v>
      </c>
      <c r="I55" s="26" t="e">
        <f>'Value Sales'!#REF!/'Quantity Sales'!#REF!</f>
        <v>#REF!</v>
      </c>
      <c r="J55" s="26" t="e">
        <f>'Value Sales'!#REF!/'Quantity Sales'!#REF!</f>
        <v>#REF!</v>
      </c>
      <c r="K55" s="26" t="e">
        <f>'Value Sales'!#REF!/'Quantity Sales'!#REF!</f>
        <v>#REF!</v>
      </c>
      <c r="L55" s="26" t="e">
        <f>'Value Sales'!#REF!/'Quantity Sales'!#REF!</f>
        <v>#REF!</v>
      </c>
      <c r="M55" s="26" t="e">
        <f>'Value Sales'!#REF!/'Quantity Sales'!#REF!</f>
        <v>#REF!</v>
      </c>
      <c r="N55" s="26" t="e">
        <f>'Value Sales'!#REF!/'Quantity Sales'!#REF!</f>
        <v>#REF!</v>
      </c>
      <c r="O55" s="26" t="e">
        <f>'Value Sales'!#REF!/'Quantity Sales'!#REF!</f>
        <v>#REF!</v>
      </c>
      <c r="P55" s="26" t="e">
        <f>'Value Sales'!#REF!/'Quantity Sales'!#REF!</f>
        <v>#REF!</v>
      </c>
      <c r="Q55" s="26" t="e">
        <f>'Value Sales'!#REF!/'Quantity Sales'!#REF!</f>
        <v>#REF!</v>
      </c>
      <c r="R55" s="44"/>
      <c r="S55" s="38"/>
    </row>
    <row r="56" spans="1:19" x14ac:dyDescent="0.25">
      <c r="A56" s="36" t="s">
        <v>195</v>
      </c>
      <c r="B56" s="35" t="s">
        <v>69</v>
      </c>
      <c r="C56" s="35" t="s">
        <v>196</v>
      </c>
      <c r="D56" s="35" t="s">
        <v>150</v>
      </c>
      <c r="E56" s="26" t="e">
        <f>'Value Sales'!#REF!/'Quantity Sales'!#REF!</f>
        <v>#REF!</v>
      </c>
      <c r="F56" s="26" t="e">
        <f>'Value Sales'!#REF!/'Quantity Sales'!#REF!</f>
        <v>#REF!</v>
      </c>
      <c r="G56" s="26" t="e">
        <f>'Value Sales'!#REF!/'Quantity Sales'!#REF!</f>
        <v>#REF!</v>
      </c>
      <c r="H56" s="26" t="e">
        <f>'Value Sales'!#REF!/'Quantity Sales'!#REF!</f>
        <v>#REF!</v>
      </c>
      <c r="I56" s="26" t="e">
        <f>'Value Sales'!#REF!/'Quantity Sales'!#REF!</f>
        <v>#REF!</v>
      </c>
      <c r="J56" s="26" t="e">
        <f>'Value Sales'!#REF!/'Quantity Sales'!#REF!</f>
        <v>#REF!</v>
      </c>
      <c r="K56" s="26" t="e">
        <f>'Value Sales'!#REF!/'Quantity Sales'!#REF!</f>
        <v>#REF!</v>
      </c>
      <c r="L56" s="26" t="e">
        <f>'Value Sales'!#REF!/'Quantity Sales'!#REF!</f>
        <v>#REF!</v>
      </c>
      <c r="M56" s="26" t="e">
        <f>'Value Sales'!#REF!/'Quantity Sales'!#REF!</f>
        <v>#REF!</v>
      </c>
      <c r="N56" s="26" t="e">
        <f>'Value Sales'!#REF!/'Quantity Sales'!#REF!</f>
        <v>#REF!</v>
      </c>
      <c r="O56" s="26" t="e">
        <f>'Value Sales'!#REF!/'Quantity Sales'!#REF!</f>
        <v>#REF!</v>
      </c>
      <c r="P56" s="26" t="e">
        <f>'Value Sales'!#REF!/'Quantity Sales'!#REF!</f>
        <v>#REF!</v>
      </c>
      <c r="Q56" s="26" t="e">
        <f>'Value Sales'!#REF!/'Quantity Sales'!#REF!</f>
        <v>#REF!</v>
      </c>
      <c r="R56" s="44"/>
      <c r="S56" s="38"/>
    </row>
    <row r="57" spans="1:19" x14ac:dyDescent="0.25">
      <c r="A57" s="36" t="s">
        <v>197</v>
      </c>
      <c r="B57" s="35" t="s">
        <v>69</v>
      </c>
      <c r="C57" s="35" t="s">
        <v>196</v>
      </c>
      <c r="D57" s="35" t="s">
        <v>150</v>
      </c>
      <c r="E57" s="26" t="e">
        <f>'Value Sales'!#REF!/'Quantity Sales'!#REF!</f>
        <v>#REF!</v>
      </c>
      <c r="F57" s="26" t="e">
        <f>'Value Sales'!#REF!/'Quantity Sales'!#REF!</f>
        <v>#REF!</v>
      </c>
      <c r="G57" s="26" t="e">
        <f>'Value Sales'!#REF!/'Quantity Sales'!#REF!</f>
        <v>#REF!</v>
      </c>
      <c r="H57" s="26" t="e">
        <f>'Value Sales'!#REF!/'Quantity Sales'!#REF!</f>
        <v>#REF!</v>
      </c>
      <c r="I57" s="26" t="e">
        <f>'Value Sales'!#REF!/'Quantity Sales'!#REF!</f>
        <v>#REF!</v>
      </c>
      <c r="J57" s="26" t="e">
        <f>'Value Sales'!#REF!/'Quantity Sales'!#REF!</f>
        <v>#REF!</v>
      </c>
      <c r="K57" s="26" t="e">
        <f>'Value Sales'!#REF!/'Quantity Sales'!#REF!</f>
        <v>#REF!</v>
      </c>
      <c r="L57" s="26" t="e">
        <f>'Value Sales'!#REF!/'Quantity Sales'!#REF!</f>
        <v>#REF!</v>
      </c>
      <c r="M57" s="26" t="e">
        <f>'Value Sales'!#REF!/'Quantity Sales'!#REF!</f>
        <v>#REF!</v>
      </c>
      <c r="N57" s="26" t="e">
        <f>'Value Sales'!#REF!/'Quantity Sales'!#REF!</f>
        <v>#REF!</v>
      </c>
      <c r="O57" s="26" t="e">
        <f>'Value Sales'!#REF!/'Quantity Sales'!#REF!</f>
        <v>#REF!</v>
      </c>
      <c r="P57" s="26" t="e">
        <f>'Value Sales'!#REF!/'Quantity Sales'!#REF!</f>
        <v>#REF!</v>
      </c>
      <c r="Q57" s="26" t="e">
        <f>'Value Sales'!#REF!/'Quantity Sales'!#REF!</f>
        <v>#REF!</v>
      </c>
      <c r="R57" s="44"/>
      <c r="S57" s="38"/>
    </row>
    <row r="58" spans="1:19" x14ac:dyDescent="0.25">
      <c r="A58" s="36" t="s">
        <v>198</v>
      </c>
      <c r="B58" s="35" t="s">
        <v>69</v>
      </c>
      <c r="C58" s="35" t="s">
        <v>189</v>
      </c>
      <c r="D58" s="35" t="s">
        <v>190</v>
      </c>
      <c r="E58" s="26" t="e">
        <f>'Value Sales'!#REF!/'Quantity Sales'!#REF!</f>
        <v>#REF!</v>
      </c>
      <c r="F58" s="26" t="e">
        <f>'Value Sales'!#REF!/'Quantity Sales'!#REF!</f>
        <v>#REF!</v>
      </c>
      <c r="G58" s="26" t="e">
        <f>'Value Sales'!#REF!/'Quantity Sales'!#REF!</f>
        <v>#REF!</v>
      </c>
      <c r="H58" s="26" t="e">
        <f>'Value Sales'!#REF!/'Quantity Sales'!#REF!</f>
        <v>#REF!</v>
      </c>
      <c r="I58" s="26" t="e">
        <f>'Value Sales'!#REF!/'Quantity Sales'!#REF!</f>
        <v>#REF!</v>
      </c>
      <c r="J58" s="26" t="e">
        <f>'Value Sales'!#REF!/'Quantity Sales'!#REF!</f>
        <v>#REF!</v>
      </c>
      <c r="K58" s="26" t="e">
        <f>'Value Sales'!#REF!/'Quantity Sales'!#REF!</f>
        <v>#REF!</v>
      </c>
      <c r="L58" s="26" t="e">
        <f>'Value Sales'!#REF!/'Quantity Sales'!#REF!</f>
        <v>#REF!</v>
      </c>
      <c r="M58" s="26" t="e">
        <f>'Value Sales'!#REF!/'Quantity Sales'!#REF!</f>
        <v>#REF!</v>
      </c>
      <c r="N58" s="26" t="e">
        <f>'Value Sales'!#REF!/'Quantity Sales'!#REF!</f>
        <v>#REF!</v>
      </c>
      <c r="O58" s="26" t="e">
        <f>'Value Sales'!#REF!/'Quantity Sales'!#REF!</f>
        <v>#REF!</v>
      </c>
      <c r="P58" s="26" t="e">
        <f>'Value Sales'!#REF!/'Quantity Sales'!#REF!</f>
        <v>#REF!</v>
      </c>
      <c r="Q58" s="26" t="e">
        <f>'Value Sales'!#REF!/'Quantity Sales'!#REF!</f>
        <v>#REF!</v>
      </c>
      <c r="R58" s="44"/>
      <c r="S58" s="38"/>
    </row>
    <row r="59" spans="1:19" x14ac:dyDescent="0.25">
      <c r="A59" s="36" t="s">
        <v>199</v>
      </c>
      <c r="B59" s="35" t="s">
        <v>69</v>
      </c>
      <c r="C59" s="35" t="s">
        <v>185</v>
      </c>
      <c r="D59" s="35" t="s">
        <v>150</v>
      </c>
      <c r="E59" s="26" t="e">
        <f>'Value Sales'!#REF!/'Quantity Sales'!#REF!</f>
        <v>#REF!</v>
      </c>
      <c r="F59" s="26" t="e">
        <f>'Value Sales'!#REF!/'Quantity Sales'!#REF!</f>
        <v>#REF!</v>
      </c>
      <c r="G59" s="26" t="e">
        <f>'Value Sales'!#REF!/'Quantity Sales'!#REF!</f>
        <v>#REF!</v>
      </c>
      <c r="H59" s="26" t="e">
        <f>'Value Sales'!#REF!/'Quantity Sales'!#REF!</f>
        <v>#REF!</v>
      </c>
      <c r="I59" s="26" t="e">
        <f>'Value Sales'!#REF!/'Quantity Sales'!#REF!</f>
        <v>#REF!</v>
      </c>
      <c r="J59" s="26" t="e">
        <f>'Value Sales'!#REF!/'Quantity Sales'!#REF!</f>
        <v>#REF!</v>
      </c>
      <c r="K59" s="26" t="e">
        <f>'Value Sales'!#REF!/'Quantity Sales'!#REF!</f>
        <v>#REF!</v>
      </c>
      <c r="L59" s="26" t="e">
        <f>'Value Sales'!#REF!/'Quantity Sales'!#REF!</f>
        <v>#REF!</v>
      </c>
      <c r="M59" s="26" t="e">
        <f>'Value Sales'!#REF!/'Quantity Sales'!#REF!</f>
        <v>#REF!</v>
      </c>
      <c r="N59" s="26" t="e">
        <f>'Value Sales'!#REF!/'Quantity Sales'!#REF!</f>
        <v>#REF!</v>
      </c>
      <c r="O59" s="26" t="e">
        <f>'Value Sales'!#REF!/'Quantity Sales'!#REF!</f>
        <v>#REF!</v>
      </c>
      <c r="P59" s="26" t="e">
        <f>'Value Sales'!#REF!/'Quantity Sales'!#REF!</f>
        <v>#REF!</v>
      </c>
      <c r="Q59" s="26" t="e">
        <f>'Value Sales'!#REF!/'Quantity Sales'!#REF!</f>
        <v>#REF!</v>
      </c>
      <c r="R59" s="44"/>
      <c r="S59" s="38"/>
    </row>
    <row r="60" spans="1:19" x14ac:dyDescent="0.25">
      <c r="A60" s="36" t="s">
        <v>200</v>
      </c>
      <c r="B60" s="35" t="s">
        <v>69</v>
      </c>
      <c r="C60" s="35" t="s">
        <v>190</v>
      </c>
      <c r="D60" s="35" t="s">
        <v>190</v>
      </c>
      <c r="E60" s="26" t="e">
        <f>'Value Sales'!#REF!/'Quantity Sales'!#REF!</f>
        <v>#REF!</v>
      </c>
      <c r="F60" s="26" t="e">
        <f>'Value Sales'!#REF!/'Quantity Sales'!#REF!</f>
        <v>#REF!</v>
      </c>
      <c r="G60" s="26" t="e">
        <f>'Value Sales'!#REF!/'Quantity Sales'!#REF!</f>
        <v>#REF!</v>
      </c>
      <c r="H60" s="26" t="e">
        <f>'Value Sales'!#REF!/'Quantity Sales'!#REF!</f>
        <v>#REF!</v>
      </c>
      <c r="I60" s="26" t="e">
        <f>'Value Sales'!#REF!/'Quantity Sales'!#REF!</f>
        <v>#REF!</v>
      </c>
      <c r="J60" s="26" t="e">
        <f>'Value Sales'!#REF!/'Quantity Sales'!#REF!</f>
        <v>#REF!</v>
      </c>
      <c r="K60" s="26" t="e">
        <f>'Value Sales'!#REF!/'Quantity Sales'!#REF!</f>
        <v>#REF!</v>
      </c>
      <c r="L60" s="26" t="e">
        <f>'Value Sales'!#REF!/'Quantity Sales'!#REF!</f>
        <v>#REF!</v>
      </c>
      <c r="M60" s="26" t="e">
        <f>'Value Sales'!#REF!/'Quantity Sales'!#REF!</f>
        <v>#REF!</v>
      </c>
      <c r="N60" s="26" t="e">
        <f>'Value Sales'!#REF!/'Quantity Sales'!#REF!</f>
        <v>#REF!</v>
      </c>
      <c r="O60" s="26" t="e">
        <f>'Value Sales'!#REF!/'Quantity Sales'!#REF!</f>
        <v>#REF!</v>
      </c>
      <c r="P60" s="26" t="e">
        <f>'Value Sales'!#REF!/'Quantity Sales'!#REF!</f>
        <v>#REF!</v>
      </c>
      <c r="Q60" s="26" t="e">
        <f>'Value Sales'!#REF!/'Quantity Sales'!#REF!</f>
        <v>#REF!</v>
      </c>
      <c r="R60" s="44"/>
      <c r="S60" s="38"/>
    </row>
    <row r="61" spans="1:19" x14ac:dyDescent="0.25">
      <c r="A61" s="36" t="s">
        <v>201</v>
      </c>
      <c r="B61" s="35" t="s">
        <v>69</v>
      </c>
      <c r="C61" s="35" t="s">
        <v>190</v>
      </c>
      <c r="D61" s="35" t="s">
        <v>202</v>
      </c>
      <c r="E61" s="26" t="e">
        <f>'Value Sales'!#REF!/'Quantity Sales'!#REF!</f>
        <v>#REF!</v>
      </c>
      <c r="F61" s="26" t="e">
        <f>'Value Sales'!#REF!/'Quantity Sales'!#REF!</f>
        <v>#REF!</v>
      </c>
      <c r="G61" s="26" t="e">
        <f>'Value Sales'!#REF!/'Quantity Sales'!#REF!</f>
        <v>#REF!</v>
      </c>
      <c r="H61" s="26" t="e">
        <f>'Value Sales'!#REF!/'Quantity Sales'!#REF!</f>
        <v>#REF!</v>
      </c>
      <c r="I61" s="26" t="e">
        <f>'Value Sales'!#REF!/'Quantity Sales'!#REF!</f>
        <v>#REF!</v>
      </c>
      <c r="J61" s="26" t="e">
        <f>'Value Sales'!#REF!/'Quantity Sales'!#REF!</f>
        <v>#REF!</v>
      </c>
      <c r="K61" s="26" t="e">
        <f>'Value Sales'!#REF!/'Quantity Sales'!#REF!</f>
        <v>#REF!</v>
      </c>
      <c r="L61" s="26" t="e">
        <f>'Value Sales'!#REF!/'Quantity Sales'!#REF!</f>
        <v>#REF!</v>
      </c>
      <c r="M61" s="26" t="e">
        <f>'Value Sales'!#REF!/'Quantity Sales'!#REF!</f>
        <v>#REF!</v>
      </c>
      <c r="N61" s="26" t="e">
        <f>'Value Sales'!#REF!/'Quantity Sales'!#REF!</f>
        <v>#REF!</v>
      </c>
      <c r="O61" s="26" t="e">
        <f>'Value Sales'!#REF!/'Quantity Sales'!#REF!</f>
        <v>#REF!</v>
      </c>
      <c r="P61" s="26" t="e">
        <f>'Value Sales'!#REF!/'Quantity Sales'!#REF!</f>
        <v>#REF!</v>
      </c>
      <c r="Q61" s="26" t="e">
        <f>'Value Sales'!#REF!/'Quantity Sales'!#REF!</f>
        <v>#REF!</v>
      </c>
      <c r="R61" s="44"/>
      <c r="S61" s="38"/>
    </row>
    <row r="62" spans="1:19" x14ac:dyDescent="0.25">
      <c r="A62" s="36" t="s">
        <v>203</v>
      </c>
      <c r="B62" s="35" t="s">
        <v>69</v>
      </c>
      <c r="C62" s="35" t="s">
        <v>184</v>
      </c>
      <c r="D62" s="35" t="s">
        <v>150</v>
      </c>
      <c r="E62" s="26" t="e">
        <f>'Value Sales'!#REF!/'Quantity Sales'!#REF!</f>
        <v>#REF!</v>
      </c>
      <c r="F62" s="26" t="e">
        <f>'Value Sales'!#REF!/'Quantity Sales'!#REF!</f>
        <v>#REF!</v>
      </c>
      <c r="G62" s="26" t="e">
        <f>'Value Sales'!#REF!/'Quantity Sales'!#REF!</f>
        <v>#REF!</v>
      </c>
      <c r="H62" s="26" t="e">
        <f>'Value Sales'!#REF!/'Quantity Sales'!#REF!</f>
        <v>#REF!</v>
      </c>
      <c r="I62" s="26" t="e">
        <f>'Value Sales'!#REF!/'Quantity Sales'!#REF!</f>
        <v>#REF!</v>
      </c>
      <c r="J62" s="26" t="e">
        <f>'Value Sales'!#REF!/'Quantity Sales'!#REF!</f>
        <v>#REF!</v>
      </c>
      <c r="K62" s="26" t="e">
        <f>'Value Sales'!#REF!/'Quantity Sales'!#REF!</f>
        <v>#REF!</v>
      </c>
      <c r="L62" s="26" t="e">
        <f>'Value Sales'!#REF!/'Quantity Sales'!#REF!</f>
        <v>#REF!</v>
      </c>
      <c r="M62" s="26" t="e">
        <f>'Value Sales'!#REF!/'Quantity Sales'!#REF!</f>
        <v>#REF!</v>
      </c>
      <c r="N62" s="26" t="e">
        <f>'Value Sales'!#REF!/'Quantity Sales'!#REF!</f>
        <v>#REF!</v>
      </c>
      <c r="O62" s="26" t="e">
        <f>'Value Sales'!#REF!/'Quantity Sales'!#REF!</f>
        <v>#REF!</v>
      </c>
      <c r="P62" s="26" t="e">
        <f>'Value Sales'!#REF!/'Quantity Sales'!#REF!</f>
        <v>#REF!</v>
      </c>
      <c r="Q62" s="26" t="e">
        <f>'Value Sales'!#REF!/'Quantity Sales'!#REF!</f>
        <v>#REF!</v>
      </c>
      <c r="R62" s="44"/>
      <c r="S62" s="38"/>
    </row>
    <row r="63" spans="1:19" x14ac:dyDescent="0.25">
      <c r="A63" s="36" t="s">
        <v>220</v>
      </c>
      <c r="B63" s="35" t="s">
        <v>69</v>
      </c>
      <c r="C63" s="35" t="s">
        <v>210</v>
      </c>
      <c r="D63" s="35" t="s">
        <v>210</v>
      </c>
      <c r="E63" s="26" t="e">
        <f>'Value Sales'!#REF!/'Quantity Sales'!#REF!</f>
        <v>#REF!</v>
      </c>
      <c r="F63" s="26" t="e">
        <f>'Value Sales'!#REF!/'Quantity Sales'!#REF!</f>
        <v>#REF!</v>
      </c>
      <c r="G63" s="26" t="e">
        <f>'Value Sales'!#REF!/'Quantity Sales'!#REF!</f>
        <v>#REF!</v>
      </c>
      <c r="H63" s="26" t="e">
        <f>'Value Sales'!#REF!/'Quantity Sales'!#REF!</f>
        <v>#REF!</v>
      </c>
      <c r="I63" s="26" t="e">
        <f>'Value Sales'!#REF!/'Quantity Sales'!#REF!</f>
        <v>#REF!</v>
      </c>
      <c r="J63" s="26" t="e">
        <f>'Value Sales'!#REF!/'Quantity Sales'!#REF!</f>
        <v>#REF!</v>
      </c>
      <c r="K63" s="26" t="e">
        <f>'Value Sales'!#REF!/'Quantity Sales'!#REF!</f>
        <v>#REF!</v>
      </c>
      <c r="L63" s="26" t="e">
        <f>'Value Sales'!#REF!/'Quantity Sales'!#REF!</f>
        <v>#REF!</v>
      </c>
      <c r="M63" s="26" t="e">
        <f>'Value Sales'!#REF!/'Quantity Sales'!#REF!</f>
        <v>#REF!</v>
      </c>
      <c r="N63" s="26" t="e">
        <f>'Value Sales'!#REF!/'Quantity Sales'!#REF!</f>
        <v>#REF!</v>
      </c>
      <c r="O63" s="26" t="e">
        <f>'Value Sales'!#REF!/'Quantity Sales'!#REF!</f>
        <v>#REF!</v>
      </c>
      <c r="P63" s="26" t="e">
        <f>'Value Sales'!#REF!/'Quantity Sales'!#REF!</f>
        <v>#REF!</v>
      </c>
      <c r="Q63" s="26" t="e">
        <f>'Value Sales'!#REF!/'Quantity Sales'!#REF!</f>
        <v>#REF!</v>
      </c>
    </row>
    <row r="64" spans="1:19" x14ac:dyDescent="0.25">
      <c r="A64" s="36" t="s">
        <v>209</v>
      </c>
      <c r="B64" s="35" t="s">
        <v>69</v>
      </c>
      <c r="C64" s="35" t="s">
        <v>210</v>
      </c>
      <c r="D64" s="35" t="s">
        <v>108</v>
      </c>
      <c r="E64" s="26" t="e">
        <f>'Value Sales'!#REF!/'Quantity Sales'!#REF!</f>
        <v>#REF!</v>
      </c>
      <c r="F64" s="26" t="e">
        <f>'Value Sales'!#REF!/'Quantity Sales'!#REF!</f>
        <v>#REF!</v>
      </c>
      <c r="G64" s="26" t="e">
        <f>'Value Sales'!#REF!/'Quantity Sales'!#REF!</f>
        <v>#REF!</v>
      </c>
      <c r="H64" s="26" t="e">
        <f>'Value Sales'!#REF!/'Quantity Sales'!#REF!</f>
        <v>#REF!</v>
      </c>
      <c r="I64" s="26" t="e">
        <f>'Value Sales'!#REF!/'Quantity Sales'!#REF!</f>
        <v>#REF!</v>
      </c>
      <c r="J64" s="26" t="e">
        <f>'Value Sales'!#REF!/'Quantity Sales'!#REF!</f>
        <v>#REF!</v>
      </c>
      <c r="K64" s="26" t="e">
        <f>'Value Sales'!#REF!/'Quantity Sales'!#REF!</f>
        <v>#REF!</v>
      </c>
      <c r="L64" s="26" t="e">
        <f>'Value Sales'!#REF!/'Quantity Sales'!#REF!</f>
        <v>#REF!</v>
      </c>
      <c r="M64" s="26" t="e">
        <f>'Value Sales'!#REF!/'Quantity Sales'!#REF!</f>
        <v>#REF!</v>
      </c>
      <c r="N64" s="26" t="e">
        <f>'Value Sales'!#REF!/'Quantity Sales'!#REF!</f>
        <v>#REF!</v>
      </c>
      <c r="O64" s="26" t="e">
        <f>'Value Sales'!#REF!/'Quantity Sales'!#REF!</f>
        <v>#REF!</v>
      </c>
      <c r="P64" s="26" t="e">
        <f>'Value Sales'!#REF!/'Quantity Sales'!#REF!</f>
        <v>#REF!</v>
      </c>
      <c r="Q64" s="26" t="e">
        <f>'Value Sales'!#REF!/'Quantity Sales'!#REF!</f>
        <v>#REF!</v>
      </c>
    </row>
    <row r="65" spans="1:17" x14ac:dyDescent="0.25">
      <c r="A65" s="36" t="s">
        <v>211</v>
      </c>
      <c r="B65" s="35" t="s">
        <v>69</v>
      </c>
      <c r="C65" s="35" t="s">
        <v>212</v>
      </c>
      <c r="D65" s="35" t="s">
        <v>213</v>
      </c>
      <c r="E65" s="26" t="e">
        <f>'Value Sales'!#REF!/'Quantity Sales'!#REF!</f>
        <v>#REF!</v>
      </c>
      <c r="F65" s="26" t="e">
        <f>'Value Sales'!#REF!/'Quantity Sales'!#REF!</f>
        <v>#REF!</v>
      </c>
      <c r="G65" s="26" t="e">
        <f>'Value Sales'!#REF!/'Quantity Sales'!#REF!</f>
        <v>#REF!</v>
      </c>
      <c r="H65" s="26" t="e">
        <f>'Value Sales'!#REF!/'Quantity Sales'!#REF!</f>
        <v>#REF!</v>
      </c>
      <c r="I65" s="26" t="e">
        <f>'Value Sales'!#REF!/'Quantity Sales'!#REF!</f>
        <v>#REF!</v>
      </c>
      <c r="J65" s="26" t="e">
        <f>'Value Sales'!#REF!/'Quantity Sales'!#REF!</f>
        <v>#REF!</v>
      </c>
      <c r="K65" s="26" t="e">
        <f>'Value Sales'!#REF!/'Quantity Sales'!#REF!</f>
        <v>#REF!</v>
      </c>
      <c r="L65" s="26" t="e">
        <f>'Value Sales'!#REF!/'Quantity Sales'!#REF!</f>
        <v>#REF!</v>
      </c>
      <c r="M65" s="26" t="e">
        <f>'Value Sales'!#REF!/'Quantity Sales'!#REF!</f>
        <v>#REF!</v>
      </c>
      <c r="N65" s="26" t="e">
        <f>'Value Sales'!#REF!/'Quantity Sales'!#REF!</f>
        <v>#REF!</v>
      </c>
      <c r="O65" s="26" t="e">
        <f>'Value Sales'!#REF!/'Quantity Sales'!#REF!</f>
        <v>#REF!</v>
      </c>
      <c r="P65" s="26" t="e">
        <f>'Value Sales'!#REF!/'Quantity Sales'!#REF!</f>
        <v>#REF!</v>
      </c>
      <c r="Q65" s="26" t="e">
        <f>'Value Sales'!#REF!/'Quantity Sales'!#REF!</f>
        <v>#REF!</v>
      </c>
    </row>
    <row r="66" spans="1:17" x14ac:dyDescent="0.25">
      <c r="A66" s="36" t="s">
        <v>217</v>
      </c>
      <c r="B66" s="35" t="s">
        <v>69</v>
      </c>
      <c r="C66" s="35" t="s">
        <v>218</v>
      </c>
      <c r="D66" s="35" t="s">
        <v>219</v>
      </c>
      <c r="E66" s="26" t="e">
        <f>'Value Sales'!#REF!/'Quantity Sales'!#REF!</f>
        <v>#REF!</v>
      </c>
      <c r="F66" s="26" t="e">
        <f>'Value Sales'!#REF!/'Quantity Sales'!#REF!</f>
        <v>#REF!</v>
      </c>
      <c r="G66" s="26" t="e">
        <f>'Value Sales'!#REF!/'Quantity Sales'!#REF!</f>
        <v>#REF!</v>
      </c>
      <c r="H66" s="26" t="e">
        <f>'Value Sales'!#REF!/'Quantity Sales'!#REF!</f>
        <v>#REF!</v>
      </c>
      <c r="I66" s="26" t="e">
        <f>'Value Sales'!#REF!/'Quantity Sales'!#REF!</f>
        <v>#REF!</v>
      </c>
      <c r="J66" s="26" t="e">
        <f>'Value Sales'!#REF!/'Quantity Sales'!#REF!</f>
        <v>#REF!</v>
      </c>
      <c r="K66" s="26" t="e">
        <f>'Value Sales'!#REF!/'Quantity Sales'!#REF!</f>
        <v>#REF!</v>
      </c>
      <c r="L66" s="26" t="e">
        <f>'Value Sales'!#REF!/'Quantity Sales'!#REF!</f>
        <v>#REF!</v>
      </c>
      <c r="M66" s="26" t="e">
        <f>'Value Sales'!#REF!/'Quantity Sales'!#REF!</f>
        <v>#REF!</v>
      </c>
      <c r="N66" s="26" t="e">
        <f>'Value Sales'!#REF!/'Quantity Sales'!#REF!</f>
        <v>#REF!</v>
      </c>
      <c r="O66" s="26" t="e">
        <f>'Value Sales'!#REF!/'Quantity Sales'!#REF!</f>
        <v>#REF!</v>
      </c>
      <c r="P66" s="26" t="e">
        <f>'Value Sales'!#REF!/'Quantity Sales'!#REF!</f>
        <v>#REF!</v>
      </c>
      <c r="Q66" s="26" t="e">
        <f>'Value Sales'!#REF!/'Quantity Sales'!#REF!</f>
        <v>#REF!</v>
      </c>
    </row>
    <row r="67" spans="1:17" x14ac:dyDescent="0.25">
      <c r="A67" s="36" t="s">
        <v>221</v>
      </c>
      <c r="B67" s="35" t="s">
        <v>69</v>
      </c>
      <c r="C67" s="35" t="s">
        <v>210</v>
      </c>
      <c r="D67" s="35" t="s">
        <v>210</v>
      </c>
      <c r="E67" s="26" t="e">
        <f>'Value Sales'!#REF!/'Quantity Sales'!#REF!</f>
        <v>#REF!</v>
      </c>
      <c r="F67" s="26" t="e">
        <f>'Value Sales'!#REF!/'Quantity Sales'!#REF!</f>
        <v>#REF!</v>
      </c>
      <c r="G67" s="26" t="e">
        <f>'Value Sales'!#REF!/'Quantity Sales'!#REF!</f>
        <v>#REF!</v>
      </c>
      <c r="H67" s="26" t="e">
        <f>'Value Sales'!#REF!/'Quantity Sales'!#REF!</f>
        <v>#REF!</v>
      </c>
      <c r="I67" s="26" t="e">
        <f>'Value Sales'!#REF!/'Quantity Sales'!#REF!</f>
        <v>#REF!</v>
      </c>
      <c r="J67" s="26" t="e">
        <f>'Value Sales'!#REF!/'Quantity Sales'!#REF!</f>
        <v>#REF!</v>
      </c>
      <c r="K67" s="26" t="e">
        <f>'Value Sales'!#REF!/'Quantity Sales'!#REF!</f>
        <v>#REF!</v>
      </c>
      <c r="L67" s="26" t="e">
        <f>'Value Sales'!#REF!/'Quantity Sales'!#REF!</f>
        <v>#REF!</v>
      </c>
      <c r="M67" s="26" t="e">
        <f>'Value Sales'!#REF!/'Quantity Sales'!#REF!</f>
        <v>#REF!</v>
      </c>
      <c r="N67" s="26" t="e">
        <f>'Value Sales'!#REF!/'Quantity Sales'!#REF!</f>
        <v>#REF!</v>
      </c>
      <c r="O67" s="26" t="e">
        <f>'Value Sales'!#REF!/'Quantity Sales'!#REF!</f>
        <v>#REF!</v>
      </c>
      <c r="P67" s="26" t="e">
        <f>'Value Sales'!#REF!/'Quantity Sales'!#REF!</f>
        <v>#REF!</v>
      </c>
      <c r="Q67" s="26" t="e">
        <f>'Value Sales'!#REF!/'Quantity Sales'!#REF!</f>
        <v>#REF!</v>
      </c>
    </row>
    <row r="68" spans="1:17" x14ac:dyDescent="0.25">
      <c r="A68" s="36" t="s">
        <v>223</v>
      </c>
      <c r="B68" s="35" t="s">
        <v>69</v>
      </c>
      <c r="C68" s="35" t="s">
        <v>215</v>
      </c>
      <c r="D68" s="35" t="s">
        <v>215</v>
      </c>
      <c r="E68" s="26" t="e">
        <f>'Value Sales'!#REF!/'Quantity Sales'!#REF!</f>
        <v>#REF!</v>
      </c>
      <c r="F68" s="26" t="e">
        <f>'Value Sales'!#REF!/'Quantity Sales'!#REF!</f>
        <v>#REF!</v>
      </c>
      <c r="G68" s="26" t="e">
        <f>'Value Sales'!#REF!/'Quantity Sales'!#REF!</f>
        <v>#REF!</v>
      </c>
      <c r="H68" s="26" t="e">
        <f>'Value Sales'!#REF!/'Quantity Sales'!#REF!</f>
        <v>#REF!</v>
      </c>
      <c r="I68" s="26" t="e">
        <f>'Value Sales'!#REF!/'Quantity Sales'!#REF!</f>
        <v>#REF!</v>
      </c>
      <c r="J68" s="26" t="e">
        <f>'Value Sales'!#REF!/'Quantity Sales'!#REF!</f>
        <v>#REF!</v>
      </c>
      <c r="K68" s="26" t="e">
        <f>'Value Sales'!#REF!/'Quantity Sales'!#REF!</f>
        <v>#REF!</v>
      </c>
      <c r="L68" s="26" t="e">
        <f>'Value Sales'!#REF!/'Quantity Sales'!#REF!</f>
        <v>#REF!</v>
      </c>
      <c r="M68" s="26" t="e">
        <f>'Value Sales'!#REF!/'Quantity Sales'!#REF!</f>
        <v>#REF!</v>
      </c>
      <c r="N68" s="26" t="e">
        <f>'Value Sales'!#REF!/'Quantity Sales'!#REF!</f>
        <v>#REF!</v>
      </c>
      <c r="O68" s="26" t="e">
        <f>'Value Sales'!#REF!/'Quantity Sales'!#REF!</f>
        <v>#REF!</v>
      </c>
      <c r="P68" s="26" t="e">
        <f>'Value Sales'!#REF!/'Quantity Sales'!#REF!</f>
        <v>#REF!</v>
      </c>
      <c r="Q68" s="26" t="e">
        <f>'Value Sales'!#REF!/'Quantity Sales'!#REF!</f>
        <v>#REF!</v>
      </c>
    </row>
    <row r="69" spans="1:17" x14ac:dyDescent="0.25">
      <c r="A69" s="36" t="s">
        <v>224</v>
      </c>
      <c r="B69" s="35" t="s">
        <v>69</v>
      </c>
      <c r="C69" s="35" t="s">
        <v>140</v>
      </c>
      <c r="D69" s="35" t="s">
        <v>140</v>
      </c>
      <c r="E69" s="26" t="e">
        <f>'Value Sales'!#REF!/'Quantity Sales'!#REF!</f>
        <v>#REF!</v>
      </c>
      <c r="F69" s="26" t="e">
        <f>'Value Sales'!#REF!/'Quantity Sales'!#REF!</f>
        <v>#REF!</v>
      </c>
      <c r="G69" s="26" t="e">
        <f>'Value Sales'!#REF!/'Quantity Sales'!#REF!</f>
        <v>#REF!</v>
      </c>
      <c r="H69" s="26" t="e">
        <f>'Value Sales'!#REF!/'Quantity Sales'!#REF!</f>
        <v>#REF!</v>
      </c>
      <c r="I69" s="26" t="e">
        <f>'Value Sales'!#REF!/'Quantity Sales'!#REF!</f>
        <v>#REF!</v>
      </c>
      <c r="J69" s="26" t="e">
        <f>'Value Sales'!#REF!/'Quantity Sales'!#REF!</f>
        <v>#REF!</v>
      </c>
      <c r="K69" s="26" t="e">
        <f>'Value Sales'!#REF!/'Quantity Sales'!#REF!</f>
        <v>#REF!</v>
      </c>
      <c r="L69" s="26" t="e">
        <f>'Value Sales'!#REF!/'Quantity Sales'!#REF!</f>
        <v>#REF!</v>
      </c>
      <c r="M69" s="26" t="e">
        <f>'Value Sales'!#REF!/'Quantity Sales'!#REF!</f>
        <v>#REF!</v>
      </c>
      <c r="N69" s="26" t="e">
        <f>'Value Sales'!#REF!/'Quantity Sales'!#REF!</f>
        <v>#REF!</v>
      </c>
      <c r="O69" s="26" t="e">
        <f>'Value Sales'!#REF!/'Quantity Sales'!#REF!</f>
        <v>#REF!</v>
      </c>
      <c r="P69" s="26" t="e">
        <f>'Value Sales'!#REF!/'Quantity Sales'!#REF!</f>
        <v>#REF!</v>
      </c>
      <c r="Q69" s="26" t="e">
        <f>'Value Sales'!#REF!/'Quantity Sales'!#REF!</f>
        <v>#REF!</v>
      </c>
    </row>
    <row r="70" spans="1:17" x14ac:dyDescent="0.25">
      <c r="A70" s="36" t="s">
        <v>225</v>
      </c>
      <c r="B70" s="35" t="s">
        <v>69</v>
      </c>
      <c r="C70" s="35" t="s">
        <v>212</v>
      </c>
      <c r="D70" s="35" t="s">
        <v>212</v>
      </c>
      <c r="E70" s="26" t="e">
        <f>'Value Sales'!#REF!/'Quantity Sales'!#REF!</f>
        <v>#REF!</v>
      </c>
      <c r="F70" s="26" t="e">
        <f>'Value Sales'!#REF!/'Quantity Sales'!#REF!</f>
        <v>#REF!</v>
      </c>
      <c r="G70" s="26" t="e">
        <f>'Value Sales'!#REF!/'Quantity Sales'!#REF!</f>
        <v>#REF!</v>
      </c>
      <c r="H70" s="26" t="e">
        <f>'Value Sales'!#REF!/'Quantity Sales'!#REF!</f>
        <v>#REF!</v>
      </c>
      <c r="I70" s="26" t="e">
        <f>'Value Sales'!#REF!/'Quantity Sales'!#REF!</f>
        <v>#REF!</v>
      </c>
      <c r="J70" s="26" t="e">
        <f>'Value Sales'!#REF!/'Quantity Sales'!#REF!</f>
        <v>#REF!</v>
      </c>
      <c r="K70" s="26" t="e">
        <f>'Value Sales'!#REF!/'Quantity Sales'!#REF!</f>
        <v>#REF!</v>
      </c>
      <c r="L70" s="26" t="e">
        <f>'Value Sales'!#REF!/'Quantity Sales'!#REF!</f>
        <v>#REF!</v>
      </c>
      <c r="M70" s="26" t="e">
        <f>'Value Sales'!#REF!/'Quantity Sales'!#REF!</f>
        <v>#REF!</v>
      </c>
      <c r="N70" s="26" t="e">
        <f>'Value Sales'!#REF!/'Quantity Sales'!#REF!</f>
        <v>#REF!</v>
      </c>
      <c r="O70" s="26" t="e">
        <f>'Value Sales'!#REF!/'Quantity Sales'!#REF!</f>
        <v>#REF!</v>
      </c>
      <c r="P70" s="26" t="e">
        <f>'Value Sales'!#REF!/'Quantity Sales'!#REF!</f>
        <v>#REF!</v>
      </c>
      <c r="Q70" s="26" t="e">
        <f>'Value Sales'!#REF!/'Quantity Sales'!#REF!</f>
        <v>#REF!</v>
      </c>
    </row>
    <row r="71" spans="1:17" x14ac:dyDescent="0.25">
      <c r="A71" s="36" t="s">
        <v>226</v>
      </c>
      <c r="B71" s="35" t="s">
        <v>69</v>
      </c>
      <c r="C71" s="35" t="s">
        <v>218</v>
      </c>
      <c r="D71" s="35" t="s">
        <v>227</v>
      </c>
      <c r="E71" s="26" t="e">
        <f>'Value Sales'!#REF!/'Quantity Sales'!#REF!</f>
        <v>#REF!</v>
      </c>
      <c r="F71" s="26" t="e">
        <f>'Value Sales'!#REF!/'Quantity Sales'!#REF!</f>
        <v>#REF!</v>
      </c>
      <c r="G71" s="26" t="e">
        <f>'Value Sales'!#REF!/'Quantity Sales'!#REF!</f>
        <v>#REF!</v>
      </c>
      <c r="H71" s="26" t="e">
        <f>'Value Sales'!#REF!/'Quantity Sales'!#REF!</f>
        <v>#REF!</v>
      </c>
      <c r="I71" s="26" t="e">
        <f>'Value Sales'!#REF!/'Quantity Sales'!#REF!</f>
        <v>#REF!</v>
      </c>
      <c r="J71" s="26" t="e">
        <f>'Value Sales'!#REF!/'Quantity Sales'!#REF!</f>
        <v>#REF!</v>
      </c>
      <c r="K71" s="26" t="e">
        <f>'Value Sales'!#REF!/'Quantity Sales'!#REF!</f>
        <v>#REF!</v>
      </c>
      <c r="L71" s="26" t="e">
        <f>'Value Sales'!#REF!/'Quantity Sales'!#REF!</f>
        <v>#REF!</v>
      </c>
      <c r="M71" s="26" t="e">
        <f>'Value Sales'!#REF!/'Quantity Sales'!#REF!</f>
        <v>#REF!</v>
      </c>
      <c r="N71" s="26" t="e">
        <f>'Value Sales'!#REF!/'Quantity Sales'!#REF!</f>
        <v>#REF!</v>
      </c>
      <c r="O71" s="26" t="e">
        <f>'Value Sales'!#REF!/'Quantity Sales'!#REF!</f>
        <v>#REF!</v>
      </c>
      <c r="P71" s="26" t="e">
        <f>'Value Sales'!#REF!/'Quantity Sales'!#REF!</f>
        <v>#REF!</v>
      </c>
      <c r="Q71" s="26" t="e">
        <f>'Value Sales'!#REF!/'Quantity Sales'!#REF!</f>
        <v>#REF!</v>
      </c>
    </row>
    <row r="72" spans="1:17" x14ac:dyDescent="0.25">
      <c r="A72" s="36" t="s">
        <v>16</v>
      </c>
      <c r="B72" s="35" t="s">
        <v>71</v>
      </c>
      <c r="C72" s="35" t="s">
        <v>17</v>
      </c>
      <c r="D72" s="35" t="s">
        <v>17</v>
      </c>
      <c r="E72" s="26" t="e">
        <f>'Value Sales'!#REF!/'Quantity Sales'!#REF!</f>
        <v>#REF!</v>
      </c>
      <c r="F72" s="26" t="e">
        <f>'Value Sales'!#REF!/'Quantity Sales'!#REF!</f>
        <v>#REF!</v>
      </c>
      <c r="G72" s="26" t="e">
        <f>'Value Sales'!#REF!/'Quantity Sales'!#REF!</f>
        <v>#REF!</v>
      </c>
      <c r="H72" s="26" t="e">
        <f>'Value Sales'!#REF!/'Quantity Sales'!#REF!</f>
        <v>#REF!</v>
      </c>
      <c r="I72" s="26" t="e">
        <f>'Value Sales'!#REF!/'Quantity Sales'!#REF!</f>
        <v>#REF!</v>
      </c>
      <c r="J72" s="26" t="e">
        <f>'Value Sales'!#REF!/'Quantity Sales'!#REF!</f>
        <v>#REF!</v>
      </c>
      <c r="K72" s="26" t="e">
        <f>'Value Sales'!#REF!/'Quantity Sales'!#REF!</f>
        <v>#REF!</v>
      </c>
      <c r="L72" s="26" t="e">
        <f>'Value Sales'!#REF!/'Quantity Sales'!#REF!</f>
        <v>#REF!</v>
      </c>
      <c r="M72" s="26" t="e">
        <f>'Value Sales'!#REF!/'Quantity Sales'!#REF!</f>
        <v>#REF!</v>
      </c>
      <c r="N72" s="26" t="e">
        <f>'Value Sales'!#REF!/'Quantity Sales'!#REF!</f>
        <v>#REF!</v>
      </c>
      <c r="O72" s="26" t="e">
        <f>'Value Sales'!#REF!/'Quantity Sales'!#REF!</f>
        <v>#REF!</v>
      </c>
      <c r="P72" s="26" t="e">
        <f>'Value Sales'!#REF!/'Quantity Sales'!#REF!</f>
        <v>#REF!</v>
      </c>
      <c r="Q72" s="26" t="e">
        <f>'Value Sales'!#REF!/'Quantity Sales'!#REF!</f>
        <v>#REF!</v>
      </c>
    </row>
    <row r="73" spans="1:17" x14ac:dyDescent="0.25">
      <c r="A73" s="36" t="s">
        <v>146</v>
      </c>
      <c r="B73" s="35" t="s">
        <v>71</v>
      </c>
      <c r="C73" s="35" t="s">
        <v>17</v>
      </c>
      <c r="D73" s="35" t="s">
        <v>17</v>
      </c>
      <c r="E73" s="26" t="e">
        <f>'Value Sales'!#REF!/'Quantity Sales'!#REF!</f>
        <v>#REF!</v>
      </c>
      <c r="F73" s="26" t="e">
        <f>'Value Sales'!#REF!/'Quantity Sales'!#REF!</f>
        <v>#REF!</v>
      </c>
      <c r="G73" s="26" t="e">
        <f>'Value Sales'!#REF!/'Quantity Sales'!#REF!</f>
        <v>#REF!</v>
      </c>
      <c r="H73" s="26" t="e">
        <f>'Value Sales'!#REF!/'Quantity Sales'!#REF!</f>
        <v>#REF!</v>
      </c>
      <c r="I73" s="26" t="e">
        <f>'Value Sales'!#REF!/'Quantity Sales'!#REF!</f>
        <v>#REF!</v>
      </c>
      <c r="J73" s="26" t="e">
        <f>'Value Sales'!#REF!/'Quantity Sales'!#REF!</f>
        <v>#REF!</v>
      </c>
      <c r="K73" s="26" t="e">
        <f>'Value Sales'!#REF!/'Quantity Sales'!#REF!</f>
        <v>#REF!</v>
      </c>
      <c r="L73" s="26" t="e">
        <f>'Value Sales'!#REF!/'Quantity Sales'!#REF!</f>
        <v>#REF!</v>
      </c>
      <c r="M73" s="26" t="e">
        <f>'Value Sales'!#REF!/'Quantity Sales'!#REF!</f>
        <v>#REF!</v>
      </c>
      <c r="N73" s="26" t="e">
        <f>'Value Sales'!#REF!/'Quantity Sales'!#REF!</f>
        <v>#REF!</v>
      </c>
      <c r="O73" s="26" t="e">
        <f>'Value Sales'!#REF!/'Quantity Sales'!#REF!</f>
        <v>#REF!</v>
      </c>
      <c r="P73" s="26" t="e">
        <f>'Value Sales'!#REF!/'Quantity Sales'!#REF!</f>
        <v>#REF!</v>
      </c>
      <c r="Q73" s="26" t="e">
        <f>'Value Sales'!#REF!/'Quantity Sales'!#REF!</f>
        <v>#REF!</v>
      </c>
    </row>
    <row r="74" spans="1:17" x14ac:dyDescent="0.25">
      <c r="A74" s="36" t="s">
        <v>19</v>
      </c>
      <c r="B74" s="35" t="s">
        <v>71</v>
      </c>
      <c r="C74" s="35" t="s">
        <v>20</v>
      </c>
      <c r="D74" s="35" t="s">
        <v>20</v>
      </c>
      <c r="E74" s="26" t="e">
        <f>'Value Sales'!#REF!/'Quantity Sales'!#REF!</f>
        <v>#REF!</v>
      </c>
      <c r="F74" s="26" t="e">
        <f>'Value Sales'!#REF!/'Quantity Sales'!#REF!</f>
        <v>#REF!</v>
      </c>
      <c r="G74" s="26" t="e">
        <f>'Value Sales'!#REF!/'Quantity Sales'!#REF!</f>
        <v>#REF!</v>
      </c>
      <c r="H74" s="26" t="e">
        <f>'Value Sales'!#REF!/'Quantity Sales'!#REF!</f>
        <v>#REF!</v>
      </c>
      <c r="I74" s="26" t="e">
        <f>'Value Sales'!#REF!/'Quantity Sales'!#REF!</f>
        <v>#REF!</v>
      </c>
      <c r="J74" s="26" t="e">
        <f>'Value Sales'!#REF!/'Quantity Sales'!#REF!</f>
        <v>#REF!</v>
      </c>
      <c r="K74" s="26" t="e">
        <f>'Value Sales'!#REF!/'Quantity Sales'!#REF!</f>
        <v>#REF!</v>
      </c>
      <c r="L74" s="26" t="e">
        <f>'Value Sales'!#REF!/'Quantity Sales'!#REF!</f>
        <v>#REF!</v>
      </c>
      <c r="M74" s="26" t="e">
        <f>'Value Sales'!#REF!/'Quantity Sales'!#REF!</f>
        <v>#REF!</v>
      </c>
      <c r="N74" s="26" t="e">
        <f>'Value Sales'!#REF!/'Quantity Sales'!#REF!</f>
        <v>#REF!</v>
      </c>
      <c r="O74" s="26" t="e">
        <f>'Value Sales'!#REF!/'Quantity Sales'!#REF!</f>
        <v>#REF!</v>
      </c>
      <c r="P74" s="26" t="e">
        <f>'Value Sales'!#REF!/'Quantity Sales'!#REF!</f>
        <v>#REF!</v>
      </c>
      <c r="Q74" s="26" t="e">
        <f>'Value Sales'!#REF!/'Quantity Sales'!#REF!</f>
        <v>#REF!</v>
      </c>
    </row>
    <row r="75" spans="1:17" x14ac:dyDescent="0.25">
      <c r="A75" s="36" t="s">
        <v>21</v>
      </c>
      <c r="B75" s="35" t="s">
        <v>71</v>
      </c>
      <c r="C75" s="35" t="s">
        <v>18</v>
      </c>
      <c r="D75" s="35" t="s">
        <v>23</v>
      </c>
      <c r="E75" s="26" t="e">
        <f>'Value Sales'!#REF!/'Quantity Sales'!#REF!</f>
        <v>#REF!</v>
      </c>
      <c r="F75" s="26" t="e">
        <f>'Value Sales'!#REF!/'Quantity Sales'!#REF!</f>
        <v>#REF!</v>
      </c>
      <c r="G75" s="26" t="e">
        <f>'Value Sales'!#REF!/'Quantity Sales'!#REF!</f>
        <v>#REF!</v>
      </c>
      <c r="H75" s="26" t="e">
        <f>'Value Sales'!#REF!/'Quantity Sales'!#REF!</f>
        <v>#REF!</v>
      </c>
      <c r="I75" s="26" t="e">
        <f>'Value Sales'!#REF!/'Quantity Sales'!#REF!</f>
        <v>#REF!</v>
      </c>
      <c r="J75" s="26" t="e">
        <f>'Value Sales'!#REF!/'Quantity Sales'!#REF!</f>
        <v>#REF!</v>
      </c>
      <c r="K75" s="26" t="e">
        <f>'Value Sales'!#REF!/'Quantity Sales'!#REF!</f>
        <v>#REF!</v>
      </c>
      <c r="L75" s="26" t="e">
        <f>'Value Sales'!#REF!/'Quantity Sales'!#REF!</f>
        <v>#REF!</v>
      </c>
      <c r="M75" s="26" t="e">
        <f>'Value Sales'!#REF!/'Quantity Sales'!#REF!</f>
        <v>#REF!</v>
      </c>
      <c r="N75" s="26" t="e">
        <f>'Value Sales'!#REF!/'Quantity Sales'!#REF!</f>
        <v>#REF!</v>
      </c>
      <c r="O75" s="26" t="e">
        <f>'Value Sales'!#REF!/'Quantity Sales'!#REF!</f>
        <v>#REF!</v>
      </c>
      <c r="P75" s="26" t="e">
        <f>'Value Sales'!#REF!/'Quantity Sales'!#REF!</f>
        <v>#REF!</v>
      </c>
      <c r="Q75" s="26" t="e">
        <f>'Value Sales'!#REF!/'Quantity Sales'!#REF!</f>
        <v>#REF!</v>
      </c>
    </row>
    <row r="76" spans="1:17" x14ac:dyDescent="0.25">
      <c r="A76" s="36" t="s">
        <v>24</v>
      </c>
      <c r="B76" s="35" t="s">
        <v>71</v>
      </c>
      <c r="C76" s="35" t="s">
        <v>18</v>
      </c>
      <c r="D76" s="35" t="s">
        <v>25</v>
      </c>
      <c r="E76" s="26" t="e">
        <f>'Value Sales'!#REF!/'Quantity Sales'!#REF!</f>
        <v>#REF!</v>
      </c>
      <c r="F76" s="26" t="e">
        <f>'Value Sales'!#REF!/'Quantity Sales'!#REF!</f>
        <v>#REF!</v>
      </c>
      <c r="G76" s="26" t="e">
        <f>'Value Sales'!#REF!/'Quantity Sales'!#REF!</f>
        <v>#REF!</v>
      </c>
      <c r="H76" s="26" t="e">
        <f>'Value Sales'!#REF!/'Quantity Sales'!#REF!</f>
        <v>#REF!</v>
      </c>
      <c r="I76" s="26" t="e">
        <f>'Value Sales'!#REF!/'Quantity Sales'!#REF!</f>
        <v>#REF!</v>
      </c>
      <c r="J76" s="26" t="e">
        <f>'Value Sales'!#REF!/'Quantity Sales'!#REF!</f>
        <v>#REF!</v>
      </c>
      <c r="K76" s="26" t="e">
        <f>'Value Sales'!#REF!/'Quantity Sales'!#REF!</f>
        <v>#REF!</v>
      </c>
      <c r="L76" s="26" t="e">
        <f>'Value Sales'!#REF!/'Quantity Sales'!#REF!</f>
        <v>#REF!</v>
      </c>
      <c r="M76" s="26" t="e">
        <f>'Value Sales'!#REF!/'Quantity Sales'!#REF!</f>
        <v>#REF!</v>
      </c>
      <c r="N76" s="26" t="e">
        <f>'Value Sales'!#REF!/'Quantity Sales'!#REF!</f>
        <v>#REF!</v>
      </c>
      <c r="O76" s="26" t="e">
        <f>'Value Sales'!#REF!/'Quantity Sales'!#REF!</f>
        <v>#REF!</v>
      </c>
      <c r="P76" s="26" t="e">
        <f>'Value Sales'!#REF!/'Quantity Sales'!#REF!</f>
        <v>#REF!</v>
      </c>
      <c r="Q76" s="26" t="e">
        <f>'Value Sales'!#REF!/'Quantity Sales'!#REF!</f>
        <v>#REF!</v>
      </c>
    </row>
    <row r="77" spans="1:17" x14ac:dyDescent="0.25">
      <c r="A77" s="36" t="s">
        <v>26</v>
      </c>
      <c r="B77" s="35" t="s">
        <v>71</v>
      </c>
      <c r="C77" s="35" t="s">
        <v>20</v>
      </c>
      <c r="D77" s="35" t="s">
        <v>22</v>
      </c>
      <c r="E77" s="26" t="e">
        <f>'Value Sales'!#REF!/'Quantity Sales'!#REF!</f>
        <v>#REF!</v>
      </c>
      <c r="F77" s="26" t="e">
        <f>'Value Sales'!#REF!/'Quantity Sales'!#REF!</f>
        <v>#REF!</v>
      </c>
      <c r="G77" s="26" t="e">
        <f>'Value Sales'!#REF!/'Quantity Sales'!#REF!</f>
        <v>#REF!</v>
      </c>
      <c r="H77" s="26" t="e">
        <f>'Value Sales'!#REF!/'Quantity Sales'!#REF!</f>
        <v>#REF!</v>
      </c>
      <c r="I77" s="26" t="e">
        <f>'Value Sales'!#REF!/'Quantity Sales'!#REF!</f>
        <v>#REF!</v>
      </c>
      <c r="J77" s="26" t="e">
        <f>'Value Sales'!#REF!/'Quantity Sales'!#REF!</f>
        <v>#REF!</v>
      </c>
      <c r="K77" s="26" t="e">
        <f>'Value Sales'!#REF!/'Quantity Sales'!#REF!</f>
        <v>#REF!</v>
      </c>
      <c r="L77" s="26" t="e">
        <f>'Value Sales'!#REF!/'Quantity Sales'!#REF!</f>
        <v>#REF!</v>
      </c>
      <c r="M77" s="26" t="e">
        <f>'Value Sales'!#REF!/'Quantity Sales'!#REF!</f>
        <v>#REF!</v>
      </c>
      <c r="N77" s="26" t="e">
        <f>'Value Sales'!#REF!/'Quantity Sales'!#REF!</f>
        <v>#REF!</v>
      </c>
      <c r="O77" s="26" t="e">
        <f>'Value Sales'!#REF!/'Quantity Sales'!#REF!</f>
        <v>#REF!</v>
      </c>
      <c r="P77" s="26" t="e">
        <f>'Value Sales'!#REF!/'Quantity Sales'!#REF!</f>
        <v>#REF!</v>
      </c>
      <c r="Q77" s="26" t="e">
        <f>'Value Sales'!#REF!/'Quantity Sales'!#REF!</f>
        <v>#REF!</v>
      </c>
    </row>
    <row r="78" spans="1:17" x14ac:dyDescent="0.25">
      <c r="A78" s="36" t="s">
        <v>27</v>
      </c>
      <c r="B78" s="35" t="s">
        <v>71</v>
      </c>
      <c r="C78" s="35" t="s">
        <v>20</v>
      </c>
      <c r="D78" s="35" t="s">
        <v>20</v>
      </c>
      <c r="E78" s="26" t="e">
        <f>'Value Sales'!#REF!/'Quantity Sales'!#REF!</f>
        <v>#REF!</v>
      </c>
      <c r="F78" s="26" t="e">
        <f>'Value Sales'!#REF!/'Quantity Sales'!#REF!</f>
        <v>#REF!</v>
      </c>
      <c r="G78" s="26" t="e">
        <f>'Value Sales'!#REF!/'Quantity Sales'!#REF!</f>
        <v>#REF!</v>
      </c>
      <c r="H78" s="26" t="e">
        <f>'Value Sales'!#REF!/'Quantity Sales'!#REF!</f>
        <v>#REF!</v>
      </c>
      <c r="I78" s="26" t="e">
        <f>'Value Sales'!#REF!/'Quantity Sales'!#REF!</f>
        <v>#REF!</v>
      </c>
      <c r="J78" s="26" t="e">
        <f>'Value Sales'!#REF!/'Quantity Sales'!#REF!</f>
        <v>#REF!</v>
      </c>
      <c r="K78" s="26" t="e">
        <f>'Value Sales'!#REF!/'Quantity Sales'!#REF!</f>
        <v>#REF!</v>
      </c>
      <c r="L78" s="26" t="e">
        <f>'Value Sales'!#REF!/'Quantity Sales'!#REF!</f>
        <v>#REF!</v>
      </c>
      <c r="M78" s="26" t="e">
        <f>'Value Sales'!#REF!/'Quantity Sales'!#REF!</f>
        <v>#REF!</v>
      </c>
      <c r="N78" s="26" t="e">
        <f>'Value Sales'!#REF!/'Quantity Sales'!#REF!</f>
        <v>#REF!</v>
      </c>
      <c r="O78" s="26" t="e">
        <f>'Value Sales'!#REF!/'Quantity Sales'!#REF!</f>
        <v>#REF!</v>
      </c>
      <c r="P78" s="26" t="e">
        <f>'Value Sales'!#REF!/'Quantity Sales'!#REF!</f>
        <v>#REF!</v>
      </c>
      <c r="Q78" s="26" t="e">
        <f>'Value Sales'!#REF!/'Quantity Sales'!#REF!</f>
        <v>#REF!</v>
      </c>
    </row>
    <row r="79" spans="1:17" x14ac:dyDescent="0.25">
      <c r="A79" s="36" t="s">
        <v>28</v>
      </c>
      <c r="B79" s="35" t="s">
        <v>71</v>
      </c>
      <c r="C79" s="35" t="s">
        <v>18</v>
      </c>
      <c r="D79" s="35" t="s">
        <v>23</v>
      </c>
      <c r="E79" s="26" t="e">
        <f>'Value Sales'!#REF!/'Quantity Sales'!#REF!</f>
        <v>#REF!</v>
      </c>
      <c r="F79" s="26" t="e">
        <f>'Value Sales'!#REF!/'Quantity Sales'!#REF!</f>
        <v>#REF!</v>
      </c>
      <c r="G79" s="26" t="e">
        <f>'Value Sales'!#REF!/'Quantity Sales'!#REF!</f>
        <v>#REF!</v>
      </c>
      <c r="H79" s="26" t="e">
        <f>'Value Sales'!#REF!/'Quantity Sales'!#REF!</f>
        <v>#REF!</v>
      </c>
      <c r="I79" s="26" t="e">
        <f>'Value Sales'!#REF!/'Quantity Sales'!#REF!</f>
        <v>#REF!</v>
      </c>
      <c r="J79" s="26" t="e">
        <f>'Value Sales'!#REF!/'Quantity Sales'!#REF!</f>
        <v>#REF!</v>
      </c>
      <c r="K79" s="26" t="e">
        <f>'Value Sales'!#REF!/'Quantity Sales'!#REF!</f>
        <v>#REF!</v>
      </c>
      <c r="L79" s="26" t="e">
        <f>'Value Sales'!#REF!/'Quantity Sales'!#REF!</f>
        <v>#REF!</v>
      </c>
      <c r="M79" s="26" t="e">
        <f>'Value Sales'!#REF!/'Quantity Sales'!#REF!</f>
        <v>#REF!</v>
      </c>
      <c r="N79" s="26" t="e">
        <f>'Value Sales'!#REF!/'Quantity Sales'!#REF!</f>
        <v>#REF!</v>
      </c>
      <c r="O79" s="26" t="e">
        <f>'Value Sales'!#REF!/'Quantity Sales'!#REF!</f>
        <v>#REF!</v>
      </c>
      <c r="P79" s="26" t="e">
        <f>'Value Sales'!#REF!/'Quantity Sales'!#REF!</f>
        <v>#REF!</v>
      </c>
      <c r="Q79" s="26" t="e">
        <f>'Value Sales'!#REF!/'Quantity Sales'!#REF!</f>
        <v>#REF!</v>
      </c>
    </row>
    <row r="80" spans="1:17" x14ac:dyDescent="0.25">
      <c r="A80" s="36" t="s">
        <v>29</v>
      </c>
      <c r="B80" s="35" t="s">
        <v>71</v>
      </c>
      <c r="C80" s="35" t="s">
        <v>32</v>
      </c>
      <c r="D80" s="35" t="s">
        <v>30</v>
      </c>
      <c r="E80" s="26" t="e">
        <f>'Value Sales'!#REF!/'Quantity Sales'!#REF!</f>
        <v>#REF!</v>
      </c>
      <c r="F80" s="26" t="e">
        <f>'Value Sales'!#REF!/'Quantity Sales'!#REF!</f>
        <v>#REF!</v>
      </c>
      <c r="G80" s="26" t="e">
        <f>'Value Sales'!#REF!/'Quantity Sales'!#REF!</f>
        <v>#REF!</v>
      </c>
      <c r="H80" s="26" t="e">
        <f>'Value Sales'!#REF!/'Quantity Sales'!#REF!</f>
        <v>#REF!</v>
      </c>
      <c r="I80" s="26" t="e">
        <f>'Value Sales'!#REF!/'Quantity Sales'!#REF!</f>
        <v>#REF!</v>
      </c>
      <c r="J80" s="26" t="e">
        <f>'Value Sales'!#REF!/'Quantity Sales'!#REF!</f>
        <v>#REF!</v>
      </c>
      <c r="K80" s="26" t="e">
        <f>'Value Sales'!#REF!/'Quantity Sales'!#REF!</f>
        <v>#REF!</v>
      </c>
      <c r="L80" s="26" t="e">
        <f>'Value Sales'!#REF!/'Quantity Sales'!#REF!</f>
        <v>#REF!</v>
      </c>
      <c r="M80" s="26" t="e">
        <f>'Value Sales'!#REF!/'Quantity Sales'!#REF!</f>
        <v>#REF!</v>
      </c>
      <c r="N80" s="26" t="e">
        <f>'Value Sales'!#REF!/'Quantity Sales'!#REF!</f>
        <v>#REF!</v>
      </c>
      <c r="O80" s="26" t="e">
        <f>'Value Sales'!#REF!/'Quantity Sales'!#REF!</f>
        <v>#REF!</v>
      </c>
      <c r="P80" s="26" t="e">
        <f>'Value Sales'!#REF!/'Quantity Sales'!#REF!</f>
        <v>#REF!</v>
      </c>
      <c r="Q80" s="26" t="e">
        <f>'Value Sales'!#REF!/'Quantity Sales'!#REF!</f>
        <v>#REF!</v>
      </c>
    </row>
    <row r="81" spans="1:17" x14ac:dyDescent="0.25">
      <c r="A81" s="36" t="s">
        <v>31</v>
      </c>
      <c r="B81" s="35" t="s">
        <v>71</v>
      </c>
      <c r="C81" s="35" t="s">
        <v>32</v>
      </c>
      <c r="D81" s="35" t="s">
        <v>32</v>
      </c>
      <c r="E81" s="26" t="e">
        <f>'Value Sales'!#REF!/'Quantity Sales'!#REF!</f>
        <v>#REF!</v>
      </c>
      <c r="F81" s="26" t="e">
        <f>'Value Sales'!#REF!/'Quantity Sales'!#REF!</f>
        <v>#REF!</v>
      </c>
      <c r="G81" s="26" t="e">
        <f>'Value Sales'!#REF!/'Quantity Sales'!#REF!</f>
        <v>#REF!</v>
      </c>
      <c r="H81" s="26" t="e">
        <f>'Value Sales'!#REF!/'Quantity Sales'!#REF!</f>
        <v>#REF!</v>
      </c>
      <c r="I81" s="26" t="e">
        <f>'Value Sales'!#REF!/'Quantity Sales'!#REF!</f>
        <v>#REF!</v>
      </c>
      <c r="J81" s="26" t="e">
        <f>'Value Sales'!#REF!/'Quantity Sales'!#REF!</f>
        <v>#REF!</v>
      </c>
      <c r="K81" s="26" t="e">
        <f>'Value Sales'!#REF!/'Quantity Sales'!#REF!</f>
        <v>#REF!</v>
      </c>
      <c r="L81" s="26" t="e">
        <f>'Value Sales'!#REF!/'Quantity Sales'!#REF!</f>
        <v>#REF!</v>
      </c>
      <c r="M81" s="26" t="e">
        <f>'Value Sales'!#REF!/'Quantity Sales'!#REF!</f>
        <v>#REF!</v>
      </c>
      <c r="N81" s="26" t="e">
        <f>'Value Sales'!#REF!/'Quantity Sales'!#REF!</f>
        <v>#REF!</v>
      </c>
      <c r="O81" s="26" t="e">
        <f>'Value Sales'!#REF!/'Quantity Sales'!#REF!</f>
        <v>#REF!</v>
      </c>
      <c r="P81" s="26" t="e">
        <f>'Value Sales'!#REF!/'Quantity Sales'!#REF!</f>
        <v>#REF!</v>
      </c>
      <c r="Q81" s="26" t="e">
        <f>'Value Sales'!#REF!/'Quantity Sales'!#REF!</f>
        <v>#REF!</v>
      </c>
    </row>
    <row r="82" spans="1:17" x14ac:dyDescent="0.25">
      <c r="A82" s="30" t="s">
        <v>204</v>
      </c>
      <c r="B82" s="35" t="s">
        <v>71</v>
      </c>
      <c r="C82" s="35" t="s">
        <v>17</v>
      </c>
      <c r="D82" s="35" t="s">
        <v>17</v>
      </c>
      <c r="E82" s="26" t="e">
        <f>'Value Sales'!#REF!/'Quantity Sales'!#REF!</f>
        <v>#REF!</v>
      </c>
      <c r="F82" s="26" t="e">
        <f>'Value Sales'!#REF!/'Quantity Sales'!#REF!</f>
        <v>#REF!</v>
      </c>
      <c r="G82" s="26" t="e">
        <f>'Value Sales'!#REF!/'Quantity Sales'!#REF!</f>
        <v>#REF!</v>
      </c>
      <c r="H82" s="26" t="e">
        <f>'Value Sales'!#REF!/'Quantity Sales'!#REF!</f>
        <v>#REF!</v>
      </c>
      <c r="I82" s="26" t="e">
        <f>'Value Sales'!#REF!/'Quantity Sales'!#REF!</f>
        <v>#REF!</v>
      </c>
      <c r="J82" s="26" t="e">
        <f>'Value Sales'!#REF!/'Quantity Sales'!#REF!</f>
        <v>#REF!</v>
      </c>
      <c r="K82" s="26" t="e">
        <f>'Value Sales'!#REF!/'Quantity Sales'!#REF!</f>
        <v>#REF!</v>
      </c>
      <c r="L82" s="26" t="e">
        <f>'Value Sales'!#REF!/'Quantity Sales'!#REF!</f>
        <v>#REF!</v>
      </c>
      <c r="M82" s="26" t="e">
        <f>'Value Sales'!#REF!/'Quantity Sales'!#REF!</f>
        <v>#REF!</v>
      </c>
      <c r="N82" s="26" t="e">
        <f>'Value Sales'!#REF!/'Quantity Sales'!#REF!</f>
        <v>#REF!</v>
      </c>
      <c r="O82" s="26" t="e">
        <f>'Value Sales'!#REF!/'Quantity Sales'!#REF!</f>
        <v>#REF!</v>
      </c>
      <c r="P82" s="26" t="e">
        <f>'Value Sales'!#REF!/'Quantity Sales'!#REF!</f>
        <v>#REF!</v>
      </c>
      <c r="Q82" s="26" t="e">
        <f>'Value Sales'!#REF!/'Quantity Sales'!#REF!</f>
        <v>#REF!</v>
      </c>
    </row>
    <row r="83" spans="1:17" x14ac:dyDescent="0.25">
      <c r="A83" s="36" t="s">
        <v>33</v>
      </c>
      <c r="B83" s="35" t="s">
        <v>71</v>
      </c>
      <c r="C83" s="35" t="s">
        <v>20</v>
      </c>
      <c r="D83" s="35" t="s">
        <v>20</v>
      </c>
      <c r="E83" s="26" t="e">
        <f>'Value Sales'!#REF!/'Quantity Sales'!#REF!</f>
        <v>#REF!</v>
      </c>
      <c r="F83" s="26" t="e">
        <f>'Value Sales'!#REF!/'Quantity Sales'!#REF!</f>
        <v>#REF!</v>
      </c>
      <c r="G83" s="26" t="e">
        <f>'Value Sales'!#REF!/'Quantity Sales'!#REF!</f>
        <v>#REF!</v>
      </c>
      <c r="H83" s="26" t="e">
        <f>'Value Sales'!#REF!/'Quantity Sales'!#REF!</f>
        <v>#REF!</v>
      </c>
      <c r="I83" s="26" t="e">
        <f>'Value Sales'!#REF!/'Quantity Sales'!#REF!</f>
        <v>#REF!</v>
      </c>
      <c r="J83" s="26" t="e">
        <f>'Value Sales'!#REF!/'Quantity Sales'!#REF!</f>
        <v>#REF!</v>
      </c>
      <c r="K83" s="26" t="e">
        <f>'Value Sales'!#REF!/'Quantity Sales'!#REF!</f>
        <v>#REF!</v>
      </c>
      <c r="L83" s="26" t="e">
        <f>'Value Sales'!#REF!/'Quantity Sales'!#REF!</f>
        <v>#REF!</v>
      </c>
      <c r="M83" s="26" t="e">
        <f>'Value Sales'!#REF!/'Quantity Sales'!#REF!</f>
        <v>#REF!</v>
      </c>
      <c r="N83" s="26" t="e">
        <f>'Value Sales'!#REF!/'Quantity Sales'!#REF!</f>
        <v>#REF!</v>
      </c>
      <c r="O83" s="26" t="e">
        <f>'Value Sales'!#REF!/'Quantity Sales'!#REF!</f>
        <v>#REF!</v>
      </c>
      <c r="P83" s="26" t="e">
        <f>'Value Sales'!#REF!/'Quantity Sales'!#REF!</f>
        <v>#REF!</v>
      </c>
      <c r="Q83" s="26" t="e">
        <f>'Value Sales'!#REF!/'Quantity Sales'!#REF!</f>
        <v>#REF!</v>
      </c>
    </row>
    <row r="84" spans="1:17" x14ac:dyDescent="0.25">
      <c r="A84" s="36" t="s">
        <v>34</v>
      </c>
      <c r="B84" s="35" t="s">
        <v>71</v>
      </c>
      <c r="C84" s="35" t="s">
        <v>18</v>
      </c>
      <c r="D84" s="35" t="s">
        <v>22</v>
      </c>
      <c r="E84" s="26" t="e">
        <f>'Value Sales'!#REF!/'Quantity Sales'!#REF!</f>
        <v>#REF!</v>
      </c>
      <c r="F84" s="26" t="e">
        <f>'Value Sales'!#REF!/'Quantity Sales'!#REF!</f>
        <v>#REF!</v>
      </c>
      <c r="G84" s="26" t="e">
        <f>'Value Sales'!#REF!/'Quantity Sales'!#REF!</f>
        <v>#REF!</v>
      </c>
      <c r="H84" s="26" t="e">
        <f>'Value Sales'!#REF!/'Quantity Sales'!#REF!</f>
        <v>#REF!</v>
      </c>
      <c r="I84" s="26" t="e">
        <f>'Value Sales'!#REF!/'Quantity Sales'!#REF!</f>
        <v>#REF!</v>
      </c>
      <c r="J84" s="26" t="e">
        <f>'Value Sales'!#REF!/'Quantity Sales'!#REF!</f>
        <v>#REF!</v>
      </c>
      <c r="K84" s="26" t="e">
        <f>'Value Sales'!#REF!/'Quantity Sales'!#REF!</f>
        <v>#REF!</v>
      </c>
      <c r="L84" s="26" t="e">
        <f>'Value Sales'!#REF!/'Quantity Sales'!#REF!</f>
        <v>#REF!</v>
      </c>
      <c r="M84" s="26" t="e">
        <f>'Value Sales'!#REF!/'Quantity Sales'!#REF!</f>
        <v>#REF!</v>
      </c>
      <c r="N84" s="26" t="e">
        <f>'Value Sales'!#REF!/'Quantity Sales'!#REF!</f>
        <v>#REF!</v>
      </c>
      <c r="O84" s="26" t="e">
        <f>'Value Sales'!#REF!/'Quantity Sales'!#REF!</f>
        <v>#REF!</v>
      </c>
      <c r="P84" s="26" t="e">
        <f>'Value Sales'!#REF!/'Quantity Sales'!#REF!</f>
        <v>#REF!</v>
      </c>
      <c r="Q84" s="26" t="e">
        <f>'Value Sales'!#REF!/'Quantity Sales'!#REF!</f>
        <v>#REF!</v>
      </c>
    </row>
    <row r="85" spans="1:17" x14ac:dyDescent="0.25">
      <c r="A85" s="36" t="s">
        <v>35</v>
      </c>
      <c r="B85" s="35" t="s">
        <v>71</v>
      </c>
      <c r="C85" s="35" t="s">
        <v>32</v>
      </c>
      <c r="D85" s="35" t="s">
        <v>36</v>
      </c>
      <c r="E85" s="26" t="e">
        <f>'Value Sales'!#REF!/'Quantity Sales'!#REF!</f>
        <v>#REF!</v>
      </c>
      <c r="F85" s="26" t="e">
        <f>'Value Sales'!#REF!/'Quantity Sales'!#REF!</f>
        <v>#REF!</v>
      </c>
      <c r="G85" s="26" t="e">
        <f>'Value Sales'!#REF!/'Quantity Sales'!#REF!</f>
        <v>#REF!</v>
      </c>
      <c r="H85" s="26" t="e">
        <f>'Value Sales'!#REF!/'Quantity Sales'!#REF!</f>
        <v>#REF!</v>
      </c>
      <c r="I85" s="26" t="e">
        <f>'Value Sales'!#REF!/'Quantity Sales'!#REF!</f>
        <v>#REF!</v>
      </c>
      <c r="J85" s="26" t="e">
        <f>'Value Sales'!#REF!/'Quantity Sales'!#REF!</f>
        <v>#REF!</v>
      </c>
      <c r="K85" s="26" t="e">
        <f>'Value Sales'!#REF!/'Quantity Sales'!#REF!</f>
        <v>#REF!</v>
      </c>
      <c r="L85" s="26" t="e">
        <f>'Value Sales'!#REF!/'Quantity Sales'!#REF!</f>
        <v>#REF!</v>
      </c>
      <c r="M85" s="26" t="e">
        <f>'Value Sales'!#REF!/'Quantity Sales'!#REF!</f>
        <v>#REF!</v>
      </c>
      <c r="N85" s="26" t="e">
        <f>'Value Sales'!#REF!/'Quantity Sales'!#REF!</f>
        <v>#REF!</v>
      </c>
      <c r="O85" s="26" t="e">
        <f>'Value Sales'!#REF!/'Quantity Sales'!#REF!</f>
        <v>#REF!</v>
      </c>
      <c r="P85" s="26" t="e">
        <f>'Value Sales'!#REF!/'Quantity Sales'!#REF!</f>
        <v>#REF!</v>
      </c>
      <c r="Q85" s="26" t="e">
        <f>'Value Sales'!#REF!/'Quantity Sales'!#REF!</f>
        <v>#REF!</v>
      </c>
    </row>
    <row r="86" spans="1:17" x14ac:dyDescent="0.25">
      <c r="A86" s="36" t="s">
        <v>74</v>
      </c>
      <c r="B86" s="35" t="s">
        <v>71</v>
      </c>
      <c r="C86" s="35" t="s">
        <v>75</v>
      </c>
      <c r="D86" s="35" t="s">
        <v>76</v>
      </c>
      <c r="E86" s="26" t="e">
        <f>'Value Sales'!#REF!/'Quantity Sales'!#REF!</f>
        <v>#REF!</v>
      </c>
      <c r="F86" s="26" t="e">
        <f>'Value Sales'!#REF!/'Quantity Sales'!#REF!</f>
        <v>#REF!</v>
      </c>
      <c r="G86" s="26" t="e">
        <f>'Value Sales'!#REF!/'Quantity Sales'!#REF!</f>
        <v>#REF!</v>
      </c>
      <c r="H86" s="26" t="e">
        <f>'Value Sales'!#REF!/'Quantity Sales'!#REF!</f>
        <v>#REF!</v>
      </c>
      <c r="I86" s="26" t="e">
        <f>'Value Sales'!#REF!/'Quantity Sales'!#REF!</f>
        <v>#REF!</v>
      </c>
      <c r="J86" s="26" t="e">
        <f>'Value Sales'!#REF!/'Quantity Sales'!#REF!</f>
        <v>#REF!</v>
      </c>
      <c r="K86" s="26" t="e">
        <f>'Value Sales'!#REF!/'Quantity Sales'!#REF!</f>
        <v>#REF!</v>
      </c>
      <c r="L86" s="26" t="e">
        <f>'Value Sales'!#REF!/'Quantity Sales'!#REF!</f>
        <v>#REF!</v>
      </c>
      <c r="M86" s="26" t="e">
        <f>'Value Sales'!#REF!/'Quantity Sales'!#REF!</f>
        <v>#REF!</v>
      </c>
      <c r="N86" s="26" t="e">
        <f>'Value Sales'!#REF!/'Quantity Sales'!#REF!</f>
        <v>#REF!</v>
      </c>
      <c r="O86" s="26" t="e">
        <f>'Value Sales'!#REF!/'Quantity Sales'!#REF!</f>
        <v>#REF!</v>
      </c>
      <c r="P86" s="26" t="e">
        <f>'Value Sales'!#REF!/'Quantity Sales'!#REF!</f>
        <v>#REF!</v>
      </c>
      <c r="Q86" s="26" t="e">
        <f>'Value Sales'!#REF!/'Quantity Sales'!#REF!</f>
        <v>#REF!</v>
      </c>
    </row>
    <row r="87" spans="1:17" x14ac:dyDescent="0.25">
      <c r="A87" s="36" t="s">
        <v>77</v>
      </c>
      <c r="B87" s="35" t="s">
        <v>71</v>
      </c>
      <c r="C87" s="35" t="s">
        <v>75</v>
      </c>
      <c r="D87" s="35" t="s">
        <v>75</v>
      </c>
      <c r="E87" s="26" t="e">
        <f>'Value Sales'!#REF!/'Quantity Sales'!#REF!</f>
        <v>#REF!</v>
      </c>
      <c r="F87" s="26" t="e">
        <f>'Value Sales'!#REF!/'Quantity Sales'!#REF!</f>
        <v>#REF!</v>
      </c>
      <c r="G87" s="26" t="e">
        <f>'Value Sales'!#REF!/'Quantity Sales'!#REF!</f>
        <v>#REF!</v>
      </c>
      <c r="H87" s="26" t="e">
        <f>'Value Sales'!#REF!/'Quantity Sales'!#REF!</f>
        <v>#REF!</v>
      </c>
      <c r="I87" s="26" t="e">
        <f>'Value Sales'!#REF!/'Quantity Sales'!#REF!</f>
        <v>#REF!</v>
      </c>
      <c r="J87" s="26" t="e">
        <f>'Value Sales'!#REF!/'Quantity Sales'!#REF!</f>
        <v>#REF!</v>
      </c>
      <c r="K87" s="26" t="e">
        <f>'Value Sales'!#REF!/'Quantity Sales'!#REF!</f>
        <v>#REF!</v>
      </c>
      <c r="L87" s="26" t="e">
        <f>'Value Sales'!#REF!/'Quantity Sales'!#REF!</f>
        <v>#REF!</v>
      </c>
      <c r="M87" s="26" t="e">
        <f>'Value Sales'!#REF!/'Quantity Sales'!#REF!</f>
        <v>#REF!</v>
      </c>
      <c r="N87" s="26" t="e">
        <f>'Value Sales'!#REF!/'Quantity Sales'!#REF!</f>
        <v>#REF!</v>
      </c>
      <c r="O87" s="26" t="e">
        <f>'Value Sales'!#REF!/'Quantity Sales'!#REF!</f>
        <v>#REF!</v>
      </c>
      <c r="P87" s="26" t="e">
        <f>'Value Sales'!#REF!/'Quantity Sales'!#REF!</f>
        <v>#REF!</v>
      </c>
      <c r="Q87" s="26" t="e">
        <f>'Value Sales'!#REF!/'Quantity Sales'!#REF!</f>
        <v>#REF!</v>
      </c>
    </row>
    <row r="88" spans="1:17" x14ac:dyDescent="0.25">
      <c r="A88" s="36" t="s">
        <v>78</v>
      </c>
      <c r="B88" s="35" t="s">
        <v>71</v>
      </c>
      <c r="C88" s="35" t="s">
        <v>79</v>
      </c>
      <c r="D88" s="35" t="s">
        <v>79</v>
      </c>
      <c r="E88" s="26" t="e">
        <f>'Value Sales'!#REF!/'Quantity Sales'!#REF!</f>
        <v>#REF!</v>
      </c>
      <c r="F88" s="26" t="e">
        <f>'Value Sales'!#REF!/'Quantity Sales'!#REF!</f>
        <v>#REF!</v>
      </c>
      <c r="G88" s="26" t="e">
        <f>'Value Sales'!#REF!/'Quantity Sales'!#REF!</f>
        <v>#REF!</v>
      </c>
      <c r="H88" s="26" t="e">
        <f>'Value Sales'!#REF!/'Quantity Sales'!#REF!</f>
        <v>#REF!</v>
      </c>
      <c r="I88" s="26" t="e">
        <f>'Value Sales'!#REF!/'Quantity Sales'!#REF!</f>
        <v>#REF!</v>
      </c>
      <c r="J88" s="26" t="e">
        <f>'Value Sales'!#REF!/'Quantity Sales'!#REF!</f>
        <v>#REF!</v>
      </c>
      <c r="K88" s="26" t="e">
        <f>'Value Sales'!#REF!/'Quantity Sales'!#REF!</f>
        <v>#REF!</v>
      </c>
      <c r="L88" s="26" t="e">
        <f>'Value Sales'!#REF!/'Quantity Sales'!#REF!</f>
        <v>#REF!</v>
      </c>
      <c r="M88" s="26" t="e">
        <f>'Value Sales'!#REF!/'Quantity Sales'!#REF!</f>
        <v>#REF!</v>
      </c>
      <c r="N88" s="26" t="e">
        <f>'Value Sales'!#REF!/'Quantity Sales'!#REF!</f>
        <v>#REF!</v>
      </c>
      <c r="O88" s="26" t="e">
        <f>'Value Sales'!#REF!/'Quantity Sales'!#REF!</f>
        <v>#REF!</v>
      </c>
      <c r="P88" s="26" t="e">
        <f>'Value Sales'!#REF!/'Quantity Sales'!#REF!</f>
        <v>#REF!</v>
      </c>
      <c r="Q88" s="26" t="e">
        <f>'Value Sales'!#REF!/'Quantity Sales'!#REF!</f>
        <v>#REF!</v>
      </c>
    </row>
    <row r="89" spans="1:17" x14ac:dyDescent="0.25">
      <c r="A89" s="36" t="s">
        <v>82</v>
      </c>
      <c r="B89" s="35" t="s">
        <v>71</v>
      </c>
      <c r="C89" s="35" t="s">
        <v>83</v>
      </c>
      <c r="D89" s="35" t="s">
        <v>84</v>
      </c>
      <c r="E89" s="26" t="e">
        <f>'Value Sales'!#REF!/'Quantity Sales'!#REF!</f>
        <v>#REF!</v>
      </c>
      <c r="F89" s="26" t="e">
        <f>'Value Sales'!#REF!/'Quantity Sales'!#REF!</f>
        <v>#REF!</v>
      </c>
      <c r="G89" s="26" t="e">
        <f>'Value Sales'!#REF!/'Quantity Sales'!#REF!</f>
        <v>#REF!</v>
      </c>
      <c r="H89" s="26" t="e">
        <f>'Value Sales'!#REF!/'Quantity Sales'!#REF!</f>
        <v>#REF!</v>
      </c>
      <c r="I89" s="26" t="e">
        <f>'Value Sales'!#REF!/'Quantity Sales'!#REF!</f>
        <v>#REF!</v>
      </c>
      <c r="J89" s="26" t="e">
        <f>'Value Sales'!#REF!/'Quantity Sales'!#REF!</f>
        <v>#REF!</v>
      </c>
      <c r="K89" s="26" t="e">
        <f>'Value Sales'!#REF!/'Quantity Sales'!#REF!</f>
        <v>#REF!</v>
      </c>
      <c r="L89" s="26" t="e">
        <f>'Value Sales'!#REF!/'Quantity Sales'!#REF!</f>
        <v>#REF!</v>
      </c>
      <c r="M89" s="26" t="e">
        <f>'Value Sales'!#REF!/'Quantity Sales'!#REF!</f>
        <v>#REF!</v>
      </c>
      <c r="N89" s="26" t="e">
        <f>'Value Sales'!#REF!/'Quantity Sales'!#REF!</f>
        <v>#REF!</v>
      </c>
      <c r="O89" s="26" t="e">
        <f>'Value Sales'!#REF!/'Quantity Sales'!#REF!</f>
        <v>#REF!</v>
      </c>
      <c r="P89" s="26" t="e">
        <f>'Value Sales'!#REF!/'Quantity Sales'!#REF!</f>
        <v>#REF!</v>
      </c>
      <c r="Q89" s="26" t="e">
        <f>'Value Sales'!#REF!/'Quantity Sales'!#REF!</f>
        <v>#REF!</v>
      </c>
    </row>
    <row r="90" spans="1:17" x14ac:dyDescent="0.25">
      <c r="A90" s="36" t="s">
        <v>85</v>
      </c>
      <c r="B90" s="35" t="s">
        <v>71</v>
      </c>
      <c r="C90" s="35" t="s">
        <v>71</v>
      </c>
      <c r="D90" s="35" t="s">
        <v>71</v>
      </c>
      <c r="E90" s="26" t="e">
        <f>'Value Sales'!#REF!/'Quantity Sales'!#REF!</f>
        <v>#REF!</v>
      </c>
      <c r="F90" s="26" t="e">
        <f>'Value Sales'!#REF!/'Quantity Sales'!#REF!</f>
        <v>#REF!</v>
      </c>
      <c r="G90" s="26" t="e">
        <f>'Value Sales'!#REF!/'Quantity Sales'!#REF!</f>
        <v>#REF!</v>
      </c>
      <c r="H90" s="26" t="e">
        <f>'Value Sales'!#REF!/'Quantity Sales'!#REF!</f>
        <v>#REF!</v>
      </c>
      <c r="I90" s="26" t="e">
        <f>'Value Sales'!#REF!/'Quantity Sales'!#REF!</f>
        <v>#REF!</v>
      </c>
      <c r="J90" s="26" t="e">
        <f>'Value Sales'!#REF!/'Quantity Sales'!#REF!</f>
        <v>#REF!</v>
      </c>
      <c r="K90" s="26" t="e">
        <f>'Value Sales'!#REF!/'Quantity Sales'!#REF!</f>
        <v>#REF!</v>
      </c>
      <c r="L90" s="26" t="e">
        <f>'Value Sales'!#REF!/'Quantity Sales'!#REF!</f>
        <v>#REF!</v>
      </c>
      <c r="M90" s="26" t="e">
        <f>'Value Sales'!#REF!/'Quantity Sales'!#REF!</f>
        <v>#REF!</v>
      </c>
      <c r="N90" s="26" t="e">
        <f>'Value Sales'!#REF!/'Quantity Sales'!#REF!</f>
        <v>#REF!</v>
      </c>
      <c r="O90" s="26" t="e">
        <f>'Value Sales'!#REF!/'Quantity Sales'!#REF!</f>
        <v>#REF!</v>
      </c>
      <c r="P90" s="26" t="e">
        <f>'Value Sales'!#REF!/'Quantity Sales'!#REF!</f>
        <v>#REF!</v>
      </c>
      <c r="Q90" s="26" t="e">
        <f>'Value Sales'!#REF!/'Quantity Sales'!#REF!</f>
        <v>#REF!</v>
      </c>
    </row>
    <row r="91" spans="1:17" x14ac:dyDescent="0.25">
      <c r="A91" s="27" t="s">
        <v>86</v>
      </c>
      <c r="B91" s="35" t="s">
        <v>71</v>
      </c>
      <c r="C91" s="29" t="s">
        <v>87</v>
      </c>
      <c r="D91" s="29" t="s">
        <v>87</v>
      </c>
      <c r="E91" s="26" t="e">
        <f>'Value Sales'!#REF!/'Quantity Sales'!#REF!</f>
        <v>#REF!</v>
      </c>
      <c r="F91" s="26" t="e">
        <f>'Value Sales'!#REF!/'Quantity Sales'!#REF!</f>
        <v>#REF!</v>
      </c>
      <c r="G91" s="26" t="e">
        <f>'Value Sales'!#REF!/'Quantity Sales'!#REF!</f>
        <v>#REF!</v>
      </c>
      <c r="H91" s="26" t="e">
        <f>'Value Sales'!#REF!/'Quantity Sales'!#REF!</f>
        <v>#REF!</v>
      </c>
      <c r="I91" s="26" t="e">
        <f>'Value Sales'!#REF!/'Quantity Sales'!#REF!</f>
        <v>#REF!</v>
      </c>
      <c r="J91" s="26" t="e">
        <f>'Value Sales'!#REF!/'Quantity Sales'!#REF!</f>
        <v>#REF!</v>
      </c>
      <c r="K91" s="26" t="e">
        <f>'Value Sales'!#REF!/'Quantity Sales'!#REF!</f>
        <v>#REF!</v>
      </c>
      <c r="L91" s="26" t="e">
        <f>'Value Sales'!#REF!/'Quantity Sales'!#REF!</f>
        <v>#REF!</v>
      </c>
      <c r="M91" s="26" t="e">
        <f>'Value Sales'!#REF!/'Quantity Sales'!#REF!</f>
        <v>#REF!</v>
      </c>
      <c r="N91" s="26" t="e">
        <f>'Value Sales'!#REF!/'Quantity Sales'!#REF!</f>
        <v>#REF!</v>
      </c>
      <c r="O91" s="26" t="e">
        <f>'Value Sales'!#REF!/'Quantity Sales'!#REF!</f>
        <v>#REF!</v>
      </c>
      <c r="P91" s="26" t="e">
        <f>'Value Sales'!#REF!/'Quantity Sales'!#REF!</f>
        <v>#REF!</v>
      </c>
      <c r="Q91" s="26" t="e">
        <f>'Value Sales'!#REF!/'Quantity Sales'!#REF!</f>
        <v>#REF!</v>
      </c>
    </row>
    <row r="92" spans="1:17" x14ac:dyDescent="0.25">
      <c r="A92" s="36" t="s">
        <v>89</v>
      </c>
      <c r="B92" s="35" t="s">
        <v>71</v>
      </c>
      <c r="C92" s="35" t="s">
        <v>79</v>
      </c>
      <c r="D92" s="35" t="s">
        <v>90</v>
      </c>
      <c r="E92" s="26" t="e">
        <f>'Value Sales'!#REF!/'Quantity Sales'!#REF!</f>
        <v>#REF!</v>
      </c>
      <c r="F92" s="26" t="e">
        <f>'Value Sales'!#REF!/'Quantity Sales'!#REF!</f>
        <v>#REF!</v>
      </c>
      <c r="G92" s="26" t="e">
        <f>'Value Sales'!#REF!/'Quantity Sales'!#REF!</f>
        <v>#REF!</v>
      </c>
      <c r="H92" s="26" t="e">
        <f>'Value Sales'!#REF!/'Quantity Sales'!#REF!</f>
        <v>#REF!</v>
      </c>
      <c r="I92" s="26" t="e">
        <f>'Value Sales'!#REF!/'Quantity Sales'!#REF!</f>
        <v>#REF!</v>
      </c>
      <c r="J92" s="26" t="e">
        <f>'Value Sales'!#REF!/'Quantity Sales'!#REF!</f>
        <v>#REF!</v>
      </c>
      <c r="K92" s="26" t="e">
        <f>'Value Sales'!#REF!/'Quantity Sales'!#REF!</f>
        <v>#REF!</v>
      </c>
      <c r="L92" s="26" t="e">
        <f>'Value Sales'!#REF!/'Quantity Sales'!#REF!</f>
        <v>#REF!</v>
      </c>
      <c r="M92" s="26" t="e">
        <f>'Value Sales'!#REF!/'Quantity Sales'!#REF!</f>
        <v>#REF!</v>
      </c>
      <c r="N92" s="26" t="e">
        <f>'Value Sales'!#REF!/'Quantity Sales'!#REF!</f>
        <v>#REF!</v>
      </c>
      <c r="O92" s="26" t="e">
        <f>'Value Sales'!#REF!/'Quantity Sales'!#REF!</f>
        <v>#REF!</v>
      </c>
      <c r="P92" s="26" t="e">
        <f>'Value Sales'!#REF!/'Quantity Sales'!#REF!</f>
        <v>#REF!</v>
      </c>
      <c r="Q92" s="26" t="e">
        <f>'Value Sales'!#REF!/'Quantity Sales'!#REF!</f>
        <v>#REF!</v>
      </c>
    </row>
    <row r="93" spans="1:17" x14ac:dyDescent="0.25">
      <c r="A93" s="36" t="s">
        <v>91</v>
      </c>
      <c r="B93" s="35" t="s">
        <v>71</v>
      </c>
      <c r="C93" s="35" t="s">
        <v>83</v>
      </c>
      <c r="D93" s="35" t="s">
        <v>83</v>
      </c>
      <c r="E93" s="26" t="e">
        <f>'Value Sales'!#REF!/'Quantity Sales'!F3</f>
        <v>#REF!</v>
      </c>
      <c r="F93" s="26" t="e">
        <f>'Value Sales'!#REF!/'Quantity Sales'!J3</f>
        <v>#REF!</v>
      </c>
      <c r="G93" s="26" t="e">
        <f>'Value Sales'!#REF!/'Quantity Sales'!G3</f>
        <v>#REF!</v>
      </c>
      <c r="H93" s="26" t="e">
        <f>'Value Sales'!#REF!/'Quantity Sales'!H3</f>
        <v>#REF!</v>
      </c>
      <c r="I93" s="26" t="e">
        <f>'Value Sales'!#REF!/'Quantity Sales'!I3</f>
        <v>#REF!</v>
      </c>
      <c r="J93" s="26" t="e">
        <f>'Value Sales'!#REF!/'Quantity Sales'!K3</f>
        <v>#REF!</v>
      </c>
      <c r="K93" s="26" t="e">
        <f>'Value Sales'!#REF!/'Quantity Sales'!L3</f>
        <v>#REF!</v>
      </c>
      <c r="L93" s="26" t="e">
        <f>'Value Sales'!#REF!/'Quantity Sales'!M3</f>
        <v>#REF!</v>
      </c>
      <c r="M93" s="26" t="e">
        <f>'Value Sales'!#REF!/'Quantity Sales'!N3</f>
        <v>#REF!</v>
      </c>
      <c r="N93" s="26" t="e">
        <f>'Value Sales'!#REF!/'Quantity Sales'!O3</f>
        <v>#REF!</v>
      </c>
      <c r="O93" s="26" t="e">
        <f>'Value Sales'!#REF!/'Quantity Sales'!P3</f>
        <v>#REF!</v>
      </c>
      <c r="P93" s="26" t="e">
        <f>'Value Sales'!#REF!/'Quantity Sales'!Q3</f>
        <v>#REF!</v>
      </c>
      <c r="Q93" s="26" t="e">
        <f>'Value Sales'!#REF!/'Quantity Sales'!R3</f>
        <v>#REF!</v>
      </c>
    </row>
    <row r="94" spans="1:17" x14ac:dyDescent="0.25">
      <c r="A94" s="36" t="s">
        <v>70</v>
      </c>
      <c r="B94" s="35" t="s">
        <v>118</v>
      </c>
      <c r="C94" s="35" t="s">
        <v>81</v>
      </c>
      <c r="D94" s="35" t="s">
        <v>73</v>
      </c>
      <c r="E94" s="26" t="e">
        <f>'Value Sales'!#REF!/'Quantity Sales'!F4</f>
        <v>#REF!</v>
      </c>
      <c r="F94" s="26" t="e">
        <f>'Value Sales'!#REF!/'Quantity Sales'!J4</f>
        <v>#REF!</v>
      </c>
      <c r="G94" s="26" t="e">
        <f>'Value Sales'!#REF!/'Quantity Sales'!G4</f>
        <v>#REF!</v>
      </c>
      <c r="H94" s="26" t="e">
        <f>'Value Sales'!#REF!/'Quantity Sales'!H4</f>
        <v>#REF!</v>
      </c>
      <c r="I94" s="26" t="e">
        <f>'Value Sales'!#REF!/'Quantity Sales'!I4</f>
        <v>#REF!</v>
      </c>
      <c r="J94" s="26" t="e">
        <f>'Value Sales'!#REF!/'Quantity Sales'!K4</f>
        <v>#REF!</v>
      </c>
      <c r="K94" s="26" t="e">
        <f>'Value Sales'!#REF!/'Quantity Sales'!L4</f>
        <v>#REF!</v>
      </c>
      <c r="L94" s="26" t="e">
        <f>'Value Sales'!#REF!/'Quantity Sales'!M4</f>
        <v>#REF!</v>
      </c>
      <c r="M94" s="26" t="e">
        <f>'Value Sales'!#REF!/'Quantity Sales'!N4</f>
        <v>#REF!</v>
      </c>
      <c r="N94" s="26" t="e">
        <f>'Value Sales'!#REF!/'Quantity Sales'!O4</f>
        <v>#REF!</v>
      </c>
      <c r="O94" s="26" t="e">
        <f>'Value Sales'!#REF!/'Quantity Sales'!P4</f>
        <v>#REF!</v>
      </c>
      <c r="P94" s="26" t="e">
        <f>'Value Sales'!#REF!/'Quantity Sales'!Q4</f>
        <v>#REF!</v>
      </c>
      <c r="Q94" s="26" t="e">
        <f>'Value Sales'!#REF!/'Quantity Sales'!R4</f>
        <v>#REF!</v>
      </c>
    </row>
    <row r="95" spans="1:17" x14ac:dyDescent="0.25">
      <c r="A95" s="36" t="s">
        <v>80</v>
      </c>
      <c r="B95" s="35" t="s">
        <v>118</v>
      </c>
      <c r="C95" s="35" t="s">
        <v>81</v>
      </c>
      <c r="D95" s="35" t="s">
        <v>81</v>
      </c>
      <c r="E95" s="26">
        <f>'Value Sales'!F3/'Quantity Sales'!F5</f>
        <v>4433.3905205001456</v>
      </c>
      <c r="F95" s="26">
        <f>'Value Sales'!J3/'Quantity Sales'!J5</f>
        <v>67806.393442622953</v>
      </c>
      <c r="G95" s="26">
        <f>'Value Sales'!G3/'Quantity Sales'!G5</f>
        <v>4297.3058252427181</v>
      </c>
      <c r="H95" s="26">
        <f>'Value Sales'!H3/'Quantity Sales'!H5</f>
        <v>4499.2776699029127</v>
      </c>
      <c r="I95" s="26">
        <f>'Value Sales'!I3/'Quantity Sales'!I5</f>
        <v>44845.714285714283</v>
      </c>
      <c r="J95" s="26">
        <f>'Value Sales'!K3/'Quantity Sales'!K5</f>
        <v>41354.810810810814</v>
      </c>
      <c r="K95" s="26">
        <f>'Value Sales'!L3/'Quantity Sales'!L5</f>
        <v>60406.447368421053</v>
      </c>
      <c r="L95" s="26">
        <f>'Value Sales'!M3/'Quantity Sales'!M5</f>
        <v>5737.666666666667</v>
      </c>
      <c r="M95" s="26">
        <f>'Value Sales'!N3/'Quantity Sales'!N5</f>
        <v>42189.795918367345</v>
      </c>
      <c r="N95" s="26">
        <f>'Value Sales'!O3/'Quantity Sales'!O5</f>
        <v>38824.923076923078</v>
      </c>
      <c r="O95" s="26">
        <f>'Value Sales'!P3/'Quantity Sales'!P5</f>
        <v>4100</v>
      </c>
      <c r="P95" s="26" t="e">
        <f>'Value Sales'!Q3/'Quantity Sales'!Q5</f>
        <v>#DIV/0!</v>
      </c>
      <c r="Q95" s="26">
        <f>'Value Sales'!R3/'Quantity Sales'!R5</f>
        <v>4166.666666666667</v>
      </c>
    </row>
    <row r="96" spans="1:17" x14ac:dyDescent="0.25">
      <c r="A96" s="36" t="s">
        <v>88</v>
      </c>
      <c r="B96" s="35" t="s">
        <v>118</v>
      </c>
      <c r="C96" s="35" t="s">
        <v>81</v>
      </c>
      <c r="D96" s="35" t="s">
        <v>72</v>
      </c>
      <c r="E96" s="26">
        <f>'Value Sales'!F4/'Quantity Sales'!F6</f>
        <v>3240.8437355524734</v>
      </c>
      <c r="F96" s="26">
        <f>'Value Sales'!J4/'Quantity Sales'!J6</f>
        <v>17116.415584415583</v>
      </c>
      <c r="G96" s="26">
        <f>'Value Sales'!G4/'Quantity Sales'!G6</f>
        <v>725.13761467889913</v>
      </c>
      <c r="H96" s="26">
        <f>'Value Sales'!H4/'Quantity Sales'!H6</f>
        <v>6569.8537095088823</v>
      </c>
      <c r="I96" s="26">
        <f>'Value Sales'!I4/'Quantity Sales'!I6</f>
        <v>17614.831460674159</v>
      </c>
      <c r="J96" s="26">
        <f>'Value Sales'!K4/'Quantity Sales'!K6</f>
        <v>19009.936305732484</v>
      </c>
      <c r="K96" s="26">
        <f>'Value Sales'!L4/'Quantity Sales'!L6</f>
        <v>23423.892617449663</v>
      </c>
      <c r="L96" s="26">
        <f>'Value Sales'!M4/'Quantity Sales'!M6</f>
        <v>2337.0833333333335</v>
      </c>
      <c r="M96" s="26">
        <f>'Value Sales'!N4/'Quantity Sales'!N6</f>
        <v>17523.813559322032</v>
      </c>
      <c r="N96" s="26">
        <f>'Value Sales'!O4/'Quantity Sales'!O6</f>
        <v>20004.575163398691</v>
      </c>
      <c r="O96" s="26">
        <f>'Value Sales'!P4/'Quantity Sales'!P6</f>
        <v>2364.864864864865</v>
      </c>
      <c r="P96" s="26" t="e">
        <f>'Value Sales'!Q4/'Quantity Sales'!Q6</f>
        <v>#DIV/0!</v>
      </c>
      <c r="Q96" s="26">
        <f>'Value Sales'!R4/'Quantity Sales'!R6</f>
        <v>2494.3310657596371</v>
      </c>
    </row>
    <row r="97" spans="1:17" x14ac:dyDescent="0.25">
      <c r="A97" s="36" t="s">
        <v>109</v>
      </c>
      <c r="B97" s="35" t="s">
        <v>118</v>
      </c>
      <c r="C97" s="35" t="s">
        <v>110</v>
      </c>
      <c r="D97" s="35" t="s">
        <v>110</v>
      </c>
      <c r="E97" s="26">
        <f>'Value Sales'!F5/'Quantity Sales'!F7</f>
        <v>1032.2446359801943</v>
      </c>
      <c r="F97" s="26">
        <f>'Value Sales'!J5/'Quantity Sales'!J7</f>
        <v>3505.4846335697398</v>
      </c>
      <c r="G97" s="26">
        <f>'Value Sales'!G5/'Quantity Sales'!G7</f>
        <v>514.62130417172943</v>
      </c>
      <c r="H97" s="26">
        <f>'Value Sales'!H5/'Quantity Sales'!H7</f>
        <v>1208.5783614045104</v>
      </c>
      <c r="I97" s="26">
        <f>'Value Sales'!I5/'Quantity Sales'!I7</f>
        <v>4903.3415841584156</v>
      </c>
      <c r="J97" s="26">
        <f>'Value Sales'!K5/'Quantity Sales'!K7</f>
        <v>4890.4938271604942</v>
      </c>
      <c r="K97" s="26">
        <f>'Value Sales'!L5/'Quantity Sales'!L7</f>
        <v>8915.9766277128547</v>
      </c>
      <c r="L97" s="26">
        <f>'Value Sales'!M5/'Quantity Sales'!M7</f>
        <v>478.88086642599279</v>
      </c>
      <c r="M97" s="26">
        <f>'Value Sales'!N5/'Quantity Sales'!N7</f>
        <v>4379.0895061728397</v>
      </c>
      <c r="N97" s="26">
        <f>'Value Sales'!O5/'Quantity Sales'!O7</f>
        <v>9794.1422594142259</v>
      </c>
      <c r="O97" s="26">
        <f>'Value Sales'!P5/'Quantity Sales'!P7</f>
        <v>1657.4585635359117</v>
      </c>
      <c r="P97" s="26" t="e">
        <f>'Value Sales'!Q5/'Quantity Sales'!Q7</f>
        <v>#DIV/0!</v>
      </c>
      <c r="Q97" s="26">
        <f>'Value Sales'!R5/'Quantity Sales'!R7</f>
        <v>718.68583162217658</v>
      </c>
    </row>
    <row r="98" spans="1:17" x14ac:dyDescent="0.25">
      <c r="A98" s="36" t="s">
        <v>114</v>
      </c>
      <c r="B98" s="35" t="s">
        <v>118</v>
      </c>
      <c r="C98" s="35" t="s">
        <v>110</v>
      </c>
      <c r="D98" s="35" t="s">
        <v>110</v>
      </c>
      <c r="E98" s="26">
        <f>'Value Sales'!F6/'Quantity Sales'!F8</f>
        <v>800.52521471041621</v>
      </c>
      <c r="F98" s="26">
        <f>'Value Sales'!J6/'Quantity Sales'!J8</f>
        <v>4650.5108005082593</v>
      </c>
      <c r="G98" s="26">
        <f>'Value Sales'!G6/'Quantity Sales'!G8</f>
        <v>1277.9465801298054</v>
      </c>
      <c r="H98" s="26">
        <f>'Value Sales'!H6/'Quantity Sales'!H8</f>
        <v>523.83094144661311</v>
      </c>
      <c r="I98" s="26">
        <f>'Value Sales'!I6/'Quantity Sales'!I8</f>
        <v>3839.3080684596575</v>
      </c>
      <c r="J98" s="26">
        <f>'Value Sales'!K6/'Quantity Sales'!K8</f>
        <v>6468.0887573964501</v>
      </c>
      <c r="K98" s="26">
        <f>'Value Sales'!L6/'Quantity Sales'!L8</f>
        <v>5757.5953947368425</v>
      </c>
      <c r="L98" s="26">
        <f>'Value Sales'!M6/'Quantity Sales'!M8</f>
        <v>1375.840579710145</v>
      </c>
      <c r="M98" s="26">
        <f>'Value Sales'!N6/'Quantity Sales'!N8</f>
        <v>4609.6426332288402</v>
      </c>
      <c r="N98" s="26">
        <f>'Value Sales'!O6/'Quantity Sales'!O8</f>
        <v>9533.9954954954956</v>
      </c>
      <c r="O98" s="26">
        <f>'Value Sales'!P6/'Quantity Sales'!P8</f>
        <v>628.15555555555557</v>
      </c>
      <c r="P98" s="26" t="e">
        <f>'Value Sales'!Q6/'Quantity Sales'!Q8</f>
        <v>#DIV/0!</v>
      </c>
      <c r="Q98" s="26">
        <f>'Value Sales'!R6/'Quantity Sales'!R8</f>
        <v>1226.7450199203188</v>
      </c>
    </row>
    <row r="99" spans="1:17" x14ac:dyDescent="0.25">
      <c r="A99" s="27" t="s">
        <v>117</v>
      </c>
      <c r="B99" s="35" t="s">
        <v>118</v>
      </c>
      <c r="C99" s="29" t="s">
        <v>118</v>
      </c>
      <c r="D99" s="29" t="s">
        <v>119</v>
      </c>
      <c r="E99" s="26">
        <f>'Value Sales'!F7/'Quantity Sales'!F9</f>
        <v>1994.1400847646664</v>
      </c>
      <c r="F99" s="26">
        <f>'Value Sales'!J7/'Quantity Sales'!J9</f>
        <v>10566.932655654384</v>
      </c>
      <c r="G99" s="26">
        <f>'Value Sales'!G7/'Quantity Sales'!G9</f>
        <v>5198.0851581508514</v>
      </c>
      <c r="H99" s="26">
        <f>'Value Sales'!H7/'Quantity Sales'!H9</f>
        <v>1463.5145281018029</v>
      </c>
      <c r="I99" s="26">
        <f>'Value Sales'!I7/'Quantity Sales'!I9</f>
        <v>53134.78787878788</v>
      </c>
      <c r="J99" s="26">
        <f>'Value Sales'!K7/'Quantity Sales'!K9</f>
        <v>36414.438356164384</v>
      </c>
      <c r="K99" s="26">
        <f>'Value Sales'!L7/'Quantity Sales'!L9</f>
        <v>15251.696312364425</v>
      </c>
      <c r="L99" s="26">
        <f>'Value Sales'!M7/'Quantity Sales'!M9</f>
        <v>831.3643958868895</v>
      </c>
      <c r="M99" s="26">
        <f>'Value Sales'!N7/'Quantity Sales'!N9</f>
        <v>37409.842592592591</v>
      </c>
      <c r="N99" s="26">
        <f>'Value Sales'!O7/'Quantity Sales'!O9</f>
        <v>89729.487804878052</v>
      </c>
      <c r="O99" s="26" t="e">
        <f>'Value Sales'!P7/'Quantity Sales'!P9</f>
        <v>#VALUE!</v>
      </c>
      <c r="P99" s="26" t="e">
        <f>'Value Sales'!Q7/'Quantity Sales'!Q9</f>
        <v>#VALUE!</v>
      </c>
      <c r="Q99" s="26">
        <f>'Value Sales'!R7/'Quantity Sales'!R9</f>
        <v>794.53538102643859</v>
      </c>
    </row>
    <row r="100" spans="1:17" x14ac:dyDescent="0.25">
      <c r="A100" s="27" t="s">
        <v>120</v>
      </c>
      <c r="B100" s="35" t="s">
        <v>118</v>
      </c>
      <c r="C100" s="29" t="s">
        <v>121</v>
      </c>
      <c r="D100" s="29" t="s">
        <v>121</v>
      </c>
      <c r="E100" s="26">
        <f>'Value Sales'!F8/'Quantity Sales'!F10</f>
        <v>1078.2164441321152</v>
      </c>
      <c r="F100" s="26">
        <f>'Value Sales'!J8/'Quantity Sales'!J10</f>
        <v>6036.6927465362669</v>
      </c>
      <c r="G100" s="26">
        <f>'Value Sales'!G8/'Quantity Sales'!G10</f>
        <v>712.3331694123433</v>
      </c>
      <c r="H100" s="26">
        <f>'Value Sales'!H8/'Quantity Sales'!H10</f>
        <v>963.7385379701916</v>
      </c>
      <c r="I100" s="26">
        <f>'Value Sales'!I8/'Quantity Sales'!I10</f>
        <v>8034.2880952380956</v>
      </c>
      <c r="J100" s="26">
        <f>'Value Sales'!K8/'Quantity Sales'!K10</f>
        <v>5077.9188571428567</v>
      </c>
      <c r="K100" s="26">
        <f>'Value Sales'!L8/'Quantity Sales'!L10</f>
        <v>9073.3882646691636</v>
      </c>
      <c r="L100" s="26">
        <f>'Value Sales'!M8/'Quantity Sales'!M10</f>
        <v>957.77668952007832</v>
      </c>
      <c r="M100" s="26">
        <f>'Value Sales'!N8/'Quantity Sales'!N10</f>
        <v>8693.7256830601091</v>
      </c>
      <c r="N100" s="26">
        <f>'Value Sales'!O8/'Quantity Sales'!O10</f>
        <v>12400.290566037736</v>
      </c>
      <c r="O100" s="26" t="e">
        <f>'Value Sales'!P8/'Quantity Sales'!P10</f>
        <v>#VALUE!</v>
      </c>
      <c r="P100" s="26" t="e">
        <f>'Value Sales'!Q8/'Quantity Sales'!Q10</f>
        <v>#VALUE!</v>
      </c>
      <c r="Q100" s="26">
        <f>'Value Sales'!R8/'Quantity Sales'!R10</f>
        <v>594.16823485133614</v>
      </c>
    </row>
    <row r="101" spans="1:17" x14ac:dyDescent="0.25">
      <c r="A101" s="27" t="s">
        <v>122</v>
      </c>
      <c r="B101" s="35" t="s">
        <v>118</v>
      </c>
      <c r="C101" s="29" t="s">
        <v>118</v>
      </c>
      <c r="D101" s="29" t="s">
        <v>118</v>
      </c>
      <c r="E101" s="26">
        <f>'Value Sales'!F9/'Quantity Sales'!F11</f>
        <v>1274.6212487899322</v>
      </c>
      <c r="F101" s="26">
        <f>'Value Sales'!J9/'Quantity Sales'!J11</f>
        <v>7917.3649999999998</v>
      </c>
      <c r="G101" s="26">
        <f>'Value Sales'!G9/'Quantity Sales'!G11</f>
        <v>781.08788093550675</v>
      </c>
      <c r="H101" s="26">
        <f>'Value Sales'!H9/'Quantity Sales'!H11</f>
        <v>1379.7666448373718</v>
      </c>
      <c r="I101" s="26">
        <f>'Value Sales'!I9/'Quantity Sales'!I11</f>
        <v>1258.9641434262949</v>
      </c>
      <c r="J101" s="26">
        <f>'Value Sales'!K9/'Quantity Sales'!K11</f>
        <v>3083.1569965870308</v>
      </c>
      <c r="K101" s="26">
        <f>'Value Sales'!L9/'Quantity Sales'!L11</f>
        <v>7892.2422680412374</v>
      </c>
      <c r="L101" s="26">
        <f>'Value Sales'!M9/'Quantity Sales'!M11</f>
        <v>2791.8498402555911</v>
      </c>
      <c r="M101" s="26">
        <f>'Value Sales'!N9/'Quantity Sales'!N11</f>
        <v>2830.0875273522975</v>
      </c>
      <c r="N101" s="26">
        <f>'Value Sales'!O9/'Quantity Sales'!O11</f>
        <v>1341.5044052863436</v>
      </c>
      <c r="O101" s="26" t="e">
        <f>'Value Sales'!P9/'Quantity Sales'!P11</f>
        <v>#VALUE!</v>
      </c>
      <c r="P101" s="26" t="e">
        <f>'Value Sales'!Q9/'Quantity Sales'!Q11</f>
        <v>#VALUE!</v>
      </c>
      <c r="Q101" s="26">
        <f>'Value Sales'!R9/'Quantity Sales'!R11</f>
        <v>3820.1295454545457</v>
      </c>
    </row>
    <row r="102" spans="1:17" x14ac:dyDescent="0.25">
      <c r="A102" s="27" t="s">
        <v>123</v>
      </c>
      <c r="B102" s="35" t="s">
        <v>118</v>
      </c>
      <c r="C102" s="29" t="s">
        <v>124</v>
      </c>
      <c r="D102" s="29" t="s">
        <v>124</v>
      </c>
      <c r="E102" s="26">
        <f>'Value Sales'!F10/'Quantity Sales'!F12</f>
        <v>2418.8460539979233</v>
      </c>
      <c r="F102" s="26">
        <f>'Value Sales'!J10/'Quantity Sales'!J12</f>
        <v>12868.36935166994</v>
      </c>
      <c r="G102" s="26">
        <f>'Value Sales'!G10/'Quantity Sales'!G12</f>
        <v>3036.2116991643452</v>
      </c>
      <c r="H102" s="26">
        <f>'Value Sales'!H10/'Quantity Sales'!H12</f>
        <v>1869.3191562339221</v>
      </c>
      <c r="I102" s="26">
        <f>'Value Sales'!I10/'Quantity Sales'!I12</f>
        <v>6630.0940438871476</v>
      </c>
      <c r="J102" s="26">
        <f>'Value Sales'!K10/'Quantity Sales'!K12</f>
        <v>14681.208053691274</v>
      </c>
      <c r="K102" s="26">
        <f>'Value Sales'!L10/'Quantity Sales'!L12</f>
        <v>10144.376899696048</v>
      </c>
      <c r="L102" s="26">
        <f>'Value Sales'!M10/'Quantity Sales'!M12</f>
        <v>2001.5087866108786</v>
      </c>
      <c r="M102" s="26">
        <f>'Value Sales'!N10/'Quantity Sales'!N12</f>
        <v>10612.113402061856</v>
      </c>
      <c r="N102" s="26">
        <f>'Value Sales'!O10/'Quantity Sales'!O12</f>
        <v>6672.4436741767768</v>
      </c>
      <c r="O102" s="26" t="e">
        <f>'Value Sales'!P10/'Quantity Sales'!P12</f>
        <v>#VALUE!</v>
      </c>
      <c r="P102" s="26" t="e">
        <f>'Value Sales'!Q10/'Quantity Sales'!Q12</f>
        <v>#VALUE!</v>
      </c>
      <c r="Q102" s="26">
        <f>'Value Sales'!R10/'Quantity Sales'!R12</f>
        <v>3017.5</v>
      </c>
    </row>
    <row r="103" spans="1:17" x14ac:dyDescent="0.25">
      <c r="A103" s="27" t="s">
        <v>125</v>
      </c>
      <c r="B103" s="35" t="s">
        <v>118</v>
      </c>
      <c r="C103" s="29" t="s">
        <v>121</v>
      </c>
      <c r="D103" s="29" t="s">
        <v>121</v>
      </c>
      <c r="E103" s="26">
        <f>'Value Sales'!F11/'Quantity Sales'!F13</f>
        <v>2059.3695014662758</v>
      </c>
      <c r="F103" s="26">
        <f>'Value Sales'!J11/'Quantity Sales'!J13</f>
        <v>11182.929155313352</v>
      </c>
      <c r="G103" s="26">
        <f>'Value Sales'!G11/'Quantity Sales'!G13</f>
        <v>944.91414141414145</v>
      </c>
      <c r="H103" s="26">
        <f>'Value Sales'!H11/'Quantity Sales'!H13</f>
        <v>1945.8742436201001</v>
      </c>
      <c r="I103" s="26">
        <f>'Value Sales'!I11/'Quantity Sales'!I13</f>
        <v>10288.021008403361</v>
      </c>
      <c r="J103" s="26">
        <f>'Value Sales'!K11/'Quantity Sales'!K13</f>
        <v>11965.087108013937</v>
      </c>
      <c r="K103" s="26">
        <f>'Value Sales'!L11/'Quantity Sales'!L13</f>
        <v>14737.363919129082</v>
      </c>
      <c r="L103" s="26">
        <f>'Value Sales'!M11/'Quantity Sales'!M13</f>
        <v>2282.19926199262</v>
      </c>
      <c r="M103" s="26">
        <f>'Value Sales'!N11/'Quantity Sales'!N13</f>
        <v>26292.671264367815</v>
      </c>
      <c r="N103" s="26">
        <f>'Value Sales'!O11/'Quantity Sales'!O13</f>
        <v>19871.117486338797</v>
      </c>
      <c r="O103" s="26">
        <f>'Value Sales'!P11/'Quantity Sales'!P13</f>
        <v>1009.5096660808435</v>
      </c>
      <c r="P103" s="26" t="e">
        <f>'Value Sales'!Q11/'Quantity Sales'!Q13</f>
        <v>#DIV/0!</v>
      </c>
      <c r="Q103" s="26">
        <f>'Value Sales'!R11/'Quantity Sales'!R13</f>
        <v>1206.0975609756097</v>
      </c>
    </row>
    <row r="104" spans="1:17" x14ac:dyDescent="0.25">
      <c r="A104" s="27" t="s">
        <v>126</v>
      </c>
      <c r="B104" s="35" t="s">
        <v>118</v>
      </c>
      <c r="C104" s="29" t="s">
        <v>127</v>
      </c>
      <c r="D104" s="29" t="s">
        <v>128</v>
      </c>
      <c r="E104" s="26">
        <f>'Value Sales'!F12/'Quantity Sales'!F14</f>
        <v>1665.69758766476</v>
      </c>
      <c r="F104" s="26">
        <f>'Value Sales'!J12/'Quantity Sales'!J14</f>
        <v>10293.973509933774</v>
      </c>
      <c r="G104" s="26">
        <f>'Value Sales'!G12/'Quantity Sales'!G14</f>
        <v>870.2</v>
      </c>
      <c r="H104" s="26">
        <f>'Value Sales'!H12/'Quantity Sales'!H14</f>
        <v>1792.7145730480893</v>
      </c>
      <c r="I104" s="26">
        <f>'Value Sales'!I12/'Quantity Sales'!I14</f>
        <v>9476.6452554744519</v>
      </c>
      <c r="J104" s="26">
        <f>'Value Sales'!K12/'Quantity Sales'!K14</f>
        <v>11008.51269649335</v>
      </c>
      <c r="K104" s="26">
        <f>'Value Sales'!L12/'Quantity Sales'!L14</f>
        <v>13579.864864864865</v>
      </c>
      <c r="L104" s="26">
        <f>'Value Sales'!M12/'Quantity Sales'!M14</f>
        <v>2103.9520958083831</v>
      </c>
      <c r="M104" s="26">
        <f>'Value Sales'!N12/'Quantity Sales'!N14</f>
        <v>24257.7408</v>
      </c>
      <c r="N104" s="26">
        <f>'Value Sales'!O12/'Quantity Sales'!O14</f>
        <v>18328.376425855513</v>
      </c>
      <c r="O104" s="26">
        <f>'Value Sales'!P12/'Quantity Sales'!P14</f>
        <v>930.84229828850857</v>
      </c>
      <c r="P104" s="26" t="e">
        <f>'Value Sales'!Q12/'Quantity Sales'!Q14</f>
        <v>#DIV/0!</v>
      </c>
      <c r="Q104" s="26">
        <f>'Value Sales'!R12/'Quantity Sales'!R14</f>
        <v>1111.0169491525423</v>
      </c>
    </row>
    <row r="105" spans="1:17" x14ac:dyDescent="0.25">
      <c r="A105" s="27" t="s">
        <v>129</v>
      </c>
      <c r="B105" s="35" t="s">
        <v>118</v>
      </c>
      <c r="C105" s="29" t="s">
        <v>127</v>
      </c>
      <c r="D105" s="29" t="s">
        <v>128</v>
      </c>
      <c r="E105" s="26">
        <f>'Value Sales'!F13/'Quantity Sales'!F15</f>
        <v>724.00883141460338</v>
      </c>
      <c r="F105" s="26">
        <f>'Value Sales'!J13/'Quantity Sales'!J15</f>
        <v>6728.5733944954127</v>
      </c>
      <c r="G105" s="26">
        <f>'Value Sales'!G13/'Quantity Sales'!G15</f>
        <v>336.13012867200774</v>
      </c>
      <c r="H105" s="26">
        <f>'Value Sales'!H13/'Quantity Sales'!H15</f>
        <v>1223.9768170426066</v>
      </c>
      <c r="I105" s="26">
        <f>'Value Sales'!I13/'Quantity Sales'!I15</f>
        <v>8830.3067729083668</v>
      </c>
      <c r="J105" s="26">
        <f>'Value Sales'!K13/'Quantity Sales'!K15</f>
        <v>9628.0176211453745</v>
      </c>
      <c r="K105" s="26">
        <f>'Value Sales'!L13/'Quantity Sales'!L15</f>
        <v>5641.3284132841327</v>
      </c>
      <c r="L105" s="26">
        <f>'Value Sales'!M13/'Quantity Sales'!M15</f>
        <v>3793.6067961165049</v>
      </c>
      <c r="M105" s="26">
        <f>'Value Sales'!N13/'Quantity Sales'!N15</f>
        <v>5944.9115044247792</v>
      </c>
      <c r="N105" s="26">
        <f>'Value Sales'!O13/'Quantity Sales'!O15</f>
        <v>6084.1908315565033</v>
      </c>
      <c r="O105" s="26">
        <f>'Value Sales'!P13/'Quantity Sales'!P15</f>
        <v>1072.5344827586207</v>
      </c>
      <c r="P105" s="26" t="e">
        <f>'Value Sales'!Q13/'Quantity Sales'!Q15</f>
        <v>#DIV/0!</v>
      </c>
      <c r="Q105" s="26">
        <f>'Value Sales'!R13/'Quantity Sales'!R15</f>
        <v>1628.8624787775891</v>
      </c>
    </row>
    <row r="106" spans="1:17" x14ac:dyDescent="0.25">
      <c r="A106" s="27" t="s">
        <v>130</v>
      </c>
      <c r="B106" s="35" t="s">
        <v>118</v>
      </c>
      <c r="C106" s="29" t="s">
        <v>118</v>
      </c>
      <c r="D106" s="29" t="s">
        <v>118</v>
      </c>
      <c r="E106" s="26">
        <f>'Value Sales'!F14/'Quantity Sales'!F16</f>
        <v>2595.1855586930214</v>
      </c>
      <c r="F106" s="26">
        <f>'Value Sales'!J14/'Quantity Sales'!J16</f>
        <v>24937.728260869564</v>
      </c>
      <c r="G106" s="26">
        <f>'Value Sales'!G14/'Quantity Sales'!G16</f>
        <v>1288.239738251041</v>
      </c>
      <c r="H106" s="26">
        <f>'Value Sales'!H14/'Quantity Sales'!H16</f>
        <v>4941.3849056603776</v>
      </c>
      <c r="I106" s="26">
        <f>'Value Sales'!I14/'Quantity Sales'!I16</f>
        <v>34841.08542713568</v>
      </c>
      <c r="J106" s="26">
        <f>'Value Sales'!K14/'Quantity Sales'!K16</f>
        <v>66163.354838709682</v>
      </c>
      <c r="K106" s="26">
        <f>'Value Sales'!L14/'Quantity Sales'!L16</f>
        <v>28879.227053140097</v>
      </c>
      <c r="L106" s="26">
        <f>'Value Sales'!M14/'Quantity Sales'!M16</f>
        <v>14638.550898203594</v>
      </c>
      <c r="M106" s="26">
        <f>'Value Sales'!N14/'Quantity Sales'!N16</f>
        <v>22966.666666666668</v>
      </c>
      <c r="N106" s="26">
        <f>'Value Sales'!O14/'Quantity Sales'!O16</f>
        <v>9984.6633109619688</v>
      </c>
      <c r="O106" s="26">
        <f>'Value Sales'!P14/'Quantity Sales'!P16</f>
        <v>4118.4338624338625</v>
      </c>
      <c r="P106" s="26" t="e">
        <f>'Value Sales'!Q14/'Quantity Sales'!Q16</f>
        <v>#DIV/0!</v>
      </c>
      <c r="Q106" s="26">
        <f>'Value Sales'!R14/'Quantity Sales'!R16</f>
        <v>4466.0714285714284</v>
      </c>
    </row>
    <row r="107" spans="1:17" x14ac:dyDescent="0.25">
      <c r="A107" s="30" t="s">
        <v>147</v>
      </c>
      <c r="B107" s="35" t="s">
        <v>118</v>
      </c>
      <c r="C107" s="29" t="s">
        <v>124</v>
      </c>
      <c r="D107" s="29" t="s">
        <v>118</v>
      </c>
      <c r="E107" s="26">
        <f>'Value Sales'!F15/'Quantity Sales'!F17</f>
        <v>985.39355322338827</v>
      </c>
      <c r="F107" s="26">
        <f>'Value Sales'!J15/'Quantity Sales'!J17</f>
        <v>10765.566736073966</v>
      </c>
      <c r="G107" s="26">
        <f>'Value Sales'!G15/'Quantity Sales'!G17</f>
        <v>935.88695896118065</v>
      </c>
      <c r="H107" s="26">
        <f>'Value Sales'!H15/'Quantity Sales'!H17</f>
        <v>1528.2670289530836</v>
      </c>
      <c r="I107" s="26">
        <f>'Value Sales'!I15/'Quantity Sales'!I17</f>
        <v>14359.735485550636</v>
      </c>
      <c r="J107" s="26">
        <f>'Value Sales'!K15/'Quantity Sales'!K17</f>
        <v>11670.554935824206</v>
      </c>
      <c r="K107" s="26" t="e">
        <f>'Value Sales'!#REF!/'Quantity Sales'!L17</f>
        <v>#REF!</v>
      </c>
      <c r="L107" s="26" t="e">
        <f>'Value Sales'!#REF!/'Quantity Sales'!M17</f>
        <v>#REF!</v>
      </c>
      <c r="M107" s="26" t="e">
        <f>'Value Sales'!#REF!/'Quantity Sales'!N17</f>
        <v>#REF!</v>
      </c>
      <c r="N107" s="26">
        <f>'Value Sales'!O15/'Quantity Sales'!O17</f>
        <v>25989.850241545893</v>
      </c>
      <c r="O107" s="26">
        <f>'Value Sales'!P15/'Quantity Sales'!P17</f>
        <v>818.58864027538732</v>
      </c>
      <c r="P107" s="26" t="e">
        <f>'Value Sales'!Q15/'Quantity Sales'!Q17</f>
        <v>#DIV/0!</v>
      </c>
      <c r="Q107" s="26">
        <f>'Value Sales'!R15/'Quantity Sales'!R17</f>
        <v>738.46539618856571</v>
      </c>
    </row>
    <row r="108" spans="1:17" x14ac:dyDescent="0.25">
      <c r="A108" s="27" t="s">
        <v>131</v>
      </c>
      <c r="B108" s="35" t="s">
        <v>118</v>
      </c>
      <c r="C108" s="29" t="s">
        <v>127</v>
      </c>
      <c r="D108" s="29" t="s">
        <v>127</v>
      </c>
      <c r="E108" s="26">
        <f>'Value Sales'!F16/'Quantity Sales'!F18</f>
        <v>298.55181023720348</v>
      </c>
      <c r="F108" s="26">
        <f>'Value Sales'!J16/'Quantity Sales'!J18</f>
        <v>3641.0123239436621</v>
      </c>
      <c r="G108" s="26">
        <f>'Value Sales'!G16/'Quantity Sales'!G18</f>
        <v>839.58477392491614</v>
      </c>
      <c r="H108" s="26">
        <f>'Value Sales'!H16/'Quantity Sales'!H18</f>
        <v>380.02953760989948</v>
      </c>
      <c r="I108" s="26">
        <f>'Value Sales'!I16/'Quantity Sales'!I18</f>
        <v>3550.5170810920531</v>
      </c>
      <c r="J108" s="26">
        <f>'Value Sales'!K16/'Quantity Sales'!K18</f>
        <v>772.41439504966615</v>
      </c>
      <c r="K108" s="26" t="e">
        <f>'Value Sales'!#REF!/'Quantity Sales'!L18</f>
        <v>#REF!</v>
      </c>
      <c r="L108" s="26" t="e">
        <f>'Value Sales'!#REF!/'Quantity Sales'!M18</f>
        <v>#REF!</v>
      </c>
      <c r="M108" s="26" t="e">
        <f>'Value Sales'!#REF!/'Quantity Sales'!N18</f>
        <v>#REF!</v>
      </c>
      <c r="N108" s="26">
        <f>'Value Sales'!O16/'Quantity Sales'!O18</f>
        <v>9386.7954233409619</v>
      </c>
      <c r="O108" s="26">
        <f>'Value Sales'!P16/'Quantity Sales'!P18</f>
        <v>181.05140186915887</v>
      </c>
      <c r="P108" s="26" t="e">
        <f>'Value Sales'!Q16/'Quantity Sales'!Q18</f>
        <v>#DIV/0!</v>
      </c>
      <c r="Q108" s="26">
        <f>'Value Sales'!R16/'Quantity Sales'!R18</f>
        <v>116.02209944751381</v>
      </c>
    </row>
    <row r="109" spans="1:17" x14ac:dyDescent="0.25">
      <c r="A109" s="27" t="s">
        <v>132</v>
      </c>
      <c r="B109" s="35" t="s">
        <v>118</v>
      </c>
      <c r="C109" s="29" t="s">
        <v>133</v>
      </c>
      <c r="D109" s="29" t="s">
        <v>133</v>
      </c>
      <c r="E109" s="26">
        <f>'Value Sales'!F17/'Quantity Sales'!F19</f>
        <v>5288.4760425909499</v>
      </c>
      <c r="F109" s="26">
        <f>'Value Sales'!J17/'Quantity Sales'!J19</f>
        <v>62393.746288441136</v>
      </c>
      <c r="G109" s="26">
        <f>'Value Sales'!G17/'Quantity Sales'!G19</f>
        <v>11409.031172069825</v>
      </c>
      <c r="H109" s="26">
        <f>'Value Sales'!H17/'Quantity Sales'!H19</f>
        <v>2766.3543667884205</v>
      </c>
      <c r="I109" s="26">
        <f>'Value Sales'!I17/'Quantity Sales'!I19</f>
        <v>40776.951528521902</v>
      </c>
      <c r="J109" s="26">
        <f>'Value Sales'!K17/'Quantity Sales'!K19</f>
        <v>42199.182267689685</v>
      </c>
      <c r="K109" s="26" t="e">
        <f>'Value Sales'!#REF!/'Quantity Sales'!L19</f>
        <v>#REF!</v>
      </c>
      <c r="L109" s="26" t="e">
        <f>'Value Sales'!#REF!/'Quantity Sales'!M19</f>
        <v>#REF!</v>
      </c>
      <c r="M109" s="26" t="e">
        <f>'Value Sales'!#REF!/'Quantity Sales'!N19</f>
        <v>#REF!</v>
      </c>
      <c r="N109" s="26">
        <f>'Value Sales'!O17/'Quantity Sales'!O19</f>
        <v>37782.741776937619</v>
      </c>
      <c r="O109" s="26">
        <f>'Value Sales'!P17/'Quantity Sales'!P19</f>
        <v>2835.8333333333335</v>
      </c>
      <c r="P109" s="26" t="e">
        <f>'Value Sales'!Q17/'Quantity Sales'!Q19</f>
        <v>#DIV/0!</v>
      </c>
      <c r="Q109" s="26">
        <f>'Value Sales'!R17/'Quantity Sales'!R19</f>
        <v>2351.4150943396226</v>
      </c>
    </row>
    <row r="110" spans="1:17" x14ac:dyDescent="0.25">
      <c r="A110" s="27" t="s">
        <v>134</v>
      </c>
      <c r="B110" s="35" t="s">
        <v>118</v>
      </c>
      <c r="C110" s="29" t="s">
        <v>133</v>
      </c>
      <c r="D110" s="29" t="s">
        <v>135</v>
      </c>
      <c r="E110" s="26" t="e">
        <f>'Value Sales'!F18/'Quantity Sales'!#REF!</f>
        <v>#REF!</v>
      </c>
      <c r="F110" s="26" t="e">
        <f>'Value Sales'!J18/'Quantity Sales'!#REF!</f>
        <v>#REF!</v>
      </c>
      <c r="G110" s="26" t="e">
        <f>'Value Sales'!G18/'Quantity Sales'!#REF!</f>
        <v>#REF!</v>
      </c>
      <c r="H110" s="26" t="e">
        <f>'Value Sales'!H18/'Quantity Sales'!#REF!</f>
        <v>#REF!</v>
      </c>
      <c r="I110" s="26" t="e">
        <f>'Value Sales'!I18/'Quantity Sales'!#REF!</f>
        <v>#REF!</v>
      </c>
      <c r="J110" s="26" t="e">
        <f>'Value Sales'!K18/'Quantity Sales'!#REF!</f>
        <v>#REF!</v>
      </c>
      <c r="K110" s="26" t="e">
        <f>'Value Sales'!L18/'Quantity Sales'!#REF!</f>
        <v>#REF!</v>
      </c>
      <c r="L110" s="26" t="e">
        <f>'Value Sales'!M18/'Quantity Sales'!#REF!</f>
        <v>#REF!</v>
      </c>
      <c r="M110" s="26" t="e">
        <f>'Value Sales'!N18/'Quantity Sales'!#REF!</f>
        <v>#REF!</v>
      </c>
      <c r="N110" s="26" t="e">
        <f>'Value Sales'!O18/'Quantity Sales'!#REF!</f>
        <v>#REF!</v>
      </c>
      <c r="O110" s="26" t="e">
        <f>'Value Sales'!P18/'Quantity Sales'!#REF!</f>
        <v>#REF!</v>
      </c>
      <c r="P110" s="26" t="e">
        <f>'Value Sales'!Q18/'Quantity Sales'!#REF!</f>
        <v>#REF!</v>
      </c>
      <c r="Q110" s="26" t="e">
        <f>'Value Sales'!R18/'Quantity Sales'!#REF!</f>
        <v>#REF!</v>
      </c>
    </row>
    <row r="111" spans="1:17" x14ac:dyDescent="0.25">
      <c r="A111" s="27" t="s">
        <v>136</v>
      </c>
      <c r="B111" s="35" t="s">
        <v>118</v>
      </c>
      <c r="C111" s="29" t="s">
        <v>137</v>
      </c>
      <c r="D111" s="29" t="s">
        <v>137</v>
      </c>
      <c r="E111" s="26" t="e">
        <f>'Value Sales'!F19/'Quantity Sales'!#REF!</f>
        <v>#REF!</v>
      </c>
      <c r="F111" s="26" t="e">
        <f>'Value Sales'!J19/'Quantity Sales'!#REF!</f>
        <v>#REF!</v>
      </c>
      <c r="G111" s="26" t="e">
        <f>'Value Sales'!G19/'Quantity Sales'!#REF!</f>
        <v>#REF!</v>
      </c>
      <c r="H111" s="26" t="e">
        <f>'Value Sales'!H19/'Quantity Sales'!#REF!</f>
        <v>#REF!</v>
      </c>
      <c r="I111" s="26" t="e">
        <f>'Value Sales'!I19/'Quantity Sales'!#REF!</f>
        <v>#REF!</v>
      </c>
      <c r="J111" s="26" t="e">
        <f>'Value Sales'!K19/'Quantity Sales'!#REF!</f>
        <v>#REF!</v>
      </c>
      <c r="K111" s="26" t="e">
        <f>'Value Sales'!L19/'Quantity Sales'!#REF!</f>
        <v>#REF!</v>
      </c>
      <c r="L111" s="26" t="e">
        <f>'Value Sales'!M19/'Quantity Sales'!#REF!</f>
        <v>#REF!</v>
      </c>
      <c r="M111" s="26" t="e">
        <f>'Value Sales'!N19/'Quantity Sales'!#REF!</f>
        <v>#REF!</v>
      </c>
      <c r="N111" s="26" t="e">
        <f>'Value Sales'!O19/'Quantity Sales'!#REF!</f>
        <v>#REF!</v>
      </c>
      <c r="O111" s="26" t="e">
        <f>'Value Sales'!P19/'Quantity Sales'!#REF!</f>
        <v>#REF!</v>
      </c>
      <c r="P111" s="26" t="e">
        <f>'Value Sales'!Q19/'Quantity Sales'!#REF!</f>
        <v>#REF!</v>
      </c>
      <c r="Q111" s="26" t="e">
        <f>'Value Sales'!R19/'Quantity Sales'!#REF!</f>
        <v>#REF!</v>
      </c>
    </row>
    <row r="112" spans="1:17" x14ac:dyDescent="0.25">
      <c r="A112" s="27" t="s">
        <v>138</v>
      </c>
      <c r="B112" s="35" t="s">
        <v>118</v>
      </c>
      <c r="C112" s="29" t="s">
        <v>137</v>
      </c>
      <c r="D112" s="29" t="s">
        <v>137</v>
      </c>
      <c r="E112" s="26" t="e">
        <f>'Value Sales'!#REF!/'Quantity Sales'!#REF!</f>
        <v>#REF!</v>
      </c>
      <c r="F112" s="26" t="e">
        <f>'Value Sales'!#REF!/'Quantity Sales'!#REF!</f>
        <v>#REF!</v>
      </c>
      <c r="G112" s="26" t="e">
        <f>'Value Sales'!#REF!/'Quantity Sales'!#REF!</f>
        <v>#REF!</v>
      </c>
      <c r="H112" s="26" t="e">
        <f>'Value Sales'!#REF!/'Quantity Sales'!#REF!</f>
        <v>#REF!</v>
      </c>
      <c r="I112" s="26" t="e">
        <f>'Value Sales'!#REF!/'Quantity Sales'!#REF!</f>
        <v>#REF!</v>
      </c>
      <c r="J112" s="26" t="e">
        <f>'Value Sales'!#REF!/'Quantity Sales'!#REF!</f>
        <v>#REF!</v>
      </c>
      <c r="K112" s="26" t="e">
        <f>'Value Sales'!#REF!/'Quantity Sales'!#REF!</f>
        <v>#REF!</v>
      </c>
      <c r="L112" s="26" t="e">
        <f>'Value Sales'!#REF!/'Quantity Sales'!#REF!</f>
        <v>#REF!</v>
      </c>
      <c r="M112" s="26" t="e">
        <f>'Value Sales'!#REF!/'Quantity Sales'!#REF!</f>
        <v>#REF!</v>
      </c>
      <c r="N112" s="26" t="e">
        <f>'Value Sales'!#REF!/'Quantity Sales'!#REF!</f>
        <v>#REF!</v>
      </c>
      <c r="O112" s="26" t="e">
        <f>'Value Sales'!#REF!/'Quantity Sales'!#REF!</f>
        <v>#REF!</v>
      </c>
      <c r="P112" s="26" t="e">
        <f>'Value Sales'!#REF!/'Quantity Sales'!#REF!</f>
        <v>#REF!</v>
      </c>
      <c r="Q112" s="26" t="e">
        <f>'Value Sales'!#REF!/'Quantity Sales'!#REF!</f>
        <v>#REF!</v>
      </c>
    </row>
    <row r="113" spans="1:17" x14ac:dyDescent="0.25">
      <c r="A113" s="36" t="s">
        <v>164</v>
      </c>
      <c r="B113" s="35" t="s">
        <v>139</v>
      </c>
      <c r="C113" s="35" t="s">
        <v>165</v>
      </c>
      <c r="D113" s="35" t="s">
        <v>165</v>
      </c>
      <c r="E113" s="26" t="e">
        <f>'Value Sales'!#REF!/'Quantity Sales'!#REF!</f>
        <v>#REF!</v>
      </c>
      <c r="F113" s="26" t="e">
        <f>'Value Sales'!#REF!/'Quantity Sales'!#REF!</f>
        <v>#REF!</v>
      </c>
      <c r="G113" s="26" t="e">
        <f>'Value Sales'!#REF!/'Quantity Sales'!#REF!</f>
        <v>#REF!</v>
      </c>
      <c r="H113" s="26" t="e">
        <f>'Value Sales'!#REF!/'Quantity Sales'!#REF!</f>
        <v>#REF!</v>
      </c>
      <c r="I113" s="26" t="e">
        <f>'Value Sales'!#REF!/'Quantity Sales'!#REF!</f>
        <v>#REF!</v>
      </c>
      <c r="J113" s="26" t="e">
        <f>'Value Sales'!#REF!/'Quantity Sales'!#REF!</f>
        <v>#REF!</v>
      </c>
      <c r="K113" s="26" t="e">
        <f>'Value Sales'!#REF!/'Quantity Sales'!#REF!</f>
        <v>#REF!</v>
      </c>
      <c r="L113" s="26" t="e">
        <f>'Value Sales'!#REF!/'Quantity Sales'!#REF!</f>
        <v>#REF!</v>
      </c>
      <c r="M113" s="26" t="e">
        <f>'Value Sales'!#REF!/'Quantity Sales'!#REF!</f>
        <v>#REF!</v>
      </c>
      <c r="N113" s="26" t="e">
        <f>'Value Sales'!#REF!/'Quantity Sales'!#REF!</f>
        <v>#REF!</v>
      </c>
      <c r="O113" s="26" t="e">
        <f>'Value Sales'!#REF!/'Quantity Sales'!#REF!</f>
        <v>#REF!</v>
      </c>
      <c r="P113" s="26" t="e">
        <f>'Value Sales'!#REF!/'Quantity Sales'!#REF!</f>
        <v>#REF!</v>
      </c>
      <c r="Q113" s="26" t="e">
        <f>'Value Sales'!#REF!/'Quantity Sales'!#REF!</f>
        <v>#REF!</v>
      </c>
    </row>
    <row r="114" spans="1:17" x14ac:dyDescent="0.25">
      <c r="A114" s="36" t="s">
        <v>166</v>
      </c>
      <c r="B114" s="35" t="s">
        <v>139</v>
      </c>
      <c r="C114" s="35" t="s">
        <v>165</v>
      </c>
      <c r="D114" s="35" t="s">
        <v>167</v>
      </c>
      <c r="E114" s="26" t="e">
        <f>'Value Sales'!#REF!/'Quantity Sales'!#REF!</f>
        <v>#REF!</v>
      </c>
      <c r="F114" s="26" t="e">
        <f>'Value Sales'!#REF!/'Quantity Sales'!#REF!</f>
        <v>#REF!</v>
      </c>
      <c r="G114" s="26" t="e">
        <f>'Value Sales'!#REF!/'Quantity Sales'!#REF!</f>
        <v>#REF!</v>
      </c>
      <c r="H114" s="26" t="e">
        <f>'Value Sales'!#REF!/'Quantity Sales'!#REF!</f>
        <v>#REF!</v>
      </c>
      <c r="I114" s="26" t="e">
        <f>'Value Sales'!#REF!/'Quantity Sales'!#REF!</f>
        <v>#REF!</v>
      </c>
      <c r="J114" s="26" t="e">
        <f>'Value Sales'!#REF!/'Quantity Sales'!#REF!</f>
        <v>#REF!</v>
      </c>
      <c r="K114" s="26" t="e">
        <f>'Value Sales'!#REF!/'Quantity Sales'!#REF!</f>
        <v>#REF!</v>
      </c>
      <c r="L114" s="26" t="e">
        <f>'Value Sales'!#REF!/'Quantity Sales'!#REF!</f>
        <v>#REF!</v>
      </c>
      <c r="M114" s="26" t="e">
        <f>'Value Sales'!#REF!/'Quantity Sales'!#REF!</f>
        <v>#REF!</v>
      </c>
      <c r="N114" s="26" t="e">
        <f>'Value Sales'!#REF!/'Quantity Sales'!#REF!</f>
        <v>#REF!</v>
      </c>
      <c r="O114" s="26" t="e">
        <f>'Value Sales'!#REF!/'Quantity Sales'!#REF!</f>
        <v>#REF!</v>
      </c>
      <c r="P114" s="26" t="e">
        <f>'Value Sales'!#REF!/'Quantity Sales'!#REF!</f>
        <v>#REF!</v>
      </c>
      <c r="Q114" s="26" t="e">
        <f>'Value Sales'!#REF!/'Quantity Sales'!#REF!</f>
        <v>#REF!</v>
      </c>
    </row>
    <row r="115" spans="1:17" x14ac:dyDescent="0.25">
      <c r="A115" s="36" t="s">
        <v>168</v>
      </c>
      <c r="B115" s="35" t="s">
        <v>139</v>
      </c>
      <c r="C115" s="35" t="s">
        <v>169</v>
      </c>
      <c r="D115" s="35" t="s">
        <v>169</v>
      </c>
      <c r="E115" s="26" t="e">
        <f>'Value Sales'!#REF!/'Quantity Sales'!#REF!</f>
        <v>#REF!</v>
      </c>
      <c r="F115" s="26" t="e">
        <f>'Value Sales'!#REF!/'Quantity Sales'!#REF!</f>
        <v>#REF!</v>
      </c>
      <c r="G115" s="26" t="e">
        <f>'Value Sales'!#REF!/'Quantity Sales'!#REF!</f>
        <v>#REF!</v>
      </c>
      <c r="H115" s="26" t="e">
        <f>'Value Sales'!#REF!/'Quantity Sales'!#REF!</f>
        <v>#REF!</v>
      </c>
      <c r="I115" s="26" t="e">
        <f>'Value Sales'!#REF!/'Quantity Sales'!#REF!</f>
        <v>#REF!</v>
      </c>
      <c r="J115" s="26" t="e">
        <f>'Value Sales'!#REF!/'Quantity Sales'!#REF!</f>
        <v>#REF!</v>
      </c>
      <c r="K115" s="26" t="e">
        <f>'Value Sales'!#REF!/'Quantity Sales'!#REF!</f>
        <v>#REF!</v>
      </c>
      <c r="L115" s="26" t="e">
        <f>'Value Sales'!#REF!/'Quantity Sales'!#REF!</f>
        <v>#REF!</v>
      </c>
      <c r="M115" s="26" t="e">
        <f>'Value Sales'!#REF!/'Quantity Sales'!#REF!</f>
        <v>#REF!</v>
      </c>
      <c r="N115" s="26" t="e">
        <f>'Value Sales'!#REF!/'Quantity Sales'!#REF!</f>
        <v>#REF!</v>
      </c>
      <c r="O115" s="26" t="e">
        <f>'Value Sales'!#REF!/'Quantity Sales'!#REF!</f>
        <v>#REF!</v>
      </c>
      <c r="P115" s="26" t="e">
        <f>'Value Sales'!#REF!/'Quantity Sales'!#REF!</f>
        <v>#REF!</v>
      </c>
      <c r="Q115" s="26" t="e">
        <f>'Value Sales'!#REF!/'Quantity Sales'!#REF!</f>
        <v>#REF!</v>
      </c>
    </row>
    <row r="116" spans="1:17" x14ac:dyDescent="0.25">
      <c r="A116" s="36" t="s">
        <v>170</v>
      </c>
      <c r="B116" s="35" t="s">
        <v>139</v>
      </c>
      <c r="C116" s="35" t="s">
        <v>139</v>
      </c>
      <c r="D116" s="35" t="s">
        <v>139</v>
      </c>
      <c r="E116" s="26" t="e">
        <f>'Value Sales'!#REF!/'Quantity Sales'!#REF!</f>
        <v>#REF!</v>
      </c>
      <c r="F116" s="26" t="e">
        <f>'Value Sales'!#REF!/'Quantity Sales'!#REF!</f>
        <v>#REF!</v>
      </c>
      <c r="G116" s="26" t="e">
        <f>'Value Sales'!#REF!/'Quantity Sales'!#REF!</f>
        <v>#REF!</v>
      </c>
      <c r="H116" s="26" t="e">
        <f>'Value Sales'!#REF!/'Quantity Sales'!#REF!</f>
        <v>#REF!</v>
      </c>
      <c r="I116" s="26" t="e">
        <f>'Value Sales'!#REF!/'Quantity Sales'!#REF!</f>
        <v>#REF!</v>
      </c>
      <c r="J116" s="26" t="e">
        <f>'Value Sales'!#REF!/'Quantity Sales'!#REF!</f>
        <v>#REF!</v>
      </c>
      <c r="K116" s="26" t="e">
        <f>'Value Sales'!#REF!/'Quantity Sales'!#REF!</f>
        <v>#REF!</v>
      </c>
      <c r="L116" s="26" t="e">
        <f>'Value Sales'!#REF!/'Quantity Sales'!#REF!</f>
        <v>#REF!</v>
      </c>
      <c r="M116" s="26" t="e">
        <f>'Value Sales'!#REF!/'Quantity Sales'!#REF!</f>
        <v>#REF!</v>
      </c>
      <c r="N116" s="26" t="e">
        <f>'Value Sales'!#REF!/'Quantity Sales'!#REF!</f>
        <v>#REF!</v>
      </c>
      <c r="O116" s="26" t="e">
        <f>'Value Sales'!#REF!/'Quantity Sales'!#REF!</f>
        <v>#REF!</v>
      </c>
      <c r="P116" s="26" t="e">
        <f>'Value Sales'!#REF!/'Quantity Sales'!#REF!</f>
        <v>#REF!</v>
      </c>
      <c r="Q116" s="26" t="e">
        <f>'Value Sales'!#REF!/'Quantity Sales'!#REF!</f>
        <v>#REF!</v>
      </c>
    </row>
    <row r="117" spans="1:17" x14ac:dyDescent="0.25">
      <c r="A117" s="36" t="s">
        <v>171</v>
      </c>
      <c r="B117" s="35" t="s">
        <v>139</v>
      </c>
      <c r="C117" s="35" t="s">
        <v>169</v>
      </c>
      <c r="D117" s="35" t="s">
        <v>169</v>
      </c>
      <c r="E117" s="26" t="e">
        <f>'Value Sales'!#REF!/'Quantity Sales'!#REF!</f>
        <v>#REF!</v>
      </c>
      <c r="F117" s="26" t="e">
        <f>'Value Sales'!#REF!/'Quantity Sales'!#REF!</f>
        <v>#REF!</v>
      </c>
      <c r="G117" s="26" t="e">
        <f>'Value Sales'!#REF!/'Quantity Sales'!#REF!</f>
        <v>#REF!</v>
      </c>
      <c r="H117" s="26" t="e">
        <f>'Value Sales'!#REF!/'Quantity Sales'!#REF!</f>
        <v>#REF!</v>
      </c>
      <c r="I117" s="26" t="e">
        <f>'Value Sales'!#REF!/'Quantity Sales'!#REF!</f>
        <v>#REF!</v>
      </c>
      <c r="J117" s="26" t="e">
        <f>'Value Sales'!#REF!/'Quantity Sales'!#REF!</f>
        <v>#REF!</v>
      </c>
      <c r="K117" s="26" t="e">
        <f>'Value Sales'!#REF!/'Quantity Sales'!#REF!</f>
        <v>#REF!</v>
      </c>
      <c r="L117" s="26" t="e">
        <f>'Value Sales'!#REF!/'Quantity Sales'!#REF!</f>
        <v>#REF!</v>
      </c>
      <c r="M117" s="26" t="e">
        <f>'Value Sales'!#REF!/'Quantity Sales'!#REF!</f>
        <v>#REF!</v>
      </c>
      <c r="N117" s="26" t="e">
        <f>'Value Sales'!#REF!/'Quantity Sales'!#REF!</f>
        <v>#REF!</v>
      </c>
      <c r="O117" s="26" t="e">
        <f>'Value Sales'!#REF!/'Quantity Sales'!#REF!</f>
        <v>#REF!</v>
      </c>
      <c r="P117" s="26" t="e">
        <f>'Value Sales'!#REF!/'Quantity Sales'!#REF!</f>
        <v>#REF!</v>
      </c>
      <c r="Q117" s="26" t="e">
        <f>'Value Sales'!#REF!/'Quantity Sales'!#REF!</f>
        <v>#REF!</v>
      </c>
    </row>
    <row r="118" spans="1:17" x14ac:dyDescent="0.25">
      <c r="A118" s="36" t="s">
        <v>172</v>
      </c>
      <c r="B118" s="35" t="s">
        <v>139</v>
      </c>
      <c r="C118" s="35" t="s">
        <v>173</v>
      </c>
      <c r="D118" s="35" t="s">
        <v>173</v>
      </c>
      <c r="E118" s="26" t="e">
        <f>'Value Sales'!#REF!/'Quantity Sales'!#REF!</f>
        <v>#REF!</v>
      </c>
      <c r="F118" s="26" t="e">
        <f>'Value Sales'!#REF!/'Quantity Sales'!#REF!</f>
        <v>#REF!</v>
      </c>
      <c r="G118" s="26" t="e">
        <f>'Value Sales'!#REF!/'Quantity Sales'!#REF!</f>
        <v>#REF!</v>
      </c>
      <c r="H118" s="26" t="e">
        <f>'Value Sales'!#REF!/'Quantity Sales'!#REF!</f>
        <v>#REF!</v>
      </c>
      <c r="I118" s="26" t="e">
        <f>'Value Sales'!#REF!/'Quantity Sales'!#REF!</f>
        <v>#REF!</v>
      </c>
      <c r="J118" s="26" t="e">
        <f>'Value Sales'!#REF!/'Quantity Sales'!#REF!</f>
        <v>#REF!</v>
      </c>
      <c r="K118" s="26" t="e">
        <f>'Value Sales'!#REF!/'Quantity Sales'!#REF!</f>
        <v>#REF!</v>
      </c>
      <c r="L118" s="26" t="e">
        <f>'Value Sales'!#REF!/'Quantity Sales'!#REF!</f>
        <v>#REF!</v>
      </c>
      <c r="M118" s="26" t="e">
        <f>'Value Sales'!#REF!/'Quantity Sales'!#REF!</f>
        <v>#REF!</v>
      </c>
      <c r="N118" s="26" t="e">
        <f>'Value Sales'!#REF!/'Quantity Sales'!#REF!</f>
        <v>#REF!</v>
      </c>
      <c r="O118" s="26" t="e">
        <f>'Value Sales'!#REF!/'Quantity Sales'!#REF!</f>
        <v>#REF!</v>
      </c>
      <c r="P118" s="26" t="e">
        <f>'Value Sales'!#REF!/'Quantity Sales'!#REF!</f>
        <v>#REF!</v>
      </c>
      <c r="Q118" s="26" t="e">
        <f>'Value Sales'!#REF!/'Quantity Sales'!#REF!</f>
        <v>#REF!</v>
      </c>
    </row>
    <row r="119" spans="1:17" x14ac:dyDescent="0.25">
      <c r="A119" s="36" t="s">
        <v>174</v>
      </c>
      <c r="B119" s="35" t="s">
        <v>139</v>
      </c>
      <c r="C119" s="35" t="s">
        <v>173</v>
      </c>
      <c r="D119" s="35" t="s">
        <v>173</v>
      </c>
      <c r="E119" s="26" t="e">
        <f>'Value Sales'!#REF!/'Quantity Sales'!#REF!</f>
        <v>#REF!</v>
      </c>
      <c r="F119" s="26" t="e">
        <f>'Value Sales'!#REF!/'Quantity Sales'!#REF!</f>
        <v>#REF!</v>
      </c>
      <c r="G119" s="26" t="e">
        <f>'Value Sales'!#REF!/'Quantity Sales'!#REF!</f>
        <v>#REF!</v>
      </c>
      <c r="H119" s="26" t="e">
        <f>'Value Sales'!#REF!/'Quantity Sales'!#REF!</f>
        <v>#REF!</v>
      </c>
      <c r="I119" s="26" t="e">
        <f>'Value Sales'!#REF!/'Quantity Sales'!#REF!</f>
        <v>#REF!</v>
      </c>
      <c r="J119" s="26" t="e">
        <f>'Value Sales'!#REF!/'Quantity Sales'!#REF!</f>
        <v>#REF!</v>
      </c>
      <c r="K119" s="26" t="e">
        <f>'Value Sales'!#REF!/'Quantity Sales'!#REF!</f>
        <v>#REF!</v>
      </c>
      <c r="L119" s="26" t="e">
        <f>'Value Sales'!#REF!/'Quantity Sales'!#REF!</f>
        <v>#REF!</v>
      </c>
      <c r="M119" s="26" t="e">
        <f>'Value Sales'!#REF!/'Quantity Sales'!#REF!</f>
        <v>#REF!</v>
      </c>
      <c r="N119" s="26" t="e">
        <f>'Value Sales'!#REF!/'Quantity Sales'!#REF!</f>
        <v>#REF!</v>
      </c>
      <c r="O119" s="26" t="e">
        <f>'Value Sales'!#REF!/'Quantity Sales'!#REF!</f>
        <v>#REF!</v>
      </c>
      <c r="P119" s="26" t="e">
        <f>'Value Sales'!#REF!/'Quantity Sales'!#REF!</f>
        <v>#REF!</v>
      </c>
      <c r="Q119" s="26" t="e">
        <f>'Value Sales'!#REF!/'Quantity Sales'!#REF!</f>
        <v>#REF!</v>
      </c>
    </row>
    <row r="120" spans="1:17" x14ac:dyDescent="0.25">
      <c r="A120" s="36" t="s">
        <v>175</v>
      </c>
      <c r="B120" s="35" t="s">
        <v>139</v>
      </c>
      <c r="C120" s="35" t="s">
        <v>176</v>
      </c>
      <c r="D120" s="35" t="s">
        <v>176</v>
      </c>
      <c r="E120" s="26" t="e">
        <f>'Value Sales'!#REF!/'Quantity Sales'!#REF!</f>
        <v>#REF!</v>
      </c>
      <c r="F120" s="26" t="e">
        <f>'Value Sales'!#REF!/'Quantity Sales'!#REF!</f>
        <v>#REF!</v>
      </c>
      <c r="G120" s="26" t="e">
        <f>'Value Sales'!#REF!/'Quantity Sales'!#REF!</f>
        <v>#REF!</v>
      </c>
      <c r="H120" s="26" t="e">
        <f>'Value Sales'!#REF!/'Quantity Sales'!#REF!</f>
        <v>#REF!</v>
      </c>
      <c r="I120" s="26" t="e">
        <f>'Value Sales'!#REF!/'Quantity Sales'!#REF!</f>
        <v>#REF!</v>
      </c>
      <c r="J120" s="26" t="e">
        <f>'Value Sales'!#REF!/'Quantity Sales'!#REF!</f>
        <v>#REF!</v>
      </c>
      <c r="K120" s="26" t="e">
        <f>'Value Sales'!#REF!/'Quantity Sales'!#REF!</f>
        <v>#REF!</v>
      </c>
      <c r="L120" s="26" t="e">
        <f>'Value Sales'!#REF!/'Quantity Sales'!#REF!</f>
        <v>#REF!</v>
      </c>
      <c r="M120" s="26" t="e">
        <f>'Value Sales'!#REF!/'Quantity Sales'!#REF!</f>
        <v>#REF!</v>
      </c>
      <c r="N120" s="26" t="e">
        <f>'Value Sales'!#REF!/'Quantity Sales'!#REF!</f>
        <v>#REF!</v>
      </c>
      <c r="O120" s="26" t="e">
        <f>'Value Sales'!#REF!/'Quantity Sales'!#REF!</f>
        <v>#REF!</v>
      </c>
      <c r="P120" s="26" t="e">
        <f>'Value Sales'!#REF!/'Quantity Sales'!#REF!</f>
        <v>#REF!</v>
      </c>
      <c r="Q120" s="26" t="e">
        <f>'Value Sales'!#REF!/'Quantity Sales'!#REF!</f>
        <v>#REF!</v>
      </c>
    </row>
    <row r="121" spans="1:17" x14ac:dyDescent="0.25">
      <c r="A121" s="36" t="s">
        <v>177</v>
      </c>
      <c r="B121" s="35" t="s">
        <v>139</v>
      </c>
      <c r="C121" s="35" t="s">
        <v>178</v>
      </c>
      <c r="D121" s="35" t="s">
        <v>178</v>
      </c>
      <c r="E121" s="26" t="e">
        <f>'Value Sales'!#REF!/'Quantity Sales'!#REF!</f>
        <v>#REF!</v>
      </c>
      <c r="F121" s="26" t="e">
        <f>'Value Sales'!#REF!/'Quantity Sales'!#REF!</f>
        <v>#REF!</v>
      </c>
      <c r="G121" s="26" t="e">
        <f>'Value Sales'!#REF!/'Quantity Sales'!#REF!</f>
        <v>#REF!</v>
      </c>
      <c r="H121" s="26" t="e">
        <f>'Value Sales'!#REF!/'Quantity Sales'!#REF!</f>
        <v>#REF!</v>
      </c>
      <c r="I121" s="26" t="e">
        <f>'Value Sales'!#REF!/'Quantity Sales'!#REF!</f>
        <v>#REF!</v>
      </c>
      <c r="J121" s="26" t="e">
        <f>'Value Sales'!#REF!/'Quantity Sales'!#REF!</f>
        <v>#REF!</v>
      </c>
      <c r="K121" s="26" t="e">
        <f>'Value Sales'!#REF!/'Quantity Sales'!#REF!</f>
        <v>#REF!</v>
      </c>
      <c r="L121" s="26" t="e">
        <f>'Value Sales'!#REF!/'Quantity Sales'!#REF!</f>
        <v>#REF!</v>
      </c>
      <c r="M121" s="26" t="e">
        <f>'Value Sales'!#REF!/'Quantity Sales'!#REF!</f>
        <v>#REF!</v>
      </c>
      <c r="N121" s="26" t="e">
        <f>'Value Sales'!#REF!/'Quantity Sales'!#REF!</f>
        <v>#REF!</v>
      </c>
      <c r="O121" s="26" t="e">
        <f>'Value Sales'!#REF!/'Quantity Sales'!#REF!</f>
        <v>#REF!</v>
      </c>
      <c r="P121" s="26" t="e">
        <f>'Value Sales'!#REF!/'Quantity Sales'!#REF!</f>
        <v>#REF!</v>
      </c>
      <c r="Q121" s="26" t="e">
        <f>'Value Sales'!#REF!/'Quantity Sales'!#REF!</f>
        <v>#REF!</v>
      </c>
    </row>
    <row r="122" spans="1:17" x14ac:dyDescent="0.25">
      <c r="A122" s="36" t="s">
        <v>179</v>
      </c>
      <c r="B122" s="35" t="s">
        <v>139</v>
      </c>
      <c r="C122" s="35" t="s">
        <v>178</v>
      </c>
      <c r="D122" s="35" t="s">
        <v>180</v>
      </c>
      <c r="E122" s="26" t="e">
        <f>'Value Sales'!#REF!/'Quantity Sales'!#REF!</f>
        <v>#REF!</v>
      </c>
      <c r="F122" s="26" t="e">
        <f>'Value Sales'!#REF!/'Quantity Sales'!#REF!</f>
        <v>#REF!</v>
      </c>
      <c r="G122" s="26" t="e">
        <f>'Value Sales'!#REF!/'Quantity Sales'!#REF!</f>
        <v>#REF!</v>
      </c>
      <c r="H122" s="26" t="e">
        <f>'Value Sales'!#REF!/'Quantity Sales'!#REF!</f>
        <v>#REF!</v>
      </c>
      <c r="I122" s="26" t="e">
        <f>'Value Sales'!#REF!/'Quantity Sales'!#REF!</f>
        <v>#REF!</v>
      </c>
      <c r="J122" s="26" t="e">
        <f>'Value Sales'!#REF!/'Quantity Sales'!#REF!</f>
        <v>#REF!</v>
      </c>
      <c r="K122" s="26" t="e">
        <f>'Value Sales'!#REF!/'Quantity Sales'!#REF!</f>
        <v>#REF!</v>
      </c>
      <c r="L122" s="26" t="e">
        <f>'Value Sales'!#REF!/'Quantity Sales'!#REF!</f>
        <v>#REF!</v>
      </c>
      <c r="M122" s="26" t="e">
        <f>'Value Sales'!#REF!/'Quantity Sales'!#REF!</f>
        <v>#REF!</v>
      </c>
      <c r="N122" s="26" t="e">
        <f>'Value Sales'!#REF!/'Quantity Sales'!#REF!</f>
        <v>#REF!</v>
      </c>
      <c r="O122" s="26" t="e">
        <f>'Value Sales'!#REF!/'Quantity Sales'!#REF!</f>
        <v>#REF!</v>
      </c>
      <c r="P122" s="26" t="e">
        <f>'Value Sales'!#REF!/'Quantity Sales'!#REF!</f>
        <v>#REF!</v>
      </c>
      <c r="Q122" s="26" t="e">
        <f>'Value Sales'!#REF!/'Quantity Sales'!#REF!</f>
        <v>#REF!</v>
      </c>
    </row>
    <row r="123" spans="1:17" x14ac:dyDescent="0.25">
      <c r="A123" s="36" t="s">
        <v>181</v>
      </c>
      <c r="B123" s="35" t="s">
        <v>139</v>
      </c>
      <c r="C123" s="35" t="s">
        <v>176</v>
      </c>
      <c r="D123" s="35" t="s">
        <v>176</v>
      </c>
      <c r="E123" s="26" t="e">
        <f>'Value Sales'!#REF!/'Quantity Sales'!#REF!</f>
        <v>#REF!</v>
      </c>
      <c r="F123" s="26" t="e">
        <f>'Value Sales'!#REF!/'Quantity Sales'!#REF!</f>
        <v>#REF!</v>
      </c>
      <c r="G123" s="26" t="e">
        <f>'Value Sales'!#REF!/'Quantity Sales'!#REF!</f>
        <v>#REF!</v>
      </c>
      <c r="H123" s="26" t="e">
        <f>'Value Sales'!#REF!/'Quantity Sales'!#REF!</f>
        <v>#REF!</v>
      </c>
      <c r="I123" s="26" t="e">
        <f>'Value Sales'!#REF!/'Quantity Sales'!#REF!</f>
        <v>#REF!</v>
      </c>
      <c r="J123" s="26" t="e">
        <f>'Value Sales'!#REF!/'Quantity Sales'!#REF!</f>
        <v>#REF!</v>
      </c>
      <c r="K123" s="26" t="e">
        <f>'Value Sales'!#REF!/'Quantity Sales'!#REF!</f>
        <v>#REF!</v>
      </c>
      <c r="L123" s="26" t="e">
        <f>'Value Sales'!#REF!/'Quantity Sales'!#REF!</f>
        <v>#REF!</v>
      </c>
      <c r="M123" s="26" t="e">
        <f>'Value Sales'!#REF!/'Quantity Sales'!#REF!</f>
        <v>#REF!</v>
      </c>
      <c r="N123" s="26" t="e">
        <f>'Value Sales'!#REF!/'Quantity Sales'!#REF!</f>
        <v>#REF!</v>
      </c>
      <c r="O123" s="26" t="e">
        <f>'Value Sales'!#REF!/'Quantity Sales'!#REF!</f>
        <v>#REF!</v>
      </c>
      <c r="P123" s="26" t="e">
        <f>'Value Sales'!#REF!/'Quantity Sales'!#REF!</f>
        <v>#REF!</v>
      </c>
      <c r="Q123" s="26" t="e">
        <f>'Value Sales'!#REF!/'Quantity Sales'!#REF!</f>
        <v>#REF!</v>
      </c>
    </row>
    <row r="124" spans="1:17" x14ac:dyDescent="0.25">
      <c r="A124" s="36" t="s">
        <v>182</v>
      </c>
      <c r="B124" s="35" t="s">
        <v>139</v>
      </c>
      <c r="C124" s="35" t="s">
        <v>139</v>
      </c>
      <c r="D124" s="35" t="s">
        <v>139</v>
      </c>
      <c r="E124" s="26" t="e">
        <f>'Value Sales'!#REF!/'Quantity Sales'!#REF!</f>
        <v>#REF!</v>
      </c>
      <c r="F124" s="26" t="e">
        <f>'Value Sales'!#REF!/'Quantity Sales'!#REF!</f>
        <v>#REF!</v>
      </c>
      <c r="G124" s="26" t="e">
        <f>'Value Sales'!#REF!/'Quantity Sales'!#REF!</f>
        <v>#REF!</v>
      </c>
      <c r="H124" s="26" t="e">
        <f>'Value Sales'!#REF!/'Quantity Sales'!#REF!</f>
        <v>#REF!</v>
      </c>
      <c r="I124" s="26" t="e">
        <f>'Value Sales'!#REF!/'Quantity Sales'!#REF!</f>
        <v>#REF!</v>
      </c>
      <c r="J124" s="26" t="e">
        <f>'Value Sales'!#REF!/'Quantity Sales'!#REF!</f>
        <v>#REF!</v>
      </c>
      <c r="K124" s="26" t="e">
        <f>'Value Sales'!#REF!/'Quantity Sales'!#REF!</f>
        <v>#REF!</v>
      </c>
      <c r="L124" s="26" t="e">
        <f>'Value Sales'!#REF!/'Quantity Sales'!#REF!</f>
        <v>#REF!</v>
      </c>
      <c r="M124" s="26" t="e">
        <f>'Value Sales'!#REF!/'Quantity Sales'!#REF!</f>
        <v>#REF!</v>
      </c>
      <c r="N124" s="26" t="e">
        <f>'Value Sales'!#REF!/'Quantity Sales'!#REF!</f>
        <v>#REF!</v>
      </c>
      <c r="O124" s="26" t="e">
        <f>'Value Sales'!#REF!/'Quantity Sales'!#REF!</f>
        <v>#REF!</v>
      </c>
      <c r="P124" s="26" t="e">
        <f>'Value Sales'!#REF!/'Quantity Sales'!#REF!</f>
        <v>#REF!</v>
      </c>
      <c r="Q124" s="26" t="e">
        <f>'Value Sales'!#REF!/'Quantity Sales'!#REF!</f>
        <v>#REF!</v>
      </c>
    </row>
    <row r="127" spans="1:17" x14ac:dyDescent="0.25"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</row>
    <row r="128" spans="1:17" x14ac:dyDescent="0.25"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workbookViewId="0">
      <selection activeCell="I18" sqref="I18"/>
    </sheetView>
  </sheetViews>
  <sheetFormatPr defaultColWidth="10.375" defaultRowHeight="15" x14ac:dyDescent="0.25"/>
  <cols>
    <col min="1" max="2" width="10.375" bestFit="1" customWidth="1"/>
    <col min="3" max="3" width="9.25" bestFit="1" customWidth="1"/>
    <col min="4" max="4" width="8.125" bestFit="1" customWidth="1"/>
    <col min="5" max="5" width="10.375" bestFit="1" customWidth="1"/>
    <col min="6" max="7" width="6.75" bestFit="1" customWidth="1"/>
    <col min="8" max="8" width="6.875" bestFit="1" customWidth="1"/>
    <col min="9" max="9" width="8.25" bestFit="1" customWidth="1"/>
    <col min="10" max="10" width="7.75" bestFit="1" customWidth="1"/>
    <col min="11" max="11" width="8.875" bestFit="1" customWidth="1"/>
    <col min="12" max="12" width="8.625" bestFit="1" customWidth="1"/>
    <col min="13" max="13" width="7.625" bestFit="1" customWidth="1"/>
    <col min="14" max="14" width="7.75" bestFit="1" customWidth="1"/>
    <col min="15" max="15" width="15.375" bestFit="1" customWidth="1"/>
  </cols>
  <sheetData>
    <row r="1" spans="1:15" x14ac:dyDescent="0.25">
      <c r="A1" s="17" t="s">
        <v>1</v>
      </c>
      <c r="B1" s="17" t="s">
        <v>4</v>
      </c>
      <c r="C1" s="17" t="s">
        <v>5</v>
      </c>
      <c r="D1" s="17" t="s">
        <v>6</v>
      </c>
      <c r="E1" s="17" t="s">
        <v>7</v>
      </c>
      <c r="F1" s="17" t="s">
        <v>8</v>
      </c>
      <c r="G1" s="17" t="s">
        <v>9</v>
      </c>
      <c r="H1" s="17" t="s">
        <v>10</v>
      </c>
      <c r="I1" s="17" t="s">
        <v>11</v>
      </c>
      <c r="J1" s="17" t="s">
        <v>12</v>
      </c>
      <c r="K1" s="17" t="s">
        <v>13</v>
      </c>
      <c r="L1" s="17" t="s">
        <v>14</v>
      </c>
      <c r="M1" s="17" t="s">
        <v>15</v>
      </c>
      <c r="N1" s="17" t="s">
        <v>142</v>
      </c>
      <c r="O1" s="17" t="s">
        <v>145</v>
      </c>
    </row>
    <row r="2" spans="1:15" x14ac:dyDescent="0.25">
      <c r="A2" s="21" t="s">
        <v>38</v>
      </c>
      <c r="B2" s="24">
        <f>'Value Share'!B5/10000000</f>
        <v>0</v>
      </c>
      <c r="C2" s="24">
        <f>'Value Share'!F5/10000000</f>
        <v>0</v>
      </c>
      <c r="D2" s="24">
        <f>'Value Share'!C5/10000000</f>
        <v>0</v>
      </c>
      <c r="E2" s="24">
        <f>'Value Share'!E5/10000000</f>
        <v>0</v>
      </c>
      <c r="F2" s="24">
        <f>'Value Share'!G5/10000000</f>
        <v>0</v>
      </c>
      <c r="G2" s="24">
        <f>'Value Share'!H5/10000000</f>
        <v>0</v>
      </c>
      <c r="H2" s="24">
        <f>'Value Share'!I5/10000000</f>
        <v>0</v>
      </c>
      <c r="I2" s="24">
        <f>'Value Share'!J5/10000000</f>
        <v>0</v>
      </c>
      <c r="J2" s="24">
        <f>'Value Share'!K5/10000000</f>
        <v>0</v>
      </c>
      <c r="K2" s="24">
        <f>'Value Share'!L5/10000000</f>
        <v>0</v>
      </c>
      <c r="L2" s="24">
        <f>'Value Share'!M5/10000000</f>
        <v>0</v>
      </c>
      <c r="M2" s="24">
        <f>'Value Share'!N5/10000000</f>
        <v>0</v>
      </c>
      <c r="N2" s="24">
        <f>'Value Share'!O5/10000000</f>
        <v>0</v>
      </c>
      <c r="O2" s="20" t="e">
        <f t="shared" ref="O2:O7" si="0">B2/N2</f>
        <v>#DIV/0!</v>
      </c>
    </row>
    <row r="3" spans="1:15" x14ac:dyDescent="0.25">
      <c r="A3" s="21" t="s">
        <v>68</v>
      </c>
      <c r="B3" s="24">
        <f>'Value Share'!B6/10000000</f>
        <v>0</v>
      </c>
      <c r="C3" s="24">
        <f>'Value Share'!F6/10000000</f>
        <v>0</v>
      </c>
      <c r="D3" s="24">
        <f>'Value Share'!C6/10000000</f>
        <v>0</v>
      </c>
      <c r="E3" s="24">
        <f>'Value Share'!E6/10000000</f>
        <v>0</v>
      </c>
      <c r="F3" s="24">
        <f>'Value Share'!G6/10000000</f>
        <v>0</v>
      </c>
      <c r="G3" s="24">
        <f>'Value Share'!H6/10000000</f>
        <v>0</v>
      </c>
      <c r="H3" s="24">
        <f>'Value Share'!I6/10000000</f>
        <v>0</v>
      </c>
      <c r="I3" s="24">
        <f>'Value Share'!J6/10000000</f>
        <v>0</v>
      </c>
      <c r="J3" s="24">
        <f>'Value Share'!K6/10000000</f>
        <v>0</v>
      </c>
      <c r="K3" s="24">
        <f>'Value Share'!L6/10000000</f>
        <v>0</v>
      </c>
      <c r="L3" s="24">
        <f>'Value Share'!M6/10000000</f>
        <v>0</v>
      </c>
      <c r="M3" s="24">
        <f>'Value Share'!N6/10000000</f>
        <v>0</v>
      </c>
      <c r="N3" s="24">
        <f>'Value Share'!O6/10000000</f>
        <v>0</v>
      </c>
      <c r="O3" s="20" t="e">
        <f t="shared" si="0"/>
        <v>#DIV/0!</v>
      </c>
    </row>
    <row r="4" spans="1:15" x14ac:dyDescent="0.25">
      <c r="A4" s="21" t="s">
        <v>69</v>
      </c>
      <c r="B4" s="24">
        <f>'Value Share'!B7/10000000</f>
        <v>0</v>
      </c>
      <c r="C4" s="24">
        <f>'Value Share'!F7/10000000</f>
        <v>0</v>
      </c>
      <c r="D4" s="24">
        <f>'Value Share'!C7/10000000</f>
        <v>0</v>
      </c>
      <c r="E4" s="24">
        <f>'Value Share'!E7/10000000</f>
        <v>0</v>
      </c>
      <c r="F4" s="24">
        <f>'Value Share'!G7/10000000</f>
        <v>0</v>
      </c>
      <c r="G4" s="24">
        <f>'Value Share'!H7/10000000</f>
        <v>0</v>
      </c>
      <c r="H4" s="24">
        <f>'Value Share'!I7/10000000</f>
        <v>0</v>
      </c>
      <c r="I4" s="24">
        <f>'Value Share'!J7/10000000</f>
        <v>0</v>
      </c>
      <c r="J4" s="24">
        <f>'Value Share'!K7/10000000</f>
        <v>0</v>
      </c>
      <c r="K4" s="24">
        <f>'Value Share'!L7/10000000</f>
        <v>0</v>
      </c>
      <c r="L4" s="24">
        <f>'Value Share'!M7/10000000</f>
        <v>0</v>
      </c>
      <c r="M4" s="24">
        <f>'Value Share'!N7/10000000</f>
        <v>0</v>
      </c>
      <c r="N4" s="24">
        <f>'Value Share'!O7/10000000</f>
        <v>0</v>
      </c>
      <c r="O4" s="20" t="e">
        <f t="shared" si="0"/>
        <v>#DIV/0!</v>
      </c>
    </row>
    <row r="5" spans="1:15" x14ac:dyDescent="0.25">
      <c r="A5" s="25" t="s">
        <v>71</v>
      </c>
      <c r="B5" s="24">
        <f>'Value Share'!B8/10000000</f>
        <v>0</v>
      </c>
      <c r="C5" s="24">
        <f>'Value Share'!F8/10000000</f>
        <v>0</v>
      </c>
      <c r="D5" s="24">
        <f>'Value Share'!C8/10000000</f>
        <v>0</v>
      </c>
      <c r="E5" s="24">
        <f>'Value Share'!E8/10000000</f>
        <v>0</v>
      </c>
      <c r="F5" s="24">
        <f>'Value Share'!G8/10000000</f>
        <v>0</v>
      </c>
      <c r="G5" s="24">
        <f>'Value Share'!H8/10000000</f>
        <v>0</v>
      </c>
      <c r="H5" s="24">
        <f>'Value Share'!I8/10000000</f>
        <v>0</v>
      </c>
      <c r="I5" s="24">
        <f>'Value Share'!J8/10000000</f>
        <v>0</v>
      </c>
      <c r="J5" s="24">
        <f>'Value Share'!K8/10000000</f>
        <v>0</v>
      </c>
      <c r="K5" s="24">
        <f>'Value Share'!L8/10000000</f>
        <v>0</v>
      </c>
      <c r="L5" s="24">
        <f>'Value Share'!M8/10000000</f>
        <v>0</v>
      </c>
      <c r="M5" s="24">
        <f>'Value Share'!N8/10000000</f>
        <v>0</v>
      </c>
      <c r="N5" s="24">
        <f>'Value Share'!O8/10000000</f>
        <v>0</v>
      </c>
      <c r="O5" s="20" t="e">
        <f t="shared" si="0"/>
        <v>#DIV/0!</v>
      </c>
    </row>
    <row r="6" spans="1:15" x14ac:dyDescent="0.25">
      <c r="A6" s="21" t="s">
        <v>118</v>
      </c>
      <c r="B6" s="24">
        <f>'Value Share'!B9/10000000</f>
        <v>12.951065</v>
      </c>
      <c r="C6" s="24">
        <f>'Value Share'!F9/10000000</f>
        <v>14.771012243478259</v>
      </c>
      <c r="D6" s="24">
        <f>'Value Share'!C9/10000000</f>
        <v>4.3623923847880297</v>
      </c>
      <c r="E6" s="24">
        <f>'Value Share'!E9/10000000</f>
        <v>6.7634012131736529</v>
      </c>
      <c r="F6" s="24">
        <f>'Value Share'!G9/10000000</f>
        <v>11.498331305797102</v>
      </c>
      <c r="G6" s="24">
        <f>'Value Share'!H9/10000000</f>
        <v>17.369205397820824</v>
      </c>
      <c r="H6" s="24">
        <f>'Value Share'!I9/10000000</f>
        <v>2.2598714900000001</v>
      </c>
      <c r="I6" s="24">
        <f>'Value Share'!J9/10000000</f>
        <v>12.676934149152542</v>
      </c>
      <c r="J6" s="24">
        <f>'Value Share'!K9/10000000</f>
        <v>9.4105948217391298</v>
      </c>
      <c r="K6" s="24">
        <f>'Value Share'!L9/10000000</f>
        <v>0.7296087</v>
      </c>
      <c r="L6" s="24">
        <f>'Value Share'!M9/10000000</f>
        <v>0</v>
      </c>
      <c r="M6" s="24">
        <f>'Value Share'!N9/10000000</f>
        <v>2.6799803</v>
      </c>
      <c r="N6" s="24">
        <f>'Value Share'!O9/10000000</f>
        <v>107.76776578426281</v>
      </c>
      <c r="O6" s="20">
        <f t="shared" si="0"/>
        <v>0.12017568431293607</v>
      </c>
    </row>
    <row r="7" spans="1:15" x14ac:dyDescent="0.25">
      <c r="A7" s="21" t="s">
        <v>139</v>
      </c>
      <c r="B7" s="24">
        <f>'Value Share'!B10/10000000</f>
        <v>0</v>
      </c>
      <c r="C7" s="24">
        <f>'Value Share'!F10/10000000</f>
        <v>0</v>
      </c>
      <c r="D7" s="24">
        <f>'Value Share'!C10/10000000</f>
        <v>0</v>
      </c>
      <c r="E7" s="24">
        <f>'Value Share'!E10/10000000</f>
        <v>0</v>
      </c>
      <c r="F7" s="24">
        <f>'Value Share'!G10/10000000</f>
        <v>0</v>
      </c>
      <c r="G7" s="24">
        <f>'Value Share'!H10/10000000</f>
        <v>0</v>
      </c>
      <c r="H7" s="24">
        <f>'Value Share'!I10/10000000</f>
        <v>0</v>
      </c>
      <c r="I7" s="24">
        <f>'Value Share'!J10/10000000</f>
        <v>0</v>
      </c>
      <c r="J7" s="24">
        <f>'Value Share'!K10/10000000</f>
        <v>0</v>
      </c>
      <c r="K7" s="24">
        <f>'Value Share'!L10/10000000</f>
        <v>0</v>
      </c>
      <c r="L7" s="24">
        <f>'Value Share'!M10/10000000</f>
        <v>0</v>
      </c>
      <c r="M7" s="24">
        <f>'Value Share'!N10/10000000</f>
        <v>0</v>
      </c>
      <c r="N7" s="24">
        <f>'Value Share'!O10/10000000</f>
        <v>0</v>
      </c>
      <c r="O7" s="20" t="e">
        <f t="shared" si="0"/>
        <v>#DIV/0!</v>
      </c>
    </row>
    <row r="8" spans="1:15" x14ac:dyDescent="0.25">
      <c r="A8" s="23" t="s">
        <v>144</v>
      </c>
      <c r="B8" s="24">
        <f>'Value Share'!B11/10000000</f>
        <v>12.951065</v>
      </c>
      <c r="C8" s="24">
        <f>'Value Share'!F11/10000000</f>
        <v>14.771012243478259</v>
      </c>
      <c r="D8" s="24">
        <f>'Value Share'!C11/10000000</f>
        <v>4.3623923847880297</v>
      </c>
      <c r="E8" s="24">
        <f>'Value Share'!E11/10000000</f>
        <v>6.7634012131736529</v>
      </c>
      <c r="F8" s="24">
        <f>'Value Share'!G11/10000000</f>
        <v>11.498331305797102</v>
      </c>
      <c r="G8" s="24">
        <f>'Value Share'!H11/10000000</f>
        <v>17.369205397820824</v>
      </c>
      <c r="H8" s="24">
        <f>'Value Share'!I11/10000000</f>
        <v>2.2598714900000001</v>
      </c>
      <c r="I8" s="24">
        <f>'Value Share'!J11/10000000</f>
        <v>12.676934149152542</v>
      </c>
      <c r="J8" s="24">
        <f>'Value Share'!K11/10000000</f>
        <v>9.4105948217391298</v>
      </c>
      <c r="K8" s="24">
        <f>'Value Share'!L11/10000000</f>
        <v>0.7296087</v>
      </c>
      <c r="L8" s="24">
        <f>'Value Share'!M11/10000000</f>
        <v>0</v>
      </c>
      <c r="M8" s="24">
        <f>'Value Share'!N11/10000000</f>
        <v>2.6799803</v>
      </c>
      <c r="N8" s="24">
        <f>'Value Share'!O11/10000000</f>
        <v>107.76776578426281</v>
      </c>
      <c r="O8" s="20" t="e">
        <f>AVERAGE(O2:O7)</f>
        <v>#DIV/0!</v>
      </c>
    </row>
    <row r="12" spans="1:15" x14ac:dyDescent="0.25">
      <c r="A12" s="17" t="s">
        <v>1</v>
      </c>
      <c r="B12" s="17" t="s">
        <v>4</v>
      </c>
      <c r="C12" s="17" t="s">
        <v>5</v>
      </c>
      <c r="D12" s="17" t="s">
        <v>6</v>
      </c>
      <c r="E12" s="17" t="s">
        <v>7</v>
      </c>
      <c r="F12" s="17" t="s">
        <v>8</v>
      </c>
      <c r="G12" s="17" t="s">
        <v>9</v>
      </c>
      <c r="H12" s="17" t="s">
        <v>10</v>
      </c>
      <c r="I12" s="17" t="s">
        <v>11</v>
      </c>
      <c r="J12" s="17" t="s">
        <v>12</v>
      </c>
      <c r="K12" s="17" t="s">
        <v>13</v>
      </c>
      <c r="L12" s="17" t="s">
        <v>14</v>
      </c>
      <c r="M12" s="17" t="s">
        <v>15</v>
      </c>
      <c r="N12" s="17" t="s">
        <v>142</v>
      </c>
      <c r="O12" s="17" t="s">
        <v>145</v>
      </c>
    </row>
    <row r="13" spans="1:15" x14ac:dyDescent="0.25">
      <c r="A13" s="21" t="s">
        <v>38</v>
      </c>
      <c r="B13" s="22">
        <f>'Quantity Share'!B5/1000</f>
        <v>0</v>
      </c>
      <c r="C13" s="22">
        <f>'Quantity Share'!F5/1000</f>
        <v>0</v>
      </c>
      <c r="D13" s="22">
        <f>'Quantity Share'!C5/1000</f>
        <v>0</v>
      </c>
      <c r="E13" s="22">
        <f>'Quantity Share'!E5/1000</f>
        <v>0</v>
      </c>
      <c r="F13" s="22">
        <f>'Quantity Share'!G5/1000</f>
        <v>0</v>
      </c>
      <c r="G13" s="22">
        <f>'Quantity Share'!H5/1000</f>
        <v>0</v>
      </c>
      <c r="H13" s="22">
        <f>'Quantity Share'!I5/1000</f>
        <v>0</v>
      </c>
      <c r="I13" s="22">
        <f>'Quantity Share'!J5/1000</f>
        <v>0</v>
      </c>
      <c r="J13" s="22">
        <f>'Quantity Share'!K5/1000</f>
        <v>0</v>
      </c>
      <c r="K13" s="22">
        <f>'Quantity Share'!L5/1000</f>
        <v>0</v>
      </c>
      <c r="L13" s="22">
        <f>'Quantity Share'!M5/1000</f>
        <v>0</v>
      </c>
      <c r="M13" s="22">
        <f>'Quantity Share'!N5/1000</f>
        <v>0</v>
      </c>
      <c r="N13" s="22">
        <f>'Quantity Share'!O5/1000</f>
        <v>0</v>
      </c>
      <c r="O13" s="20" t="e">
        <f t="shared" ref="O13:O18" si="1">B13/N13</f>
        <v>#DIV/0!</v>
      </c>
    </row>
    <row r="14" spans="1:15" x14ac:dyDescent="0.25">
      <c r="A14" s="21" t="s">
        <v>68</v>
      </c>
      <c r="B14" s="22">
        <f>'Quantity Share'!B6/1000</f>
        <v>0</v>
      </c>
      <c r="C14" s="22">
        <f>'Quantity Share'!F6/1000</f>
        <v>0</v>
      </c>
      <c r="D14" s="22">
        <f>'Quantity Share'!C6/1000</f>
        <v>0</v>
      </c>
      <c r="E14" s="22">
        <f>'Quantity Share'!E6/1000</f>
        <v>0</v>
      </c>
      <c r="F14" s="22">
        <f>'Quantity Share'!G6/1000</f>
        <v>0</v>
      </c>
      <c r="G14" s="22">
        <f>'Quantity Share'!H6/1000</f>
        <v>0</v>
      </c>
      <c r="H14" s="22">
        <f>'Quantity Share'!I6/1000</f>
        <v>0</v>
      </c>
      <c r="I14" s="22">
        <f>'Quantity Share'!J6/1000</f>
        <v>0</v>
      </c>
      <c r="J14" s="22">
        <f>'Quantity Share'!K6/1000</f>
        <v>0</v>
      </c>
      <c r="K14" s="22">
        <f>'Quantity Share'!L6/1000</f>
        <v>0</v>
      </c>
      <c r="L14" s="22">
        <f>'Quantity Share'!M6/1000</f>
        <v>0</v>
      </c>
      <c r="M14" s="22">
        <f>'Quantity Share'!N6/1000</f>
        <v>0</v>
      </c>
      <c r="N14" s="22">
        <f>'Quantity Share'!O6/1000</f>
        <v>0</v>
      </c>
      <c r="O14" s="20" t="e">
        <f t="shared" si="1"/>
        <v>#DIV/0!</v>
      </c>
    </row>
    <row r="15" spans="1:15" x14ac:dyDescent="0.25">
      <c r="A15" s="21" t="s">
        <v>69</v>
      </c>
      <c r="B15" s="22">
        <f>'Quantity Share'!B7/1000</f>
        <v>0</v>
      </c>
      <c r="C15" s="22">
        <f>'Quantity Share'!F7/1000</f>
        <v>0</v>
      </c>
      <c r="D15" s="22">
        <f>'Quantity Share'!C7/1000</f>
        <v>0</v>
      </c>
      <c r="E15" s="22">
        <f>'Quantity Share'!E7/1000</f>
        <v>0</v>
      </c>
      <c r="F15" s="22">
        <f>'Quantity Share'!G7/1000</f>
        <v>0</v>
      </c>
      <c r="G15" s="22">
        <f>'Quantity Share'!H7/1000</f>
        <v>0</v>
      </c>
      <c r="H15" s="22">
        <f>'Quantity Share'!I7/1000</f>
        <v>0</v>
      </c>
      <c r="I15" s="22">
        <f>'Quantity Share'!J7/1000</f>
        <v>0</v>
      </c>
      <c r="J15" s="22">
        <f>'Quantity Share'!K7/1000</f>
        <v>0</v>
      </c>
      <c r="K15" s="22">
        <f>'Quantity Share'!L7/1000</f>
        <v>0</v>
      </c>
      <c r="L15" s="22">
        <f>'Quantity Share'!M7/1000</f>
        <v>0</v>
      </c>
      <c r="M15" s="22">
        <f>'Quantity Share'!N7/1000</f>
        <v>0</v>
      </c>
      <c r="N15" s="22">
        <f>'Quantity Share'!O7/1000</f>
        <v>0</v>
      </c>
      <c r="O15" s="20" t="e">
        <f t="shared" si="1"/>
        <v>#DIV/0!</v>
      </c>
    </row>
    <row r="16" spans="1:15" x14ac:dyDescent="0.25">
      <c r="A16" s="25" t="s">
        <v>71</v>
      </c>
      <c r="B16" s="22">
        <f>'Quantity Share'!B8/1000</f>
        <v>0</v>
      </c>
      <c r="C16" s="22">
        <f>'Quantity Share'!F8/1000</f>
        <v>0</v>
      </c>
      <c r="D16" s="22">
        <f>'Quantity Share'!C8/1000</f>
        <v>0</v>
      </c>
      <c r="E16" s="22">
        <f>'Quantity Share'!E8/1000</f>
        <v>0</v>
      </c>
      <c r="F16" s="22">
        <f>'Quantity Share'!G8/1000</f>
        <v>0</v>
      </c>
      <c r="G16" s="22">
        <f>'Quantity Share'!H8/1000</f>
        <v>0</v>
      </c>
      <c r="H16" s="22">
        <f>'Quantity Share'!I8/1000</f>
        <v>0</v>
      </c>
      <c r="I16" s="22">
        <f>'Quantity Share'!J8/1000</f>
        <v>0</v>
      </c>
      <c r="J16" s="22">
        <f>'Quantity Share'!K8/1000</f>
        <v>0</v>
      </c>
      <c r="K16" s="22">
        <f>'Quantity Share'!L8/1000</f>
        <v>0</v>
      </c>
      <c r="L16" s="22">
        <f>'Quantity Share'!M8/1000</f>
        <v>0</v>
      </c>
      <c r="M16" s="22">
        <f>'Quantity Share'!N8/1000</f>
        <v>0</v>
      </c>
      <c r="N16" s="22">
        <f>'Quantity Share'!O8/1000</f>
        <v>0</v>
      </c>
      <c r="O16" s="20" t="e">
        <f t="shared" si="1"/>
        <v>#DIV/0!</v>
      </c>
    </row>
    <row r="17" spans="1:15" x14ac:dyDescent="0.25">
      <c r="A17" s="21" t="s">
        <v>118</v>
      </c>
      <c r="B17" s="22">
        <f>'Quantity Share'!B9/1000</f>
        <v>82.518000000000001</v>
      </c>
      <c r="C17" s="22">
        <f>'Quantity Share'!F9/1000</f>
        <v>14.763999999999999</v>
      </c>
      <c r="D17" s="22">
        <f>'Quantity Share'!C9/1000</f>
        <v>35.938000000000002</v>
      </c>
      <c r="E17" s="22">
        <f>'Quantity Share'!E9/1000</f>
        <v>6.875</v>
      </c>
      <c r="F17" s="22">
        <f>'Quantity Share'!G9/1000</f>
        <v>9.6809999999999992</v>
      </c>
      <c r="G17" s="22">
        <f>'Quantity Share'!H9/1000</f>
        <v>14.276999999999999</v>
      </c>
      <c r="H17" s="22">
        <f>'Quantity Share'!I9/1000</f>
        <v>12.298999999999999</v>
      </c>
      <c r="I17" s="22">
        <f>'Quantity Share'!J9/1000</f>
        <v>10.497999999999999</v>
      </c>
      <c r="J17" s="22">
        <f>'Quantity Share'!K9/1000</f>
        <v>7.3810000000000002</v>
      </c>
      <c r="K17" s="22">
        <f>'Quantity Share'!L9/1000</f>
        <v>7.702</v>
      </c>
      <c r="L17" s="22">
        <f>'Quantity Share'!M9/1000</f>
        <v>0</v>
      </c>
      <c r="M17" s="22">
        <f>'Quantity Share'!N9/1000</f>
        <v>21.068999999999999</v>
      </c>
      <c r="N17" s="22">
        <f>'Quantity Share'!O9/1000</f>
        <v>298.214</v>
      </c>
      <c r="O17" s="20">
        <f t="shared" si="1"/>
        <v>0.27670733097708355</v>
      </c>
    </row>
    <row r="18" spans="1:15" x14ac:dyDescent="0.25">
      <c r="A18" s="21" t="s">
        <v>139</v>
      </c>
      <c r="B18" s="22">
        <f>'Quantity Share'!B10/1000</f>
        <v>0</v>
      </c>
      <c r="C18" s="22">
        <f>'Quantity Share'!F10/1000</f>
        <v>0</v>
      </c>
      <c r="D18" s="22">
        <f>'Quantity Share'!C10/1000</f>
        <v>0</v>
      </c>
      <c r="E18" s="22">
        <f>'Quantity Share'!E10/1000</f>
        <v>0</v>
      </c>
      <c r="F18" s="22">
        <f>'Quantity Share'!G10/1000</f>
        <v>0</v>
      </c>
      <c r="G18" s="22">
        <f>'Quantity Share'!H10/1000</f>
        <v>0</v>
      </c>
      <c r="H18" s="22">
        <f>'Quantity Share'!I10/1000</f>
        <v>0</v>
      </c>
      <c r="I18" s="22">
        <f>'Quantity Share'!J10/1000</f>
        <v>0</v>
      </c>
      <c r="J18" s="22">
        <f>'Quantity Share'!K10/1000</f>
        <v>0</v>
      </c>
      <c r="K18" s="22">
        <f>'Quantity Share'!L10/1000</f>
        <v>0</v>
      </c>
      <c r="L18" s="22">
        <f>'Quantity Share'!M10/1000</f>
        <v>0</v>
      </c>
      <c r="M18" s="22">
        <f>'Quantity Share'!N10/1000</f>
        <v>0</v>
      </c>
      <c r="N18" s="22">
        <f>'Quantity Share'!O10/1000</f>
        <v>0</v>
      </c>
      <c r="O18" s="20" t="e">
        <f t="shared" si="1"/>
        <v>#DIV/0!</v>
      </c>
    </row>
    <row r="19" spans="1:15" x14ac:dyDescent="0.25">
      <c r="A19" s="23" t="s">
        <v>144</v>
      </c>
      <c r="B19" s="22">
        <f>'Quantity Share'!B11/1000</f>
        <v>82.518000000000001</v>
      </c>
      <c r="C19" s="22">
        <f>'Quantity Share'!F11/1000</f>
        <v>14.763999999999999</v>
      </c>
      <c r="D19" s="22">
        <f>'Quantity Share'!C11/1000</f>
        <v>35.938000000000002</v>
      </c>
      <c r="E19" s="22">
        <f>'Quantity Share'!E11/1000</f>
        <v>6.875</v>
      </c>
      <c r="F19" s="22">
        <f>'Quantity Share'!G11/1000</f>
        <v>9.6809999999999992</v>
      </c>
      <c r="G19" s="22">
        <f>'Quantity Share'!H11/1000</f>
        <v>14.276999999999999</v>
      </c>
      <c r="H19" s="22">
        <f>'Quantity Share'!I11/1000</f>
        <v>12.298999999999999</v>
      </c>
      <c r="I19" s="22">
        <f>'Quantity Share'!J11/1000</f>
        <v>10.497999999999999</v>
      </c>
      <c r="J19" s="22">
        <f>'Quantity Share'!K11/1000</f>
        <v>7.3810000000000002</v>
      </c>
      <c r="K19" s="22">
        <f>'Quantity Share'!L11/1000</f>
        <v>7.702</v>
      </c>
      <c r="L19" s="22">
        <f>'Quantity Share'!M11/1000</f>
        <v>0</v>
      </c>
      <c r="M19" s="22">
        <f>'Quantity Share'!N11/1000</f>
        <v>21.068999999999999</v>
      </c>
      <c r="N19" s="22">
        <f>'Quantity Share'!O11/1000</f>
        <v>298.214</v>
      </c>
      <c r="O19" s="20" t="e">
        <f>AVERAGE(O13:O18)</f>
        <v>#DIV/0!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Value Sales</vt:lpstr>
      <vt:lpstr>Quantity Sales</vt:lpstr>
      <vt:lpstr>Value Share</vt:lpstr>
      <vt:lpstr>Quantity Share</vt:lpstr>
      <vt:lpstr>ASP</vt:lpstr>
      <vt:lpstr>For PPT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2021-04-06T11:33:00Z</dcterms:modified>
</cp:coreProperties>
</file>