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pril\All Details\21.04.2021\"/>
    </mc:Choice>
  </mc:AlternateContent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1" i="10"/>
  <c r="B14" i="10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L136" i="14" s="1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C115" i="14" l="1"/>
  <c r="E33" i="14"/>
  <c r="F33" i="14" s="1"/>
  <c r="E36" i="14" s="1"/>
  <c r="F36" i="14" l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  <author>8801715116767</author>
  </authors>
  <commentList>
    <comment ref="O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Camera Lagano + Charge</t>
        </r>
      </text>
    </comment>
    <comment ref="D16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Lock 3Peaces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A4 Paper + Photocopy</t>
        </r>
      </text>
    </comment>
    <comment ref="M19" authorId="1" shapeId="0">
      <text>
        <r>
          <rPr>
            <b/>
            <sz val="9"/>
            <color indexed="81"/>
            <rFont val="Tahoma"/>
            <charset val="1"/>
          </rPr>
          <t>Total 1500 
Realme 1000
Symphony 500</t>
        </r>
      </text>
    </comment>
  </commentList>
</comments>
</file>

<file path=xl/sharedStrings.xml><?xml version="1.0" encoding="utf-8"?>
<sst xmlns="http://schemas.openxmlformats.org/spreadsheetml/2006/main" count="147" uniqueCount="86">
  <si>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</si>
  <si>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</si>
  <si>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</si>
  <si>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</si>
  <si>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</si>
  <si>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</si>
  <si>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</si>
  <si>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</si>
  <si>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</si>
  <si>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</si>
  <si>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</si>
  <si>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</si>
  <si>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</si>
  <si>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</si>
  <si>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</si>
  <si>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</si>
  <si>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</si>
  <si>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</si>
  <si>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</si>
  <si>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</si>
  <si>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</si>
  <si>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</si>
  <si>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</si>
  <si>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</si>
  <si>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</si>
  <si>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</si>
  <si>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</si>
  <si>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</si>
  <si>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</si>
  <si>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</si>
  <si>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</si>
  <si>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</si>
  <si>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</si>
  <si>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</si>
  <si>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</si>
  <si>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</si>
  <si>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</si>
  <si>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</si>
  <si>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</si>
  <si>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</si>
  <si>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</si>
  <si>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</si>
  <si>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</si>
  <si>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</si>
  <si>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</si>
  <si>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</si>
  <si>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</si>
  <si>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</si>
  <si>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</si>
  <si>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</si>
  <si>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</si>
  <si>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</si>
  <si>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</si>
  <si>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</si>
  <si>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</si>
  <si>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</si>
  <si>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</si>
  <si>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</si>
  <si>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</si>
  <si>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Realme Balance(+)</t>
  </si>
  <si>
    <t>01.04.2021</t>
  </si>
  <si>
    <t>Month : April-2021</t>
  </si>
  <si>
    <t>Bank Statement April 2021</t>
  </si>
  <si>
    <t>03.04.2021</t>
  </si>
  <si>
    <t>04.04.2021</t>
  </si>
  <si>
    <t>Jamuna Bank(-)</t>
  </si>
  <si>
    <t>05.04.2021</t>
  </si>
  <si>
    <t>06.04.2021</t>
  </si>
  <si>
    <t>50 PCS C17 Sell DP Rate</t>
  </si>
  <si>
    <t>07.04.2021</t>
  </si>
  <si>
    <t>08.04.2021</t>
  </si>
  <si>
    <t>10.04.2021</t>
  </si>
  <si>
    <t>11.04.2021</t>
  </si>
  <si>
    <t>Nagad Deposit Doasheng</t>
  </si>
  <si>
    <t>12.04.2021</t>
  </si>
  <si>
    <t xml:space="preserve">Camera </t>
  </si>
  <si>
    <t>Realme ZSM Adj  Due</t>
  </si>
  <si>
    <t>13.04.2021</t>
  </si>
  <si>
    <t>14.04.2021</t>
  </si>
  <si>
    <t>15.04.2021</t>
  </si>
  <si>
    <t>17.04.2021</t>
  </si>
  <si>
    <t>18.04.2021</t>
  </si>
  <si>
    <t>19.04.2021</t>
  </si>
  <si>
    <t>20.04.2021</t>
  </si>
  <si>
    <t>21.04.2021</t>
  </si>
  <si>
    <t>Date: 21.04.2021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</si>
</sst>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3" workbookViewId="0">
      <selection activeCell="G32" sqref="G3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62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60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63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 t="s">
        <v>64</v>
      </c>
      <c r="C10" s="26">
        <v>650000</v>
      </c>
      <c r="D10" s="244">
        <v>568600</v>
      </c>
      <c r="E10" s="25">
        <f t="shared" si="0"/>
        <v>1659341</v>
      </c>
      <c r="F10" s="15"/>
      <c r="G10" s="1"/>
      <c r="H10" s="1"/>
    </row>
    <row r="11" spans="1:8">
      <c r="A11" s="19"/>
      <c r="B11" s="24" t="s">
        <v>66</v>
      </c>
      <c r="C11" s="23">
        <v>166000</v>
      </c>
      <c r="D11" s="23">
        <v>0</v>
      </c>
      <c r="E11" s="25">
        <f t="shared" si="0"/>
        <v>1825341</v>
      </c>
      <c r="F11" s="15"/>
      <c r="G11" s="1"/>
      <c r="H11" s="1"/>
    </row>
    <row r="12" spans="1:8">
      <c r="A12" s="19"/>
      <c r="B12" s="24" t="s">
        <v>67</v>
      </c>
      <c r="C12" s="23">
        <v>0</v>
      </c>
      <c r="D12" s="199">
        <v>552200</v>
      </c>
      <c r="E12" s="25">
        <f t="shared" si="0"/>
        <v>1273141</v>
      </c>
      <c r="F12" s="15"/>
      <c r="G12" s="27"/>
      <c r="H12" s="1"/>
    </row>
    <row r="13" spans="1:8">
      <c r="A13" s="19"/>
      <c r="B13" s="24" t="s">
        <v>67</v>
      </c>
      <c r="C13" s="199">
        <v>709000</v>
      </c>
      <c r="D13" s="23">
        <v>0</v>
      </c>
      <c r="E13" s="25">
        <f t="shared" si="0"/>
        <v>1982141</v>
      </c>
      <c r="F13" s="245" t="s">
        <v>68</v>
      </c>
      <c r="G13" s="1"/>
      <c r="H13" s="28"/>
    </row>
    <row r="14" spans="1:8">
      <c r="A14" s="19"/>
      <c r="B14" s="24" t="s">
        <v>69</v>
      </c>
      <c r="C14" s="23">
        <v>400000</v>
      </c>
      <c r="D14" s="199">
        <v>251300</v>
      </c>
      <c r="E14" s="25">
        <f t="shared" si="0"/>
        <v>2130841</v>
      </c>
      <c r="F14" s="15"/>
      <c r="G14" s="1"/>
      <c r="H14" s="1"/>
    </row>
    <row r="15" spans="1:8">
      <c r="A15" s="19"/>
      <c r="B15" s="24" t="s">
        <v>70</v>
      </c>
      <c r="C15" s="23">
        <v>312000</v>
      </c>
      <c r="D15" s="199">
        <v>1284100</v>
      </c>
      <c r="E15" s="25">
        <f t="shared" si="0"/>
        <v>1158741</v>
      </c>
      <c r="F15" s="15"/>
      <c r="G15" s="1"/>
      <c r="H15" s="8"/>
    </row>
    <row r="16" spans="1:8">
      <c r="A16" s="19"/>
      <c r="B16" s="24" t="s">
        <v>71</v>
      </c>
      <c r="C16" s="23">
        <v>0</v>
      </c>
      <c r="D16" s="23">
        <v>0</v>
      </c>
      <c r="E16" s="25">
        <f t="shared" si="0"/>
        <v>1158741</v>
      </c>
      <c r="F16" s="15"/>
      <c r="G16" s="17"/>
      <c r="H16" s="1"/>
    </row>
    <row r="17" spans="1:9">
      <c r="A17" s="19"/>
      <c r="B17" s="24" t="s">
        <v>72</v>
      </c>
      <c r="C17" s="23">
        <v>1000000</v>
      </c>
      <c r="D17" s="199">
        <v>502600</v>
      </c>
      <c r="E17" s="25">
        <f t="shared" si="0"/>
        <v>1656141</v>
      </c>
      <c r="F17" s="17"/>
      <c r="G17" s="9"/>
      <c r="H17" s="1"/>
    </row>
    <row r="18" spans="1:9">
      <c r="A18" s="19"/>
      <c r="B18" s="24" t="s">
        <v>72</v>
      </c>
      <c r="C18" s="23">
        <v>0</v>
      </c>
      <c r="D18" s="23">
        <v>0</v>
      </c>
      <c r="E18" s="25">
        <f>E17+C18-D18</f>
        <v>1656141</v>
      </c>
      <c r="F18" s="245" t="s">
        <v>73</v>
      </c>
      <c r="G18" s="9">
        <v>78900</v>
      </c>
      <c r="H18" s="1"/>
      <c r="I18" s="2" t="s">
        <v>12</v>
      </c>
    </row>
    <row r="19" spans="1:9" ht="12.75" customHeight="1">
      <c r="A19" s="19"/>
      <c r="B19" s="24" t="s">
        <v>74</v>
      </c>
      <c r="C19" s="23">
        <v>600000</v>
      </c>
      <c r="D19" s="199">
        <v>546000</v>
      </c>
      <c r="E19" s="25">
        <f t="shared" si="0"/>
        <v>1710141</v>
      </c>
      <c r="F19" s="15"/>
      <c r="G19" s="27"/>
      <c r="H19" s="1"/>
    </row>
    <row r="20" spans="1:9">
      <c r="A20" s="19"/>
      <c r="B20" s="24" t="s">
        <v>77</v>
      </c>
      <c r="C20" s="23">
        <v>0</v>
      </c>
      <c r="D20" s="23">
        <v>0</v>
      </c>
      <c r="E20" s="25">
        <f t="shared" si="0"/>
        <v>1710141</v>
      </c>
      <c r="F20" s="17"/>
      <c r="G20" s="27"/>
      <c r="H20" s="1"/>
    </row>
    <row r="21" spans="1:9">
      <c r="A21" s="19"/>
      <c r="B21" s="24" t="s">
        <v>78</v>
      </c>
      <c r="C21" s="23">
        <v>1450000</v>
      </c>
      <c r="D21" s="199">
        <v>1132800</v>
      </c>
      <c r="E21" s="25">
        <f>E20+C21-D21</f>
        <v>2027341</v>
      </c>
      <c r="F21" s="15"/>
      <c r="G21" s="8"/>
      <c r="H21" s="1"/>
    </row>
    <row r="22" spans="1:9">
      <c r="A22" s="19"/>
      <c r="B22" s="24" t="s">
        <v>79</v>
      </c>
      <c r="C22" s="23">
        <v>0</v>
      </c>
      <c r="D22" s="23">
        <v>0</v>
      </c>
      <c r="E22" s="25">
        <f t="shared" si="0"/>
        <v>2027341</v>
      </c>
      <c r="F22" s="17"/>
      <c r="G22" s="1"/>
      <c r="H22" s="1"/>
    </row>
    <row r="23" spans="1:9">
      <c r="A23" s="19"/>
      <c r="B23" s="24" t="s">
        <v>80</v>
      </c>
      <c r="C23" s="23">
        <v>0</v>
      </c>
      <c r="D23" s="23">
        <v>0</v>
      </c>
      <c r="E23" s="25">
        <f>E22+C23-D23</f>
        <v>2027341</v>
      </c>
      <c r="F23" s="15"/>
      <c r="G23" s="1"/>
      <c r="H23" s="1"/>
    </row>
    <row r="24" spans="1:9">
      <c r="A24" s="19"/>
      <c r="B24" s="24" t="s">
        <v>81</v>
      </c>
      <c r="C24" s="23">
        <v>0</v>
      </c>
      <c r="D24" s="23">
        <v>348000</v>
      </c>
      <c r="E24" s="25">
        <f t="shared" si="0"/>
        <v>1679341</v>
      </c>
      <c r="F24" s="15"/>
      <c r="G24" s="1"/>
      <c r="H24" s="1"/>
    </row>
    <row r="25" spans="1:9">
      <c r="A25" s="19"/>
      <c r="B25" s="24" t="s">
        <v>82</v>
      </c>
      <c r="C25" s="23">
        <v>400000</v>
      </c>
      <c r="D25" s="23">
        <v>0</v>
      </c>
      <c r="E25" s="25">
        <f t="shared" si="0"/>
        <v>2079341</v>
      </c>
      <c r="F25" s="15"/>
      <c r="G25" s="1"/>
      <c r="H25" s="1"/>
    </row>
    <row r="26" spans="1:9">
      <c r="A26" s="19"/>
      <c r="B26" s="24" t="s">
        <v>83</v>
      </c>
      <c r="C26" s="23">
        <v>400000</v>
      </c>
      <c r="D26" s="199">
        <v>1375600</v>
      </c>
      <c r="E26" s="25">
        <f t="shared" si="0"/>
        <v>1103741</v>
      </c>
      <c r="F26" s="15"/>
      <c r="G26" s="1"/>
      <c r="H26" s="1"/>
    </row>
    <row r="27" spans="1:9">
      <c r="A27" s="19"/>
      <c r="B27" s="24" t="s">
        <v>84</v>
      </c>
      <c r="C27" s="23">
        <v>500000</v>
      </c>
      <c r="D27" s="23">
        <v>0</v>
      </c>
      <c r="E27" s="25">
        <f t="shared" si="0"/>
        <v>1603741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1603741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1603741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1603741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1603741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1603741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1603741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1603741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1603741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1603741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1603741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1603741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1603741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1603741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1603741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1603741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1603741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1603741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1603741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1603741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1603741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1603741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1603741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1603741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1603741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1603741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1603741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1603741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1603741</v>
      </c>
      <c r="F55" s="15"/>
      <c r="G55" s="1"/>
    </row>
    <row r="56" spans="2:8">
      <c r="B56" s="24"/>
      <c r="C56" s="23"/>
      <c r="D56" s="23"/>
      <c r="E56" s="25">
        <f t="shared" si="1"/>
        <v>1603741</v>
      </c>
      <c r="F56" s="15"/>
      <c r="G56" s="1"/>
    </row>
    <row r="57" spans="2:8">
      <c r="B57" s="24"/>
      <c r="C57" s="23"/>
      <c r="D57" s="23"/>
      <c r="E57" s="25">
        <f t="shared" si="1"/>
        <v>1603741</v>
      </c>
      <c r="F57" s="15"/>
      <c r="G57" s="1"/>
    </row>
    <row r="58" spans="2:8">
      <c r="B58" s="24"/>
      <c r="C58" s="23"/>
      <c r="D58" s="23"/>
      <c r="E58" s="25">
        <f t="shared" si="1"/>
        <v>1603741</v>
      </c>
      <c r="F58" s="15"/>
      <c r="G58" s="1"/>
    </row>
    <row r="59" spans="2:8">
      <c r="B59" s="24"/>
      <c r="C59" s="23"/>
      <c r="D59" s="23"/>
      <c r="E59" s="25">
        <f t="shared" si="1"/>
        <v>1603741</v>
      </c>
      <c r="F59" s="15"/>
      <c r="G59" s="1"/>
    </row>
    <row r="60" spans="2:8">
      <c r="B60" s="24"/>
      <c r="C60" s="23"/>
      <c r="D60" s="23"/>
      <c r="E60" s="25">
        <f t="shared" si="1"/>
        <v>1603741</v>
      </c>
      <c r="F60" s="15"/>
      <c r="G60" s="1"/>
    </row>
    <row r="61" spans="2:8">
      <c r="B61" s="24"/>
      <c r="C61" s="23"/>
      <c r="D61" s="23"/>
      <c r="E61" s="25">
        <f t="shared" si="1"/>
        <v>1603741</v>
      </c>
      <c r="F61" s="15"/>
      <c r="G61" s="1"/>
    </row>
    <row r="62" spans="2:8">
      <c r="B62" s="24"/>
      <c r="C62" s="23"/>
      <c r="D62" s="23"/>
      <c r="E62" s="25">
        <f t="shared" si="1"/>
        <v>1603741</v>
      </c>
      <c r="F62" s="15"/>
      <c r="G62" s="1"/>
    </row>
    <row r="63" spans="2:8">
      <c r="B63" s="24"/>
      <c r="C63" s="23"/>
      <c r="D63" s="23"/>
      <c r="E63" s="25">
        <f t="shared" si="1"/>
        <v>1603741</v>
      </c>
      <c r="F63" s="15"/>
      <c r="G63" s="1"/>
    </row>
    <row r="64" spans="2:8">
      <c r="B64" s="24"/>
      <c r="C64" s="23"/>
      <c r="D64" s="23"/>
      <c r="E64" s="25">
        <f t="shared" si="1"/>
        <v>1603741</v>
      </c>
      <c r="F64" s="15"/>
      <c r="G64" s="1"/>
    </row>
    <row r="65" spans="2:7">
      <c r="B65" s="24"/>
      <c r="C65" s="23"/>
      <c r="D65" s="23"/>
      <c r="E65" s="25">
        <f t="shared" si="1"/>
        <v>1603741</v>
      </c>
      <c r="F65" s="15"/>
      <c r="G65" s="1"/>
    </row>
    <row r="66" spans="2:7">
      <c r="B66" s="24"/>
      <c r="C66" s="23"/>
      <c r="D66" s="23"/>
      <c r="E66" s="25">
        <f t="shared" si="1"/>
        <v>1603741</v>
      </c>
      <c r="F66" s="15"/>
      <c r="G66" s="1"/>
    </row>
    <row r="67" spans="2:7">
      <c r="B67" s="24"/>
      <c r="C67" s="23"/>
      <c r="D67" s="23"/>
      <c r="E67" s="25">
        <f t="shared" si="1"/>
        <v>1603741</v>
      </c>
      <c r="F67" s="15"/>
      <c r="G67" s="1"/>
    </row>
    <row r="68" spans="2:7">
      <c r="B68" s="24"/>
      <c r="C68" s="23"/>
      <c r="D68" s="23"/>
      <c r="E68" s="25">
        <f t="shared" si="1"/>
        <v>1603741</v>
      </c>
      <c r="F68" s="15"/>
      <c r="G68" s="1"/>
    </row>
    <row r="69" spans="2:7">
      <c r="B69" s="24"/>
      <c r="C69" s="23"/>
      <c r="D69" s="23"/>
      <c r="E69" s="25">
        <f t="shared" si="1"/>
        <v>1603741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1603741</v>
      </c>
      <c r="F70" s="15"/>
      <c r="G70" s="1"/>
    </row>
    <row r="71" spans="2:7">
      <c r="B71" s="24"/>
      <c r="C71" s="23"/>
      <c r="D71" s="23"/>
      <c r="E71" s="25">
        <f t="shared" si="2"/>
        <v>1603741</v>
      </c>
      <c r="F71" s="15"/>
      <c r="G71" s="1"/>
    </row>
    <row r="72" spans="2:7">
      <c r="B72" s="24"/>
      <c r="C72" s="23"/>
      <c r="D72" s="23"/>
      <c r="E72" s="25">
        <f t="shared" si="2"/>
        <v>1603741</v>
      </c>
      <c r="F72" s="15"/>
      <c r="G72" s="1"/>
    </row>
    <row r="73" spans="2:7">
      <c r="B73" s="24"/>
      <c r="C73" s="23"/>
      <c r="D73" s="23"/>
      <c r="E73" s="25">
        <f t="shared" si="2"/>
        <v>1603741</v>
      </c>
      <c r="F73" s="15"/>
      <c r="G73" s="1"/>
    </row>
    <row r="74" spans="2:7">
      <c r="B74" s="24"/>
      <c r="C74" s="23"/>
      <c r="D74" s="23"/>
      <c r="E74" s="25">
        <f t="shared" si="2"/>
        <v>1603741</v>
      </c>
      <c r="F74" s="15"/>
      <c r="G74" s="1"/>
    </row>
    <row r="75" spans="2:7">
      <c r="B75" s="24"/>
      <c r="C75" s="23"/>
      <c r="D75" s="23"/>
      <c r="E75" s="25">
        <f t="shared" si="2"/>
        <v>1603741</v>
      </c>
      <c r="F75" s="17"/>
      <c r="G75" s="1"/>
    </row>
    <row r="76" spans="2:7">
      <c r="B76" s="24"/>
      <c r="C76" s="23"/>
      <c r="D76" s="23"/>
      <c r="E76" s="25">
        <f t="shared" si="2"/>
        <v>1603741</v>
      </c>
      <c r="F76" s="15"/>
      <c r="G76" s="1"/>
    </row>
    <row r="77" spans="2:7">
      <c r="B77" s="24"/>
      <c r="C77" s="23"/>
      <c r="D77" s="23"/>
      <c r="E77" s="25">
        <f t="shared" si="2"/>
        <v>1603741</v>
      </c>
      <c r="F77" s="15"/>
      <c r="G77" s="1"/>
    </row>
    <row r="78" spans="2:7">
      <c r="B78" s="24"/>
      <c r="C78" s="23"/>
      <c r="D78" s="23"/>
      <c r="E78" s="25">
        <f t="shared" si="2"/>
        <v>1603741</v>
      </c>
      <c r="F78" s="15"/>
      <c r="G78" s="1"/>
    </row>
    <row r="79" spans="2:7">
      <c r="B79" s="24"/>
      <c r="C79" s="23"/>
      <c r="D79" s="23"/>
      <c r="E79" s="25">
        <f t="shared" si="2"/>
        <v>1603741</v>
      </c>
      <c r="F79" s="15"/>
      <c r="G79" s="1"/>
    </row>
    <row r="80" spans="2:7">
      <c r="B80" s="24"/>
      <c r="C80" s="23"/>
      <c r="D80" s="23"/>
      <c r="E80" s="25">
        <f t="shared" si="2"/>
        <v>1603741</v>
      </c>
      <c r="F80" s="15"/>
      <c r="G80" s="1"/>
    </row>
    <row r="81" spans="2:7">
      <c r="B81" s="24"/>
      <c r="C81" s="23"/>
      <c r="D81" s="23"/>
      <c r="E81" s="25">
        <f t="shared" si="2"/>
        <v>1603741</v>
      </c>
      <c r="F81" s="15"/>
      <c r="G81" s="1"/>
    </row>
    <row r="82" spans="2:7">
      <c r="B82" s="24"/>
      <c r="C82" s="23"/>
      <c r="D82" s="23"/>
      <c r="E82" s="25">
        <f t="shared" si="2"/>
        <v>1603741</v>
      </c>
      <c r="F82" s="15"/>
      <c r="G82" s="1"/>
    </row>
    <row r="83" spans="2:7">
      <c r="B83" s="29"/>
      <c r="C83" s="25">
        <f>SUM(C5:C72)</f>
        <v>8509741</v>
      </c>
      <c r="D83" s="25">
        <f>SUM(D5:D77)</f>
        <v>6906000</v>
      </c>
      <c r="E83" s="39">
        <f>E71</f>
        <v>1603741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6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4" t="s">
        <v>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26" s="148" customFormat="1" ht="18">
      <c r="A2" s="255" t="s">
        <v>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26" s="149" customFormat="1" ht="16.5" thickBot="1">
      <c r="A3" s="256" t="s">
        <v>61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8"/>
      <c r="U3" s="63"/>
      <c r="V3" s="5"/>
      <c r="W3" s="5"/>
      <c r="X3" s="5"/>
      <c r="Y3" s="5"/>
      <c r="Z3" s="13"/>
    </row>
    <row r="4" spans="1:26" s="151" customFormat="1">
      <c r="A4" s="259" t="s">
        <v>34</v>
      </c>
      <c r="B4" s="261" t="s">
        <v>35</v>
      </c>
      <c r="C4" s="248" t="s">
        <v>36</v>
      </c>
      <c r="D4" s="248" t="s">
        <v>37</v>
      </c>
      <c r="E4" s="248" t="s">
        <v>38</v>
      </c>
      <c r="F4" s="248" t="s">
        <v>39</v>
      </c>
      <c r="G4" s="248" t="s">
        <v>40</v>
      </c>
      <c r="H4" s="248" t="s">
        <v>41</v>
      </c>
      <c r="I4" s="248" t="s">
        <v>52</v>
      </c>
      <c r="J4" s="248" t="s">
        <v>42</v>
      </c>
      <c r="K4" s="248" t="s">
        <v>43</v>
      </c>
      <c r="L4" s="248" t="s">
        <v>44</v>
      </c>
      <c r="M4" s="248" t="s">
        <v>45</v>
      </c>
      <c r="N4" s="248" t="s">
        <v>46</v>
      </c>
      <c r="O4" s="250" t="s">
        <v>75</v>
      </c>
      <c r="P4" s="252" t="s">
        <v>47</v>
      </c>
      <c r="Q4" s="265" t="s">
        <v>18</v>
      </c>
      <c r="R4" s="263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1"/>
      <c r="P5" s="253"/>
      <c r="Q5" s="266"/>
      <c r="R5" s="264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60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63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>
        <v>30</v>
      </c>
      <c r="O7" s="161"/>
      <c r="P7" s="161"/>
      <c r="Q7" s="161"/>
      <c r="R7" s="163"/>
      <c r="S7" s="164">
        <f t="shared" si="0"/>
        <v>500</v>
      </c>
      <c r="T7" s="165"/>
      <c r="U7" s="30"/>
      <c r="V7" s="30"/>
      <c r="W7" s="30"/>
      <c r="X7" s="30"/>
      <c r="Y7" s="30"/>
    </row>
    <row r="8" spans="1:26" s="10" customFormat="1">
      <c r="A8" s="159" t="s">
        <v>64</v>
      </c>
      <c r="B8" s="167">
        <v>300</v>
      </c>
      <c r="C8" s="160"/>
      <c r="D8" s="168"/>
      <c r="E8" s="168"/>
      <c r="F8" s="168"/>
      <c r="G8" s="168"/>
      <c r="H8" s="168"/>
      <c r="I8" s="168"/>
      <c r="J8" s="169">
        <v>70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450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66</v>
      </c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 t="s">
        <v>67</v>
      </c>
      <c r="B10" s="167">
        <v>650</v>
      </c>
      <c r="C10" s="160"/>
      <c r="D10" s="168"/>
      <c r="E10" s="168"/>
      <c r="F10" s="168"/>
      <c r="G10" s="168">
        <v>70</v>
      </c>
      <c r="H10" s="168"/>
      <c r="I10" s="168"/>
      <c r="J10" s="168">
        <v>20</v>
      </c>
      <c r="K10" s="168">
        <v>160</v>
      </c>
      <c r="L10" s="168"/>
      <c r="M10" s="168"/>
      <c r="N10" s="201">
        <v>20</v>
      </c>
      <c r="O10" s="168"/>
      <c r="P10" s="168"/>
      <c r="Q10" s="168"/>
      <c r="R10" s="170"/>
      <c r="S10" s="164">
        <f t="shared" si="0"/>
        <v>920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69</v>
      </c>
      <c r="B11" s="167"/>
      <c r="C11" s="160"/>
      <c r="D11" s="168"/>
      <c r="E11" s="168"/>
      <c r="F11" s="168"/>
      <c r="G11" s="168">
        <v>100</v>
      </c>
      <c r="H11" s="168"/>
      <c r="I11" s="168"/>
      <c r="J11" s="168">
        <v>40</v>
      </c>
      <c r="K11" s="168">
        <v>80</v>
      </c>
      <c r="L11" s="168"/>
      <c r="M11" s="168"/>
      <c r="N11" s="201">
        <v>20</v>
      </c>
      <c r="O11" s="168"/>
      <c r="P11" s="168"/>
      <c r="Q11" s="168"/>
      <c r="R11" s="170"/>
      <c r="S11" s="164">
        <f t="shared" si="0"/>
        <v>240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70</v>
      </c>
      <c r="B12" s="167"/>
      <c r="C12" s="160"/>
      <c r="D12" s="168"/>
      <c r="E12" s="168"/>
      <c r="F12" s="168"/>
      <c r="G12" s="168"/>
      <c r="H12" s="168"/>
      <c r="I12" s="168"/>
      <c r="J12" s="168">
        <v>50</v>
      </c>
      <c r="K12" s="168">
        <v>80</v>
      </c>
      <c r="L12" s="168"/>
      <c r="M12" s="168"/>
      <c r="N12" s="201">
        <v>20</v>
      </c>
      <c r="O12" s="168"/>
      <c r="P12" s="168"/>
      <c r="Q12" s="168"/>
      <c r="R12" s="170"/>
      <c r="S12" s="164">
        <f t="shared" si="0"/>
        <v>150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71</v>
      </c>
      <c r="B13" s="167">
        <v>500</v>
      </c>
      <c r="C13" s="160"/>
      <c r="D13" s="168"/>
      <c r="E13" s="168"/>
      <c r="F13" s="168"/>
      <c r="G13" s="168">
        <v>50</v>
      </c>
      <c r="H13" s="168"/>
      <c r="I13" s="168"/>
      <c r="J13" s="168">
        <v>240</v>
      </c>
      <c r="K13" s="168">
        <v>160</v>
      </c>
      <c r="L13" s="171"/>
      <c r="M13" s="168"/>
      <c r="N13" s="201">
        <v>20</v>
      </c>
      <c r="O13" s="168"/>
      <c r="P13" s="168"/>
      <c r="Q13" s="168"/>
      <c r="R13" s="170"/>
      <c r="S13" s="164">
        <f t="shared" si="0"/>
        <v>970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72</v>
      </c>
      <c r="B14" s="167"/>
      <c r="C14" s="160"/>
      <c r="D14" s="168"/>
      <c r="E14" s="168"/>
      <c r="F14" s="168"/>
      <c r="G14" s="168">
        <v>170</v>
      </c>
      <c r="H14" s="168"/>
      <c r="I14" s="168"/>
      <c r="J14" s="168">
        <v>160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490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74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240</v>
      </c>
      <c r="K15" s="168">
        <v>160</v>
      </c>
      <c r="L15" s="161"/>
      <c r="M15" s="168"/>
      <c r="N15" s="201"/>
      <c r="O15" s="168">
        <v>1000</v>
      </c>
      <c r="P15" s="168"/>
      <c r="Q15" s="168"/>
      <c r="R15" s="170"/>
      <c r="S15" s="164">
        <f t="shared" si="0"/>
        <v>1900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77</v>
      </c>
      <c r="B16" s="167"/>
      <c r="C16" s="160"/>
      <c r="D16" s="168">
        <v>1200</v>
      </c>
      <c r="E16" s="168">
        <v>310</v>
      </c>
      <c r="F16" s="168"/>
      <c r="G16" s="168">
        <v>70</v>
      </c>
      <c r="H16" s="168"/>
      <c r="I16" s="168"/>
      <c r="J16" s="168">
        <v>120</v>
      </c>
      <c r="K16" s="168">
        <v>160</v>
      </c>
      <c r="L16" s="168"/>
      <c r="M16" s="168"/>
      <c r="N16" s="201">
        <v>20</v>
      </c>
      <c r="O16" s="168"/>
      <c r="P16" s="168"/>
      <c r="Q16" s="168"/>
      <c r="R16" s="170"/>
      <c r="S16" s="164">
        <f t="shared" si="0"/>
        <v>1880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81</v>
      </c>
      <c r="B17" s="167">
        <v>660</v>
      </c>
      <c r="C17" s="160"/>
      <c r="D17" s="168">
        <v>275</v>
      </c>
      <c r="E17" s="168"/>
      <c r="F17" s="168"/>
      <c r="G17" s="168">
        <v>50</v>
      </c>
      <c r="H17" s="168"/>
      <c r="I17" s="168"/>
      <c r="J17" s="168">
        <v>20</v>
      </c>
      <c r="K17" s="168">
        <v>160</v>
      </c>
      <c r="L17" s="168"/>
      <c r="M17" s="168"/>
      <c r="N17" s="201">
        <v>30</v>
      </c>
      <c r="O17" s="168"/>
      <c r="P17" s="170"/>
      <c r="Q17" s="168"/>
      <c r="R17" s="170"/>
      <c r="S17" s="164">
        <f t="shared" si="0"/>
        <v>1195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82</v>
      </c>
      <c r="B18" s="167"/>
      <c r="C18" s="160"/>
      <c r="D18" s="168"/>
      <c r="E18" s="168"/>
      <c r="F18" s="168"/>
      <c r="G18" s="168"/>
      <c r="H18" s="168"/>
      <c r="I18" s="168"/>
      <c r="J18" s="168">
        <v>180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340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83</v>
      </c>
      <c r="B19" s="167"/>
      <c r="C19" s="160"/>
      <c r="D19" s="168"/>
      <c r="E19" s="168"/>
      <c r="F19" s="168"/>
      <c r="G19" s="168">
        <v>50</v>
      </c>
      <c r="H19" s="168"/>
      <c r="I19" s="168"/>
      <c r="J19" s="168">
        <v>20</v>
      </c>
      <c r="K19" s="168">
        <v>80</v>
      </c>
      <c r="L19" s="168"/>
      <c r="M19" s="168">
        <v>1000</v>
      </c>
      <c r="N19" s="202"/>
      <c r="O19" s="168"/>
      <c r="P19" s="170"/>
      <c r="Q19" s="168"/>
      <c r="R19" s="170"/>
      <c r="S19" s="164">
        <f t="shared" si="0"/>
        <v>1150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84</v>
      </c>
      <c r="B20" s="167">
        <v>500</v>
      </c>
      <c r="C20" s="160"/>
      <c r="D20" s="168"/>
      <c r="E20" s="168"/>
      <c r="F20" s="201"/>
      <c r="G20" s="168"/>
      <c r="H20" s="168"/>
      <c r="I20" s="168"/>
      <c r="J20" s="168">
        <v>170</v>
      </c>
      <c r="K20" s="168">
        <v>160</v>
      </c>
      <c r="L20" s="168"/>
      <c r="M20" s="168"/>
      <c r="N20" s="201">
        <v>20</v>
      </c>
      <c r="O20" s="168"/>
      <c r="P20" s="168"/>
      <c r="Q20" s="168"/>
      <c r="R20" s="170"/>
      <c r="S20" s="164">
        <f t="shared" si="0"/>
        <v>850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3610</v>
      </c>
      <c r="C37" s="186">
        <f t="shared" ref="C37:R37" si="1">SUM(C6:C36)</f>
        <v>0</v>
      </c>
      <c r="D37" s="186">
        <f t="shared" si="1"/>
        <v>1475</v>
      </c>
      <c r="E37" s="186">
        <f t="shared" si="1"/>
        <v>310</v>
      </c>
      <c r="F37" s="186">
        <f t="shared" si="1"/>
        <v>0</v>
      </c>
      <c r="G37" s="186">
        <f>SUM(G6:G36)</f>
        <v>910</v>
      </c>
      <c r="H37" s="186">
        <f t="shared" si="1"/>
        <v>0</v>
      </c>
      <c r="I37" s="186">
        <f t="shared" si="1"/>
        <v>0</v>
      </c>
      <c r="J37" s="186">
        <f t="shared" si="1"/>
        <v>1410</v>
      </c>
      <c r="K37" s="186">
        <f t="shared" si="1"/>
        <v>1760</v>
      </c>
      <c r="L37" s="186">
        <f t="shared" si="1"/>
        <v>0</v>
      </c>
      <c r="M37" s="186">
        <f t="shared" si="1"/>
        <v>1000</v>
      </c>
      <c r="N37" s="204">
        <f t="shared" si="1"/>
        <v>180</v>
      </c>
      <c r="O37" s="186">
        <f t="shared" si="1"/>
        <v>1000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11655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zoomScale="120" zoomScaleNormal="120" workbookViewId="0">
      <selection activeCell="H19" sqref="H19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58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6" sqref="I6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6.1406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57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85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40" t="s">
        <v>11</v>
      </c>
      <c r="E5" s="43">
        <v>4020190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150620</v>
      </c>
      <c r="C6" s="42"/>
      <c r="D6" s="40" t="s">
        <v>16</v>
      </c>
      <c r="E6" s="43">
        <v>1603741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419404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11655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41" t="s">
        <v>59</v>
      </c>
      <c r="E10" s="43">
        <v>0</v>
      </c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138965</v>
      </c>
      <c r="C11" s="40"/>
      <c r="D11" s="40"/>
      <c r="E11" s="43"/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65</v>
      </c>
      <c r="B12" s="42">
        <v>75000</v>
      </c>
      <c r="C12" s="40"/>
      <c r="D12" s="40" t="s">
        <v>76</v>
      </c>
      <c r="E12" s="43">
        <v>20630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B5+B6-B9-B10-B12</f>
        <v>6063965</v>
      </c>
      <c r="C14" s="40"/>
      <c r="D14" s="40" t="s">
        <v>6</v>
      </c>
      <c r="E14" s="43">
        <f>E5+E6+E7+E10+E12</f>
        <v>6063965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2021-04-21T10:23:55Z</dcterms:modified>
</cp:coreProperties>
</file>