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4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</commentList>
</comments>
</file>

<file path=xl/sharedStrings.xml><?xml version="1.0" encoding="utf-8"?>
<sst xmlns="http://schemas.openxmlformats.org/spreadsheetml/2006/main" count="183" uniqueCount="106">
  <si>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</si>
  <si>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</si>
  <si>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</si>
  <si>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</si>
  <si>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</si>
  <si>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</si>
  <si>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</si>
  <si>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</si>
  <si>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</si>
  <si>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</si>
  <si>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</si>
  <si>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</si>
  <si>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</si>
  <si>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</si>
  <si>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</si>
  <si>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</si>
  <si>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</si>
  <si>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</si>
  <si>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</si>
  <si>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</si>
  <si>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</si>
  <si>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</si>
  <si>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</si>
  <si>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</si>
  <si>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</si>
  <si>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</si>
  <si>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</si>
  <si>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</si>
  <si>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</si>
  <si>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</si>
  <si>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</si>
  <si>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</si>
  <si>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</si>
  <si>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</si>
  <si>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</si>
  <si>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</si>
  <si>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</si>
  <si>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</si>
  <si>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</si>
  <si>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</si>
  <si>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</si>
  <si>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</si>
  <si>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</si>
  <si>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</si>
  <si>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</si>
  <si>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</si>
  <si>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</si>
  <si>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</si>
  <si>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</si>
  <si>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</si>
  <si>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</si>
  <si>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</si>
  <si>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</si>
  <si>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</si>
  <si>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</si>
  <si>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</si>
  <si>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</si>
  <si>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</si>
  <si>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</si>
  <si>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</si>
  <si>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</si>
  <si>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</si>
  <si>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</si>
  <si>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</si>
  <si>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</si>
  <si>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</si>
  <si>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</si>
  <si>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</si>
  <si>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</si>
  <si>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</si>
  <si>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</si>
  <si>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</si>
  <si>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</si>
  <si>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</si>
  <si>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</si>
  <si>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</si>
  <si>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</si>
  <si>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</si>
  <si>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</si>
  <si>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</si>
  <si>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</si>
  <si>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</si>
  <si>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</si>
  <si>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</si>
  <si>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</si>
  <si>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</si>
  <si>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</si>
  <si>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</si>
  <si>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</si>
  <si>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</si>
  <si>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</si>
  <si>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</si>
  <si>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</si>
  <si>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</si>
  <si>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</si>
  <si>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</si>
  <si>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</si>
  <si>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</si>
  <si>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Tonu Bhai</t>
  </si>
  <si>
    <t>C25s=3</t>
  </si>
  <si>
    <t>Company Security = 200000</t>
  </si>
  <si>
    <t>22.08.2021</t>
  </si>
  <si>
    <t>22.8.2021</t>
  </si>
  <si>
    <t>23.08.2021</t>
  </si>
  <si>
    <t>24.08.2021</t>
  </si>
  <si>
    <t>Date: 24.08.2021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</si>
</sst>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0" workbookViewId="0">
      <selection activeCell="F34" sqref="F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68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88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91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92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93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97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101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101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103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103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 t="s">
        <v>104</v>
      </c>
      <c r="C32" s="19">
        <v>900000</v>
      </c>
      <c r="D32" s="295">
        <v>432300</v>
      </c>
      <c r="E32" s="215">
        <f t="shared" si="0"/>
        <v>2901208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2901208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2901208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2901208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2901208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2901208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2901208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2901208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2901208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2901208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2901208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2901208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2901208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2901208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2901208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2901208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2901208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2901208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2901208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2901208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2901208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2901208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2901208</v>
      </c>
      <c r="F54" s="12"/>
      <c r="G54" s="1"/>
    </row>
    <row r="55" spans="2:8">
      <c r="B55" s="20"/>
      <c r="C55" s="19"/>
      <c r="D55" s="19"/>
      <c r="E55" s="215">
        <f t="shared" si="1"/>
        <v>2901208</v>
      </c>
      <c r="F55" s="12"/>
      <c r="G55" s="1"/>
    </row>
    <row r="56" spans="2:8">
      <c r="B56" s="20"/>
      <c r="C56" s="19"/>
      <c r="D56" s="19"/>
      <c r="E56" s="215">
        <f t="shared" si="1"/>
        <v>2901208</v>
      </c>
      <c r="F56" s="12"/>
      <c r="G56" s="1"/>
    </row>
    <row r="57" spans="2:8">
      <c r="B57" s="20"/>
      <c r="C57" s="19"/>
      <c r="D57" s="19"/>
      <c r="E57" s="215">
        <f t="shared" si="1"/>
        <v>2901208</v>
      </c>
      <c r="F57" s="12"/>
      <c r="G57" s="1"/>
    </row>
    <row r="58" spans="2:8">
      <c r="B58" s="20"/>
      <c r="C58" s="19"/>
      <c r="D58" s="19"/>
      <c r="E58" s="215">
        <f t="shared" si="1"/>
        <v>2901208</v>
      </c>
      <c r="F58" s="12"/>
      <c r="G58" s="1"/>
    </row>
    <row r="59" spans="2:8">
      <c r="B59" s="20"/>
      <c r="C59" s="19"/>
      <c r="D59" s="19"/>
      <c r="E59" s="215">
        <f t="shared" si="1"/>
        <v>2901208</v>
      </c>
      <c r="F59" s="12"/>
      <c r="G59" s="1"/>
    </row>
    <row r="60" spans="2:8">
      <c r="B60" s="20"/>
      <c r="C60" s="19"/>
      <c r="D60" s="19"/>
      <c r="E60" s="215">
        <f t="shared" si="1"/>
        <v>2901208</v>
      </c>
      <c r="F60" s="12"/>
      <c r="G60" s="1"/>
    </row>
    <row r="61" spans="2:8">
      <c r="B61" s="20"/>
      <c r="C61" s="19"/>
      <c r="D61" s="19"/>
      <c r="E61" s="215">
        <f t="shared" si="1"/>
        <v>2901208</v>
      </c>
      <c r="F61" s="12"/>
      <c r="G61" s="1"/>
    </row>
    <row r="62" spans="2:8">
      <c r="B62" s="20"/>
      <c r="C62" s="19"/>
      <c r="D62" s="19"/>
      <c r="E62" s="215">
        <f t="shared" si="1"/>
        <v>2901208</v>
      </c>
      <c r="F62" s="12"/>
      <c r="G62" s="1"/>
    </row>
    <row r="63" spans="2:8">
      <c r="B63" s="20"/>
      <c r="C63" s="19"/>
      <c r="D63" s="19"/>
      <c r="E63" s="215">
        <f t="shared" si="1"/>
        <v>2901208</v>
      </c>
      <c r="F63" s="12"/>
      <c r="G63" s="1"/>
    </row>
    <row r="64" spans="2:8">
      <c r="B64" s="20"/>
      <c r="C64" s="19"/>
      <c r="D64" s="19"/>
      <c r="E64" s="215">
        <f t="shared" si="1"/>
        <v>2901208</v>
      </c>
      <c r="F64" s="12"/>
      <c r="G64" s="1"/>
    </row>
    <row r="65" spans="2:7">
      <c r="B65" s="20"/>
      <c r="C65" s="19"/>
      <c r="D65" s="19"/>
      <c r="E65" s="215">
        <f t="shared" si="1"/>
        <v>2901208</v>
      </c>
      <c r="F65" s="12"/>
      <c r="G65" s="1"/>
    </row>
    <row r="66" spans="2:7">
      <c r="B66" s="20"/>
      <c r="C66" s="19"/>
      <c r="D66" s="19"/>
      <c r="E66" s="215">
        <f t="shared" si="1"/>
        <v>2901208</v>
      </c>
      <c r="F66" s="12"/>
      <c r="G66" s="1"/>
    </row>
    <row r="67" spans="2:7">
      <c r="B67" s="20"/>
      <c r="C67" s="19"/>
      <c r="D67" s="19"/>
      <c r="E67" s="215">
        <f t="shared" si="1"/>
        <v>2901208</v>
      </c>
      <c r="F67" s="12"/>
      <c r="G67" s="1"/>
    </row>
    <row r="68" spans="2:7">
      <c r="B68" s="20"/>
      <c r="C68" s="19"/>
      <c r="D68" s="19"/>
      <c r="E68" s="215">
        <f t="shared" si="1"/>
        <v>2901208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2901208</v>
      </c>
      <c r="F69" s="12"/>
      <c r="G69" s="1"/>
    </row>
    <row r="70" spans="2:7">
      <c r="B70" s="20"/>
      <c r="C70" s="19"/>
      <c r="D70" s="19"/>
      <c r="E70" s="215">
        <f t="shared" si="2"/>
        <v>2901208</v>
      </c>
      <c r="F70" s="12"/>
      <c r="G70" s="1"/>
    </row>
    <row r="71" spans="2:7">
      <c r="B71" s="20"/>
      <c r="C71" s="19"/>
      <c r="D71" s="19"/>
      <c r="E71" s="215">
        <f t="shared" si="2"/>
        <v>2901208</v>
      </c>
      <c r="F71" s="12"/>
      <c r="G71" s="1"/>
    </row>
    <row r="72" spans="2:7">
      <c r="B72" s="20"/>
      <c r="C72" s="19"/>
      <c r="D72" s="19"/>
      <c r="E72" s="21">
        <f t="shared" si="2"/>
        <v>2901208</v>
      </c>
      <c r="F72" s="12"/>
      <c r="G72" s="1"/>
    </row>
    <row r="73" spans="2:7">
      <c r="B73" s="20"/>
      <c r="C73" s="19"/>
      <c r="D73" s="19"/>
      <c r="E73" s="21">
        <f t="shared" si="2"/>
        <v>2901208</v>
      </c>
      <c r="F73" s="12"/>
      <c r="G73" s="1"/>
    </row>
    <row r="74" spans="2:7">
      <c r="B74" s="20"/>
      <c r="C74" s="19"/>
      <c r="D74" s="19"/>
      <c r="E74" s="21">
        <f t="shared" si="2"/>
        <v>2901208</v>
      </c>
      <c r="F74" s="14"/>
      <c r="G74" s="1"/>
    </row>
    <row r="75" spans="2:7">
      <c r="B75" s="20"/>
      <c r="C75" s="19"/>
      <c r="D75" s="19"/>
      <c r="E75" s="21">
        <f t="shared" si="2"/>
        <v>2901208</v>
      </c>
      <c r="F75" s="12"/>
      <c r="G75" s="1"/>
    </row>
    <row r="76" spans="2:7">
      <c r="B76" s="20"/>
      <c r="C76" s="19"/>
      <c r="D76" s="19"/>
      <c r="E76" s="21">
        <f t="shared" si="2"/>
        <v>2901208</v>
      </c>
      <c r="F76" s="12"/>
      <c r="G76" s="1"/>
    </row>
    <row r="77" spans="2:7">
      <c r="B77" s="20"/>
      <c r="C77" s="19"/>
      <c r="D77" s="19"/>
      <c r="E77" s="21">
        <f t="shared" si="2"/>
        <v>2901208</v>
      </c>
      <c r="F77" s="12"/>
      <c r="G77" s="1"/>
    </row>
    <row r="78" spans="2:7">
      <c r="B78" s="20"/>
      <c r="C78" s="19"/>
      <c r="D78" s="19"/>
      <c r="E78" s="21">
        <f t="shared" si="2"/>
        <v>2901208</v>
      </c>
      <c r="F78" s="12"/>
      <c r="G78" s="1"/>
    </row>
    <row r="79" spans="2:7">
      <c r="B79" s="20"/>
      <c r="C79" s="19"/>
      <c r="D79" s="19"/>
      <c r="E79" s="21">
        <f t="shared" si="2"/>
        <v>2901208</v>
      </c>
      <c r="F79" s="12"/>
      <c r="G79" s="1"/>
    </row>
    <row r="80" spans="2:7">
      <c r="B80" s="20"/>
      <c r="C80" s="19"/>
      <c r="D80" s="19"/>
      <c r="E80" s="21">
        <f t="shared" si="2"/>
        <v>2901208</v>
      </c>
      <c r="F80" s="12"/>
      <c r="G80" s="1"/>
    </row>
    <row r="81" spans="2:7">
      <c r="B81" s="20"/>
      <c r="C81" s="19"/>
      <c r="D81" s="19"/>
      <c r="E81" s="21">
        <f t="shared" si="2"/>
        <v>2901208</v>
      </c>
      <c r="F81" s="12"/>
      <c r="G81" s="1"/>
    </row>
    <row r="82" spans="2:7">
      <c r="B82" s="25"/>
      <c r="C82" s="21">
        <f>SUM(C4:C71)</f>
        <v>14447651</v>
      </c>
      <c r="D82" s="21">
        <f>SUM(D4:D76)</f>
        <v>11546443</v>
      </c>
      <c r="E82" s="32">
        <f>E70</f>
        <v>2901208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9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25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26" customFormat="1" ht="16.5" thickBot="1">
      <c r="A3" s="251" t="s">
        <v>69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50"/>
      <c r="V3" s="5"/>
      <c r="W3" s="5"/>
      <c r="X3" s="5"/>
      <c r="Y3" s="5"/>
      <c r="Z3" s="11"/>
    </row>
    <row r="4" spans="1:26" s="128" customFormat="1">
      <c r="A4" s="254" t="s">
        <v>30</v>
      </c>
      <c r="B4" s="256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61</v>
      </c>
      <c r="I4" s="243" t="s">
        <v>60</v>
      </c>
      <c r="J4" s="243" t="s">
        <v>37</v>
      </c>
      <c r="K4" s="243" t="s">
        <v>38</v>
      </c>
      <c r="L4" s="243" t="s">
        <v>39</v>
      </c>
      <c r="M4" s="243" t="s">
        <v>40</v>
      </c>
      <c r="N4" s="243" t="s">
        <v>41</v>
      </c>
      <c r="O4" s="245" t="s">
        <v>62</v>
      </c>
      <c r="P4" s="247" t="s">
        <v>90</v>
      </c>
      <c r="Q4" s="260" t="s">
        <v>17</v>
      </c>
      <c r="R4" s="258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6"/>
      <c r="P5" s="248"/>
      <c r="Q5" s="261"/>
      <c r="R5" s="259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88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91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92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97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102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103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 t="s">
        <v>104</v>
      </c>
      <c r="B26" s="144"/>
      <c r="C26" s="137"/>
      <c r="D26" s="145"/>
      <c r="E26" s="145"/>
      <c r="F26" s="145"/>
      <c r="G26" s="145">
        <v>70</v>
      </c>
      <c r="H26" s="145"/>
      <c r="I26" s="145"/>
      <c r="J26" s="145">
        <v>110</v>
      </c>
      <c r="K26" s="145">
        <v>160</v>
      </c>
      <c r="L26" s="145"/>
      <c r="M26" s="145"/>
      <c r="N26" s="177"/>
      <c r="O26" s="145"/>
      <c r="P26" s="145"/>
      <c r="Q26" s="145"/>
      <c r="R26" s="147"/>
      <c r="S26" s="141">
        <f t="shared" si="0"/>
        <v>340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4800</v>
      </c>
      <c r="C37" s="163">
        <f t="shared" ref="C37:R37" si="1">SUM(C6:C36)</f>
        <v>860</v>
      </c>
      <c r="D37" s="163">
        <f t="shared" si="1"/>
        <v>3658</v>
      </c>
      <c r="E37" s="163">
        <f t="shared" si="1"/>
        <v>4420</v>
      </c>
      <c r="F37" s="163">
        <f t="shared" si="1"/>
        <v>400</v>
      </c>
      <c r="G37" s="163">
        <f>SUM(G6:G36)</f>
        <v>1680</v>
      </c>
      <c r="H37" s="163">
        <f t="shared" si="1"/>
        <v>0</v>
      </c>
      <c r="I37" s="163">
        <f t="shared" si="1"/>
        <v>0</v>
      </c>
      <c r="J37" s="163">
        <f t="shared" si="1"/>
        <v>1470</v>
      </c>
      <c r="K37" s="163">
        <f t="shared" si="1"/>
        <v>3040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25018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70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-242540</v>
      </c>
      <c r="D30" s="45"/>
      <c r="E30" s="45">
        <f t="shared" si="0"/>
        <v>-242540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-242540</v>
      </c>
      <c r="D33" s="45">
        <f>SUM(D5:D32)</f>
        <v>0</v>
      </c>
      <c r="E33" s="45">
        <f>SUM(E5:E32)</f>
        <v>-242540</v>
      </c>
      <c r="F33" s="45">
        <f>B33-E33</f>
        <v>242540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139720</v>
      </c>
      <c r="D38" s="41" t="s">
        <v>91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94</v>
      </c>
      <c r="B43" s="41" t="s">
        <v>95</v>
      </c>
      <c r="C43" s="45">
        <v>500</v>
      </c>
      <c r="D43" s="41" t="s">
        <v>93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98</v>
      </c>
      <c r="B44" s="186" t="s">
        <v>99</v>
      </c>
      <c r="C44" s="194">
        <v>40620</v>
      </c>
      <c r="D44" s="45" t="s">
        <v>97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96</v>
      </c>
      <c r="B50" s="279"/>
      <c r="C50" s="212">
        <v>0</v>
      </c>
      <c r="D50" s="213" t="s">
        <v>92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242540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242540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H11" sqref="H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105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100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89</v>
      </c>
      <c r="B5" s="237">
        <v>6000000</v>
      </c>
      <c r="C5" s="238"/>
      <c r="D5" s="239" t="s">
        <v>10</v>
      </c>
      <c r="E5" s="240">
        <v>1864370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322120</v>
      </c>
      <c r="C6" s="35"/>
      <c r="D6" s="201" t="s">
        <v>15</v>
      </c>
      <c r="E6" s="36">
        <v>2901208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847754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25018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242540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297102</v>
      </c>
      <c r="C11" s="33"/>
      <c r="D11" s="201" t="s">
        <v>55</v>
      </c>
      <c r="E11" s="36">
        <v>17930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423300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/>
      <c r="B14" s="35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6297102</v>
      </c>
      <c r="C16" s="33"/>
      <c r="D16" s="201" t="s">
        <v>6</v>
      </c>
      <c r="E16" s="36">
        <f>E5+E6+E7+E10+E11+E12</f>
        <v>6297102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2021-08-24T15:56:46Z</dcterms:modified>
</cp:coreProperties>
</file>