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09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<sst xmlns="http://schemas.openxmlformats.org/spreadsheetml/2006/main" count="148" uniqueCount="87">
  <si>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</si>
  <si>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</si>
  <si>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</si>
  <si>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</si>
  <si>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</si>
  <si>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</si>
  <si>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</si>
  <si>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</si>
  <si>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</si>
  <si>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</si>
  <si>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</si>
  <si>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</si>
  <si>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</si>
  <si>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</si>
  <si>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</si>
  <si>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</si>
  <si>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</si>
  <si>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</si>
  <si>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</si>
  <si>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</si>
  <si>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</si>
  <si>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</si>
  <si>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</si>
  <si>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</si>
  <si>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</si>
  <si>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</si>
  <si>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</si>
  <si>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</si>
  <si>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</si>
  <si>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</si>
  <si>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</si>
  <si>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</si>
  <si>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</si>
  <si>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</si>
  <si>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</si>
  <si>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</si>
  <si>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</si>
  <si>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</si>
  <si>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</si>
  <si>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</si>
  <si>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</si>
  <si>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</si>
  <si>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</si>
  <si>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</si>
  <si>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</si>
  <si>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</si>
  <si>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</si>
  <si>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</si>
  <si>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</si>
  <si>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</si>
  <si>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</si>
  <si>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</si>
  <si>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</si>
  <si>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</si>
  <si>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</si>
  <si>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</si>
  <si>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</si>
  <si>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</si>
  <si>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</si>
  <si>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</si>
  <si>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</si>
  <si>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</si>
  <si>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</si>
  <si>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</si>
  <si>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</si>
  <si>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</si>
  <si>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</si>
  <si>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</si>
  <si>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</si>
  <si>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</si>
  <si>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</si>
  <si>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</si>
  <si>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</si>
  <si>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</si>
  <si>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</si>
  <si>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</si>
  <si>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</si>
  <si>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</si>
  <si>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</si>
  <si>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C21/64</t>
  </si>
  <si>
    <t>05.08.2021</t>
  </si>
  <si>
    <t>Jafor TSM</t>
  </si>
  <si>
    <t>Advance Babod Jafor Bhai to Chandon Dada</t>
  </si>
  <si>
    <t>07.08.2021</t>
  </si>
  <si>
    <t>08.08.2021</t>
  </si>
  <si>
    <t>09.08.2021</t>
  </si>
  <si>
    <t>Date: 09.08.2021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</si>
</sst>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F23" sqref="F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80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80</v>
      </c>
      <c r="C12" s="19">
        <v>250000</v>
      </c>
      <c r="D12" s="19">
        <v>0</v>
      </c>
      <c r="E12" s="217">
        <f t="shared" si="0"/>
        <v>1932151</v>
      </c>
      <c r="F12" s="220" t="s">
        <v>82</v>
      </c>
      <c r="G12" s="1"/>
      <c r="H12" s="24"/>
    </row>
    <row r="13" spans="1:8">
      <c r="A13" s="15"/>
      <c r="B13" s="20" t="s">
        <v>83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84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 t="s">
        <v>85</v>
      </c>
      <c r="C15" s="19">
        <v>1050000</v>
      </c>
      <c r="D15" s="175">
        <v>1093700</v>
      </c>
      <c r="E15" s="217">
        <f t="shared" si="0"/>
        <v>1888451</v>
      </c>
      <c r="F15" s="12"/>
      <c r="G15" s="14"/>
      <c r="H15" s="1"/>
    </row>
    <row r="16" spans="1:8">
      <c r="A16" s="15"/>
      <c r="B16" s="208"/>
      <c r="C16" s="209"/>
      <c r="D16" s="209"/>
      <c r="E16" s="217">
        <f t="shared" si="0"/>
        <v>1888451</v>
      </c>
      <c r="F16" s="14"/>
      <c r="G16" s="8"/>
      <c r="H16" s="1"/>
    </row>
    <row r="17" spans="1:9">
      <c r="A17" s="15"/>
      <c r="B17" s="20"/>
      <c r="C17" s="19"/>
      <c r="D17" s="19"/>
      <c r="E17" s="217">
        <f>E16+C17-D17</f>
        <v>1888451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1888451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1888451</v>
      </c>
      <c r="F19" s="14"/>
      <c r="H19" s="1"/>
    </row>
    <row r="20" spans="1:9">
      <c r="A20" s="15"/>
      <c r="B20" s="20"/>
      <c r="C20" s="19"/>
      <c r="D20" s="19"/>
      <c r="E20" s="217">
        <f>E19+C20-D20</f>
        <v>1888451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1888451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1888451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1888451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1888451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1888451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1888451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1888451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1888451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1888451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1888451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1888451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1888451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1888451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1888451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1888451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1888451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1888451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1888451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1888451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1888451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1888451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1888451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1888451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1888451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1888451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1888451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1888451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1888451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1888451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1888451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1888451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1888451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1888451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1888451</v>
      </c>
      <c r="F54" s="12"/>
      <c r="G54" s="1"/>
    </row>
    <row r="55" spans="2:8">
      <c r="B55" s="20"/>
      <c r="C55" s="19"/>
      <c r="D55" s="19"/>
      <c r="E55" s="217">
        <f t="shared" si="1"/>
        <v>1888451</v>
      </c>
      <c r="F55" s="12"/>
      <c r="G55" s="1"/>
    </row>
    <row r="56" spans="2:8">
      <c r="B56" s="20"/>
      <c r="C56" s="19"/>
      <c r="D56" s="19"/>
      <c r="E56" s="217">
        <f t="shared" si="1"/>
        <v>1888451</v>
      </c>
      <c r="F56" s="12"/>
      <c r="G56" s="1"/>
    </row>
    <row r="57" spans="2:8">
      <c r="B57" s="20"/>
      <c r="C57" s="19"/>
      <c r="D57" s="19"/>
      <c r="E57" s="217">
        <f t="shared" si="1"/>
        <v>1888451</v>
      </c>
      <c r="F57" s="12"/>
      <c r="G57" s="1"/>
    </row>
    <row r="58" spans="2:8">
      <c r="B58" s="20"/>
      <c r="C58" s="19"/>
      <c r="D58" s="19"/>
      <c r="E58" s="217">
        <f t="shared" si="1"/>
        <v>1888451</v>
      </c>
      <c r="F58" s="12"/>
      <c r="G58" s="1"/>
    </row>
    <row r="59" spans="2:8">
      <c r="B59" s="20"/>
      <c r="C59" s="19"/>
      <c r="D59" s="19"/>
      <c r="E59" s="217">
        <f t="shared" si="1"/>
        <v>1888451</v>
      </c>
      <c r="F59" s="12"/>
      <c r="G59" s="1"/>
    </row>
    <row r="60" spans="2:8">
      <c r="B60" s="20"/>
      <c r="C60" s="19"/>
      <c r="D60" s="19"/>
      <c r="E60" s="217">
        <f t="shared" si="1"/>
        <v>1888451</v>
      </c>
      <c r="F60" s="12"/>
      <c r="G60" s="1"/>
    </row>
    <row r="61" spans="2:8">
      <c r="B61" s="20"/>
      <c r="C61" s="19"/>
      <c r="D61" s="19"/>
      <c r="E61" s="217">
        <f t="shared" si="1"/>
        <v>1888451</v>
      </c>
      <c r="F61" s="12"/>
      <c r="G61" s="1"/>
    </row>
    <row r="62" spans="2:8">
      <c r="B62" s="20"/>
      <c r="C62" s="19"/>
      <c r="D62" s="19"/>
      <c r="E62" s="217">
        <f t="shared" si="1"/>
        <v>1888451</v>
      </c>
      <c r="F62" s="12"/>
      <c r="G62" s="1"/>
    </row>
    <row r="63" spans="2:8">
      <c r="B63" s="20"/>
      <c r="C63" s="19"/>
      <c r="D63" s="19"/>
      <c r="E63" s="217">
        <f t="shared" si="1"/>
        <v>1888451</v>
      </c>
      <c r="F63" s="12"/>
      <c r="G63" s="1"/>
    </row>
    <row r="64" spans="2:8">
      <c r="B64" s="20"/>
      <c r="C64" s="19"/>
      <c r="D64" s="19"/>
      <c r="E64" s="217">
        <f t="shared" si="1"/>
        <v>1888451</v>
      </c>
      <c r="F64" s="12"/>
      <c r="G64" s="1"/>
    </row>
    <row r="65" spans="2:7">
      <c r="B65" s="20"/>
      <c r="C65" s="19"/>
      <c r="D65" s="19"/>
      <c r="E65" s="217">
        <f t="shared" si="1"/>
        <v>1888451</v>
      </c>
      <c r="F65" s="12"/>
      <c r="G65" s="1"/>
    </row>
    <row r="66" spans="2:7">
      <c r="B66" s="20"/>
      <c r="C66" s="19"/>
      <c r="D66" s="19"/>
      <c r="E66" s="217">
        <f t="shared" si="1"/>
        <v>1888451</v>
      </c>
      <c r="F66" s="12"/>
      <c r="G66" s="1"/>
    </row>
    <row r="67" spans="2:7">
      <c r="B67" s="20"/>
      <c r="C67" s="19"/>
      <c r="D67" s="19"/>
      <c r="E67" s="217">
        <f t="shared" si="1"/>
        <v>1888451</v>
      </c>
      <c r="F67" s="12"/>
      <c r="G67" s="1"/>
    </row>
    <row r="68" spans="2:7">
      <c r="B68" s="20"/>
      <c r="C68" s="19"/>
      <c r="D68" s="19"/>
      <c r="E68" s="217">
        <f t="shared" si="1"/>
        <v>1888451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1888451</v>
      </c>
      <c r="F69" s="12"/>
      <c r="G69" s="1"/>
    </row>
    <row r="70" spans="2:7">
      <c r="B70" s="20"/>
      <c r="C70" s="19"/>
      <c r="D70" s="19"/>
      <c r="E70" s="217">
        <f t="shared" si="2"/>
        <v>1888451</v>
      </c>
      <c r="F70" s="12"/>
      <c r="G70" s="1"/>
    </row>
    <row r="71" spans="2:7">
      <c r="B71" s="20"/>
      <c r="C71" s="19"/>
      <c r="D71" s="19"/>
      <c r="E71" s="217">
        <f t="shared" si="2"/>
        <v>1888451</v>
      </c>
      <c r="F71" s="12"/>
      <c r="G71" s="1"/>
    </row>
    <row r="72" spans="2:7">
      <c r="B72" s="20"/>
      <c r="C72" s="19"/>
      <c r="D72" s="19"/>
      <c r="E72" s="21">
        <f t="shared" si="2"/>
        <v>1888451</v>
      </c>
      <c r="F72" s="12"/>
      <c r="G72" s="1"/>
    </row>
    <row r="73" spans="2:7">
      <c r="B73" s="20"/>
      <c r="C73" s="19"/>
      <c r="D73" s="19"/>
      <c r="E73" s="21">
        <f t="shared" si="2"/>
        <v>1888451</v>
      </c>
      <c r="F73" s="12"/>
      <c r="G73" s="1"/>
    </row>
    <row r="74" spans="2:7">
      <c r="B74" s="20"/>
      <c r="C74" s="19"/>
      <c r="D74" s="19"/>
      <c r="E74" s="21">
        <f t="shared" si="2"/>
        <v>1888451</v>
      </c>
      <c r="F74" s="14"/>
      <c r="G74" s="1"/>
    </row>
    <row r="75" spans="2:7">
      <c r="B75" s="20"/>
      <c r="C75" s="19"/>
      <c r="D75" s="19"/>
      <c r="E75" s="21">
        <f t="shared" si="2"/>
        <v>1888451</v>
      </c>
      <c r="F75" s="12"/>
      <c r="G75" s="1"/>
    </row>
    <row r="76" spans="2:7">
      <c r="B76" s="20"/>
      <c r="C76" s="19"/>
      <c r="D76" s="19"/>
      <c r="E76" s="21">
        <f t="shared" si="2"/>
        <v>1888451</v>
      </c>
      <c r="F76" s="12"/>
      <c r="G76" s="1"/>
    </row>
    <row r="77" spans="2:7">
      <c r="B77" s="20"/>
      <c r="C77" s="19"/>
      <c r="D77" s="19"/>
      <c r="E77" s="21">
        <f t="shared" si="2"/>
        <v>1888451</v>
      </c>
      <c r="F77" s="12"/>
      <c r="G77" s="1"/>
    </row>
    <row r="78" spans="2:7">
      <c r="B78" s="20"/>
      <c r="C78" s="19"/>
      <c r="D78" s="19"/>
      <c r="E78" s="21">
        <f t="shared" si="2"/>
        <v>1888451</v>
      </c>
      <c r="F78" s="12"/>
      <c r="G78" s="1"/>
    </row>
    <row r="79" spans="2:7">
      <c r="B79" s="20"/>
      <c r="C79" s="19"/>
      <c r="D79" s="19"/>
      <c r="E79" s="21">
        <f t="shared" si="2"/>
        <v>1888451</v>
      </c>
      <c r="F79" s="12"/>
      <c r="G79" s="1"/>
    </row>
    <row r="80" spans="2:7">
      <c r="B80" s="20"/>
      <c r="C80" s="19"/>
      <c r="D80" s="19"/>
      <c r="E80" s="21">
        <f t="shared" si="2"/>
        <v>1888451</v>
      </c>
      <c r="F80" s="12"/>
      <c r="G80" s="1"/>
    </row>
    <row r="81" spans="2:7">
      <c r="B81" s="20"/>
      <c r="C81" s="19"/>
      <c r="D81" s="19"/>
      <c r="E81" s="21">
        <f t="shared" si="2"/>
        <v>1888451</v>
      </c>
      <c r="F81" s="12"/>
      <c r="G81" s="1"/>
    </row>
    <row r="82" spans="2:7">
      <c r="B82" s="25"/>
      <c r="C82" s="21">
        <f>SUM(C4:C71)</f>
        <v>6069651</v>
      </c>
      <c r="D82" s="21">
        <f>SUM(D4:D76)</f>
        <v>4181200</v>
      </c>
      <c r="E82" s="32">
        <f>E70</f>
        <v>1888451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topLeftCell="H1"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7" t="s">
        <v>15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spans="1:26" s="125" customFormat="1" ht="18">
      <c r="A2" s="238" t="s">
        <v>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</row>
    <row r="3" spans="1:26" s="126" customFormat="1" ht="16.5" thickBot="1">
      <c r="A3" s="239" t="s">
        <v>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1"/>
      <c r="U3" s="50"/>
      <c r="V3" s="5"/>
      <c r="W3" s="5"/>
      <c r="X3" s="5"/>
      <c r="Y3" s="5"/>
      <c r="Z3" s="11"/>
    </row>
    <row r="4" spans="1:26" s="128" customFormat="1">
      <c r="A4" s="242" t="s">
        <v>31</v>
      </c>
      <c r="B4" s="244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63</v>
      </c>
      <c r="I4" s="246" t="s">
        <v>62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52" t="s">
        <v>64</v>
      </c>
      <c r="P4" s="254" t="s">
        <v>67</v>
      </c>
      <c r="Q4" s="250" t="s">
        <v>18</v>
      </c>
      <c r="R4" s="248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3"/>
      <c r="B5" s="245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53"/>
      <c r="P5" s="255"/>
      <c r="Q5" s="251"/>
      <c r="R5" s="249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80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83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84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85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5"/>
      <c r="L14" s="149"/>
      <c r="M14" s="145"/>
      <c r="N14" s="177"/>
      <c r="O14" s="145"/>
      <c r="P14" s="145"/>
      <c r="Q14" s="145"/>
      <c r="R14" s="147"/>
      <c r="S14" s="141">
        <f t="shared" si="0"/>
        <v>0</v>
      </c>
      <c r="T14" s="142"/>
      <c r="U14" s="150"/>
      <c r="V14" s="26"/>
      <c r="W14" s="3"/>
      <c r="X14" s="26"/>
      <c r="Y14" s="3"/>
    </row>
    <row r="15" spans="1:26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45"/>
      <c r="L15" s="138"/>
      <c r="M15" s="145"/>
      <c r="N15" s="177"/>
      <c r="O15" s="145"/>
      <c r="P15" s="145"/>
      <c r="Q15" s="145"/>
      <c r="R15" s="147"/>
      <c r="S15" s="141">
        <f t="shared" si="0"/>
        <v>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2500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890</v>
      </c>
      <c r="H37" s="163">
        <f t="shared" si="1"/>
        <v>0</v>
      </c>
      <c r="I37" s="163">
        <f t="shared" si="1"/>
        <v>0</v>
      </c>
      <c r="J37" s="163">
        <f t="shared" si="1"/>
        <v>170</v>
      </c>
      <c r="K37" s="163">
        <f t="shared" si="1"/>
        <v>1120</v>
      </c>
      <c r="L37" s="163">
        <f t="shared" si="1"/>
        <v>0</v>
      </c>
      <c r="M37" s="163">
        <f t="shared" si="1"/>
        <v>0</v>
      </c>
      <c r="N37" s="180">
        <f t="shared" si="1"/>
        <v>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9540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-295670</v>
      </c>
      <c r="D31" s="45"/>
      <c r="E31" s="45">
        <f t="shared" si="0"/>
        <v>-295670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-295670</v>
      </c>
      <c r="D33" s="45">
        <f>SUM(D5:D32)</f>
        <v>0</v>
      </c>
      <c r="E33" s="45">
        <f>SUM(E5:E32)</f>
        <v>-295670</v>
      </c>
      <c r="F33" s="45">
        <f>B33-E33</f>
        <v>295670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54</v>
      </c>
      <c r="B39" s="41" t="s">
        <v>59</v>
      </c>
      <c r="C39" s="45">
        <v>38960</v>
      </c>
      <c r="D39" s="41" t="s">
        <v>60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61</v>
      </c>
      <c r="B40" s="41" t="s">
        <v>58</v>
      </c>
      <c r="C40" s="45">
        <v>19270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 t="s">
        <v>69</v>
      </c>
      <c r="B41" s="186" t="s">
        <v>78</v>
      </c>
      <c r="C41" s="45">
        <v>4470</v>
      </c>
      <c r="D41" s="68" t="s">
        <v>68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 t="s">
        <v>81</v>
      </c>
      <c r="B42" s="41" t="s">
        <v>79</v>
      </c>
      <c r="C42" s="45">
        <v>11200</v>
      </c>
      <c r="D42" s="41" t="s">
        <v>80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69</v>
      </c>
      <c r="B43" s="41"/>
      <c r="C43" s="45">
        <v>1000</v>
      </c>
      <c r="D43" s="41" t="s">
        <v>83</v>
      </c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103000</v>
      </c>
      <c r="D50" s="215" t="s">
        <v>83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295670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295670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6" workbookViewId="0">
      <selection activeCell="J15" sqref="J15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86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2144550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102780</v>
      </c>
      <c r="C6" s="35"/>
      <c r="D6" s="201" t="s">
        <v>16</v>
      </c>
      <c r="E6" s="36">
        <v>1888451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647489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9540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295670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93240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1096450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/>
      <c r="B13" s="222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6093240</v>
      </c>
      <c r="C15" s="33"/>
      <c r="D15" s="201" t="s">
        <v>6</v>
      </c>
      <c r="E15" s="36">
        <f>E5+E6+E7+E10+E11+E12</f>
        <v>6093240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2021-08-09T15:57:50Z</dcterms:modified>
</cp:coreProperties>
</file>