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10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Tutul Accident Cost</t>
        </r>
      </text>
    </comment>
  </commentList>
</comments>
</file>

<file path=xl/sharedStrings.xml><?xml version="1.0" encoding="utf-8"?>
<sst xmlns="http://schemas.openxmlformats.org/spreadsheetml/2006/main" count="473" uniqueCount="207">
  <si>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</si>
  <si>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</si>
  <si>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</si>
  <si>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</si>
  <si>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</si>
  <si>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</si>
  <si>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</si>
  <si>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</si>
  <si>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</si>
  <si>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</si>
  <si>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</si>
  <si>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</si>
  <si>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</si>
  <si>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</si>
  <si>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</si>
  <si>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</si>
  <si>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</si>
  <si>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</si>
  <si>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</si>
  <si>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</si>
  <si>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</si>
  <si>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</si>
  <si>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</si>
  <si>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</si>
  <si>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</si>
  <si>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</si>
  <si>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</si>
  <si>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</si>
  <si>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</si>
  <si>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</si>
  <si>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</si>
  <si>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</si>
  <si>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</si>
  <si>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</si>
  <si>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</si>
  <si>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</si>
  <si>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</si>
  <si>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</si>
  <si>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</si>
  <si>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</si>
  <si>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</si>
  <si>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</si>
  <si>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</si>
  <si>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</si>
  <si>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</si>
  <si>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</si>
  <si>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</si>
  <si>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</si>
  <si>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</si>
  <si>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</si>
  <si>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</si>
  <si>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</si>
  <si>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</si>
  <si>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</si>
  <si>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</si>
  <si>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</si>
  <si>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</si>
  <si>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</si>
  <si>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</si>
  <si>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</si>
  <si>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</si>
  <si>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</si>
  <si>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</si>
  <si>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</si>
  <si>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</si>
  <si>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</si>
  <si>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</si>
  <si>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</si>
  <si>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</si>
  <si>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</si>
  <si>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</si>
  <si>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</si>
  <si>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</si>
  <si>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</si>
  <si>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</si>
  <si>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</si>
  <si>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</si>
  <si>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</si>
  <si>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</si>
  <si>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</si>
  <si>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</si>
  <si>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</si>
  <si>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</si>
  <si>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</si>
  <si>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</si>
  <si>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</si>
  <si>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</si>
  <si>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</si>
  <si>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</si>
  <si>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</si>
  <si>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</si>
  <si>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</si>
  <si>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</si>
  <si>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</si>
  <si>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</si>
  <si>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</si>
  <si>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</si>
  <si>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</si>
  <si>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</si>
  <si>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</si>
  <si>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</si>
  <si>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</si>
  <si>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</si>
  <si>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</si>
  <si>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</si>
  <si>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</si>
  <si>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</si>
  <si>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</si>
  <si>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</si>
  <si>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</si>
  <si>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</si>
  <si>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</si>
  <si>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</si>
  <si>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</si>
  <si>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</si>
  <si>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</si>
  <si>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</si>
  <si>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</si>
  <si>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</si>
  <si>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</si>
  <si>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</si>
  <si>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</si>
  <si>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</si>
  <si>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</si>
  <si>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</si>
  <si>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</si>
  <si>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</si>
  <si>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</si>
  <si>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</si>
  <si>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</si>
  <si>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</si>
  <si>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</si>
  <si>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</si>
  <si>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</si>
  <si>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</si>
  <si>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</si>
  <si>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</si>
  <si>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</si>
  <si>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</si>
  <si>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</si>
  <si>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</si>
  <si>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</si>
  <si>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</si>
  <si>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</si>
  <si>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</si>
  <si>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</si>
  <si>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</si>
  <si>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</si>
  <si>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</si>
  <si>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</si>
  <si>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</si>
  <si>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</si>
  <si>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</si>
  <si>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</si>
  <si>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</si>
  <si>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</si>
  <si>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</si>
  <si>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</si>
  <si>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</si>
  <si>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</si>
  <si>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</si>
  <si>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</si>
  <si>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</si>
  <si>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</si>
  <si>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</si>
  <si>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</si>
  <si>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</si>
  <si>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</si>
  <si>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</si>
  <si>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</si>
  <si>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</si>
  <si>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</si>
  <si>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</si>
  <si>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</si>
  <si>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</si>
  <si>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</si>
  <si>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</si>
  <si>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</si>
  <si>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</si>
  <si>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</si>
  <si>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</si>
  <si>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</si>
  <si>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</si>
  <si>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</si>
  <si>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</si>
  <si>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</si>
  <si>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</si>
  <si>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</si>
  <si>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</si>
  <si>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</si>
  <si>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</si>
  <si>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</si>
  <si>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</si>
  <si>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</si>
  <si>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</si>
  <si>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</si>
  <si>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</si>
  <si>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</si>
  <si>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</si>
  <si>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</si>
  <si>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</si>
  <si>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</si>
  <si>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</si>
  <si>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Date: 10.07.2021</t>
  </si>
  <si>
    <t>10.07.2021</t>
  </si>
  <si>
    <t>Kamrul</t>
  </si>
  <si>
    <t>Jafor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</si>
</sst>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79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5"/>
      <c r="B7" s="38" t="s">
        <v>77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5"/>
      <c r="B8" s="38" t="s">
        <v>78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5"/>
      <c r="B9" s="38" t="s">
        <v>81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5"/>
      <c r="B10" s="38" t="s">
        <v>82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5"/>
      <c r="B11" s="38" t="s">
        <v>83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5"/>
      <c r="B12" s="38" t="s">
        <v>84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5"/>
      <c r="B13" s="38" t="s">
        <v>85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5"/>
      <c r="B14" s="38" t="s">
        <v>86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5"/>
      <c r="B15" s="38" t="s">
        <v>87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158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45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45"/>
      <c r="B7" s="38" t="s">
        <v>194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45"/>
      <c r="B8" s="38" t="s">
        <v>197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45"/>
      <c r="B9" s="38" t="s">
        <v>199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45"/>
      <c r="B10" s="38" t="s">
        <v>200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45"/>
      <c r="B11" s="38" t="s">
        <v>201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45"/>
      <c r="B12" s="38" t="s">
        <v>202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45"/>
      <c r="B13" s="38" t="s">
        <v>202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45"/>
      <c r="B14" s="38" t="s">
        <v>204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45"/>
      <c r="B15" s="38"/>
      <c r="C15" s="37"/>
      <c r="D15" s="37"/>
      <c r="E15" s="39">
        <f t="shared" si="0"/>
        <v>8984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8984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8984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8984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8984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8984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8984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8984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8984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8984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8984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8984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8984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45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45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45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45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45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45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45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45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45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45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45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45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45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45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45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45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45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45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45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45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45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45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45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45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45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45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45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45"/>
      <c r="B83" s="43"/>
      <c r="C83" s="39">
        <f>SUM(C5:C72)</f>
        <v>617463</v>
      </c>
      <c r="D83" s="39">
        <f>SUM(D5:D77)</f>
        <v>608479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0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111" customFormat="1" ht="18">
      <c r="A2" s="351" t="s">
        <v>48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112" customFormat="1" ht="16.5" thickBot="1">
      <c r="A3" s="352" t="s">
        <v>195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94"/>
      <c r="T3" s="8"/>
      <c r="U3" s="8"/>
      <c r="V3" s="8"/>
      <c r="W3" s="8"/>
      <c r="X3" s="28"/>
    </row>
    <row r="4" spans="1:24" s="113" customFormat="1" ht="12.75" customHeight="1">
      <c r="A4" s="355" t="s">
        <v>49</v>
      </c>
      <c r="B4" s="357" t="s">
        <v>50</v>
      </c>
      <c r="C4" s="346" t="s">
        <v>51</v>
      </c>
      <c r="D4" s="346" t="s">
        <v>52</v>
      </c>
      <c r="E4" s="346" t="s">
        <v>53</v>
      </c>
      <c r="F4" s="346" t="s">
        <v>198</v>
      </c>
      <c r="G4" s="346" t="s">
        <v>54</v>
      </c>
      <c r="H4" s="346" t="s">
        <v>55</v>
      </c>
      <c r="I4" s="346" t="s">
        <v>180</v>
      </c>
      <c r="J4" s="346" t="s">
        <v>56</v>
      </c>
      <c r="K4" s="346" t="s">
        <v>57</v>
      </c>
      <c r="L4" s="346" t="s">
        <v>58</v>
      </c>
      <c r="M4" s="346" t="s">
        <v>59</v>
      </c>
      <c r="N4" s="346" t="s">
        <v>60</v>
      </c>
      <c r="O4" s="348" t="s">
        <v>61</v>
      </c>
      <c r="P4" s="359" t="s">
        <v>93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85" t="s">
        <v>62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197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199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200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63</v>
      </c>
      <c r="V8" s="46"/>
      <c r="W8" s="5"/>
    </row>
    <row r="9" spans="1:24" s="21" customFormat="1">
      <c r="A9" s="120" t="s">
        <v>201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202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204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/>
      <c r="B12" s="128"/>
      <c r="C12" s="121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61"/>
      <c r="O12" s="129"/>
      <c r="P12" s="131"/>
      <c r="Q12" s="125">
        <f t="shared" si="0"/>
        <v>0</v>
      </c>
      <c r="R12" s="126"/>
      <c r="S12" s="46"/>
      <c r="T12" s="46"/>
      <c r="U12" s="5"/>
      <c r="V12" s="46"/>
      <c r="W12" s="5"/>
    </row>
    <row r="13" spans="1:24" s="21" customFormat="1">
      <c r="A13" s="120"/>
      <c r="B13" s="128"/>
      <c r="C13" s="121"/>
      <c r="D13" s="129"/>
      <c r="E13" s="129"/>
      <c r="F13" s="129"/>
      <c r="G13" s="129"/>
      <c r="H13" s="129"/>
      <c r="I13" s="129"/>
      <c r="J13" s="129"/>
      <c r="K13" s="129"/>
      <c r="L13" s="132"/>
      <c r="M13" s="129"/>
      <c r="N13" s="161"/>
      <c r="O13" s="129"/>
      <c r="P13" s="131"/>
      <c r="Q13" s="125">
        <f t="shared" si="0"/>
        <v>0</v>
      </c>
      <c r="R13" s="126"/>
      <c r="S13" s="127"/>
      <c r="T13" s="46"/>
      <c r="U13" s="46"/>
      <c r="V13" s="46"/>
      <c r="W13" s="46"/>
    </row>
    <row r="14" spans="1:24" s="21" customFormat="1">
      <c r="A14" s="120"/>
      <c r="B14" s="128"/>
      <c r="C14" s="121"/>
      <c r="D14" s="129"/>
      <c r="E14" s="129"/>
      <c r="F14" s="129"/>
      <c r="G14" s="129"/>
      <c r="H14" s="129"/>
      <c r="I14" s="129"/>
      <c r="J14" s="129"/>
      <c r="K14" s="129"/>
      <c r="L14" s="133"/>
      <c r="M14" s="129"/>
      <c r="N14" s="161"/>
      <c r="O14" s="129"/>
      <c r="P14" s="131"/>
      <c r="Q14" s="125">
        <f t="shared" si="0"/>
        <v>0</v>
      </c>
      <c r="R14" s="126"/>
      <c r="S14" s="134"/>
      <c r="T14" s="46"/>
      <c r="U14" s="5"/>
      <c r="V14" s="46"/>
      <c r="W14" s="5"/>
    </row>
    <row r="15" spans="1:24" s="21" customFormat="1">
      <c r="A15" s="120"/>
      <c r="B15" s="128"/>
      <c r="C15" s="121"/>
      <c r="D15" s="129"/>
      <c r="E15" s="129"/>
      <c r="F15" s="129"/>
      <c r="G15" s="129"/>
      <c r="H15" s="129"/>
      <c r="I15" s="129"/>
      <c r="J15" s="129"/>
      <c r="K15" s="129"/>
      <c r="L15" s="122"/>
      <c r="M15" s="129"/>
      <c r="N15" s="161"/>
      <c r="O15" s="129"/>
      <c r="P15" s="131"/>
      <c r="Q15" s="125">
        <f t="shared" si="0"/>
        <v>0</v>
      </c>
      <c r="R15" s="126"/>
      <c r="S15" s="7"/>
      <c r="T15" s="46"/>
      <c r="U15" s="46"/>
      <c r="V15" s="46"/>
      <c r="W15" s="46"/>
    </row>
    <row r="16" spans="1:24" s="21" customFormat="1">
      <c r="A16" s="120"/>
      <c r="B16" s="128"/>
      <c r="C16" s="12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61"/>
      <c r="O16" s="129"/>
      <c r="P16" s="131"/>
      <c r="Q16" s="125">
        <f t="shared" si="0"/>
        <v>0</v>
      </c>
      <c r="R16" s="126"/>
      <c r="S16" s="7"/>
      <c r="T16" s="46"/>
      <c r="U16" s="5"/>
      <c r="V16" s="46"/>
      <c r="W16" s="5"/>
    </row>
    <row r="17" spans="1:23" s="21" customFormat="1">
      <c r="A17" s="120"/>
      <c r="B17" s="128"/>
      <c r="C17" s="121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61"/>
      <c r="O17" s="131"/>
      <c r="P17" s="131"/>
      <c r="Q17" s="125">
        <f t="shared" si="0"/>
        <v>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64</v>
      </c>
      <c r="B37" s="146">
        <f>SUM(B6:B36)</f>
        <v>3500</v>
      </c>
      <c r="C37" s="147">
        <f t="shared" ref="C37:P37" si="1">SUM(C6:C36)</f>
        <v>0</v>
      </c>
      <c r="D37" s="147">
        <f t="shared" si="1"/>
        <v>650</v>
      </c>
      <c r="E37" s="147">
        <f t="shared" si="1"/>
        <v>510</v>
      </c>
      <c r="F37" s="147">
        <f t="shared" si="1"/>
        <v>300</v>
      </c>
      <c r="G37" s="147">
        <f>SUM(G6:G36)</f>
        <v>800</v>
      </c>
      <c r="H37" s="147">
        <f t="shared" si="1"/>
        <v>0</v>
      </c>
      <c r="I37" s="147">
        <f t="shared" si="1"/>
        <v>0</v>
      </c>
      <c r="J37" s="147">
        <f t="shared" si="1"/>
        <v>330</v>
      </c>
      <c r="K37" s="147">
        <f t="shared" si="1"/>
        <v>1760</v>
      </c>
      <c r="L37" s="147">
        <f t="shared" si="1"/>
        <v>0</v>
      </c>
      <c r="M37" s="147">
        <f t="shared" si="1"/>
        <v>0</v>
      </c>
      <c r="N37" s="164">
        <f t="shared" si="1"/>
        <v>0</v>
      </c>
      <c r="O37" s="147">
        <f t="shared" si="1"/>
        <v>0</v>
      </c>
      <c r="P37" s="148">
        <f t="shared" si="1"/>
        <v>0</v>
      </c>
      <c r="Q37" s="149">
        <f>SUM(Q6:Q36)</f>
        <v>7850</v>
      </c>
      <c r="S37" s="341" t="s">
        <v>70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5" t="s">
        <v>17</v>
      </c>
      <c r="B1" s="366"/>
      <c r="C1" s="366"/>
      <c r="D1" s="366"/>
      <c r="E1" s="366"/>
      <c r="F1" s="367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68" t="s">
        <v>196</v>
      </c>
      <c r="B2" s="369"/>
      <c r="C2" s="369"/>
      <c r="D2" s="369"/>
      <c r="E2" s="369"/>
      <c r="F2" s="370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1" t="s">
        <v>149</v>
      </c>
      <c r="B3" s="372"/>
      <c r="C3" s="372"/>
      <c r="D3" s="372"/>
      <c r="E3" s="372"/>
      <c r="F3" s="373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194</v>
      </c>
      <c r="B5" s="92">
        <v>0</v>
      </c>
      <c r="C5" s="92">
        <v>0</v>
      </c>
      <c r="D5" s="92">
        <v>0</v>
      </c>
      <c r="E5" s="92">
        <f>C5+D5</f>
        <v>0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197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199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200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201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202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204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/>
      <c r="B12" s="93"/>
      <c r="C12" s="93"/>
      <c r="D12" s="93"/>
      <c r="E12" s="93">
        <f t="shared" si="0"/>
        <v>0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/>
      <c r="B13" s="93"/>
      <c r="C13" s="93"/>
      <c r="D13" s="93"/>
      <c r="E13" s="93">
        <f t="shared" si="0"/>
        <v>0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/>
      <c r="B14" s="93"/>
      <c r="C14" s="93"/>
      <c r="D14" s="93"/>
      <c r="E14" s="93">
        <f t="shared" si="0"/>
        <v>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/>
      <c r="B15" s="93"/>
      <c r="C15" s="93"/>
      <c r="D15" s="93"/>
      <c r="E15" s="93">
        <f t="shared" si="0"/>
        <v>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/>
      <c r="B16" s="93"/>
      <c r="C16" s="93"/>
      <c r="D16" s="93"/>
      <c r="E16" s="93">
        <f t="shared" si="0"/>
        <v>0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/>
      <c r="B17" s="93"/>
      <c r="C17" s="93"/>
      <c r="D17" s="93"/>
      <c r="E17" s="93">
        <f t="shared" si="0"/>
        <v>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1457540</v>
      </c>
      <c r="C33" s="263">
        <f>SUM(C5:C32)</f>
        <v>1454380</v>
      </c>
      <c r="D33" s="263">
        <f>SUM(D5:D32)</f>
        <v>6480</v>
      </c>
      <c r="E33" s="263">
        <f>SUM(E5:E32)</f>
        <v>1460860</v>
      </c>
      <c r="F33" s="264">
        <f>B33-E33</f>
        <v>-3320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3" t="s">
        <v>33</v>
      </c>
      <c r="C35" s="363"/>
      <c r="D35" s="363"/>
      <c r="E35" s="363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138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145</v>
      </c>
      <c r="B37" s="255" t="s">
        <v>37</v>
      </c>
      <c r="C37" s="256" t="s">
        <v>80</v>
      </c>
      <c r="D37" s="286">
        <v>5420</v>
      </c>
      <c r="E37" s="257" t="s">
        <v>202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145</v>
      </c>
      <c r="B38" s="167" t="s">
        <v>183</v>
      </c>
      <c r="C38" s="91" t="s">
        <v>184</v>
      </c>
      <c r="D38" s="287">
        <v>1000</v>
      </c>
      <c r="E38" s="237" t="s">
        <v>182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 t="s">
        <v>145</v>
      </c>
      <c r="B39" s="103" t="s">
        <v>205</v>
      </c>
      <c r="C39" s="95" t="s">
        <v>80</v>
      </c>
      <c r="D39" s="287">
        <v>500</v>
      </c>
      <c r="E39" s="237" t="s">
        <v>204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70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4"/>
      <c r="H43" s="364"/>
      <c r="I43" s="364"/>
      <c r="J43" s="364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138</v>
      </c>
      <c r="B45" s="280" t="s">
        <v>134</v>
      </c>
      <c r="C45" s="281" t="s">
        <v>135</v>
      </c>
      <c r="D45" s="289" t="s">
        <v>98</v>
      </c>
      <c r="E45" s="282" t="s">
        <v>136</v>
      </c>
      <c r="F45" s="191"/>
      <c r="G45" s="197"/>
      <c r="H45" s="303" t="s">
        <v>150</v>
      </c>
      <c r="I45" s="299" t="s">
        <v>151</v>
      </c>
      <c r="J45" s="299" t="s">
        <v>98</v>
      </c>
      <c r="K45" s="304" t="s">
        <v>152</v>
      </c>
      <c r="L45" s="305" t="s">
        <v>39</v>
      </c>
      <c r="M45" s="30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153</v>
      </c>
      <c r="B46" s="252" t="s">
        <v>162</v>
      </c>
      <c r="C46" s="187">
        <v>1718911905</v>
      </c>
      <c r="D46" s="290">
        <v>375350</v>
      </c>
      <c r="E46" s="253" t="s">
        <v>182</v>
      </c>
      <c r="F46" s="190"/>
      <c r="G46" s="197"/>
      <c r="H46" s="269" t="s">
        <v>162</v>
      </c>
      <c r="I46" s="270">
        <v>1718911905</v>
      </c>
      <c r="J46" s="271">
        <v>375350</v>
      </c>
      <c r="K46" s="187" t="s">
        <v>182</v>
      </c>
      <c r="L46" s="272">
        <v>375350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153</v>
      </c>
      <c r="B47" s="170" t="s">
        <v>163</v>
      </c>
      <c r="C47" s="165">
        <v>1716697790</v>
      </c>
      <c r="D47" s="291">
        <v>265917</v>
      </c>
      <c r="E47" s="239" t="s">
        <v>95</v>
      </c>
      <c r="F47" s="191"/>
      <c r="G47" s="197"/>
      <c r="H47" s="265" t="s">
        <v>163</v>
      </c>
      <c r="I47" s="101">
        <v>1716697790</v>
      </c>
      <c r="J47" s="97">
        <v>265917</v>
      </c>
      <c r="K47" s="97" t="s">
        <v>95</v>
      </c>
      <c r="L47" s="188">
        <v>265917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153</v>
      </c>
      <c r="B48" s="99" t="s">
        <v>164</v>
      </c>
      <c r="C48" s="165">
        <v>1733624262</v>
      </c>
      <c r="D48" s="291">
        <v>209465</v>
      </c>
      <c r="E48" s="240" t="s">
        <v>92</v>
      </c>
      <c r="F48" s="191"/>
      <c r="G48" s="197"/>
      <c r="H48" s="265" t="s">
        <v>164</v>
      </c>
      <c r="I48" s="101">
        <v>1733624262</v>
      </c>
      <c r="J48" s="97">
        <v>209465</v>
      </c>
      <c r="K48" s="232" t="s">
        <v>92</v>
      </c>
      <c r="L48" s="188">
        <v>209465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153</v>
      </c>
      <c r="B49" s="99" t="s">
        <v>165</v>
      </c>
      <c r="C49" s="165">
        <v>1711460131</v>
      </c>
      <c r="D49" s="291">
        <v>200000</v>
      </c>
      <c r="E49" s="239" t="s">
        <v>96</v>
      </c>
      <c r="F49" s="191"/>
      <c r="G49" s="197"/>
      <c r="H49" s="265" t="s">
        <v>165</v>
      </c>
      <c r="I49" s="101">
        <v>1711460131</v>
      </c>
      <c r="J49" s="97">
        <v>200000</v>
      </c>
      <c r="K49" s="232" t="s">
        <v>96</v>
      </c>
      <c r="L49" s="188">
        <v>200000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153</v>
      </c>
      <c r="B50" s="99" t="s">
        <v>166</v>
      </c>
      <c r="C50" s="165">
        <v>1743942020</v>
      </c>
      <c r="D50" s="291">
        <v>188285</v>
      </c>
      <c r="E50" s="240" t="s">
        <v>91</v>
      </c>
      <c r="F50" s="191"/>
      <c r="G50" s="197"/>
      <c r="H50" s="236" t="s">
        <v>166</v>
      </c>
      <c r="I50" s="102">
        <v>1743942020</v>
      </c>
      <c r="J50" s="230">
        <v>188285</v>
      </c>
      <c r="K50" s="231" t="s">
        <v>91</v>
      </c>
      <c r="L50" s="188">
        <v>188285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153</v>
      </c>
      <c r="B51" s="98" t="s">
        <v>167</v>
      </c>
      <c r="C51" s="165">
        <v>1712688979</v>
      </c>
      <c r="D51" s="291">
        <v>63290</v>
      </c>
      <c r="E51" s="241" t="s">
        <v>89</v>
      </c>
      <c r="F51" s="191"/>
      <c r="G51" s="197"/>
      <c r="H51" s="265" t="s">
        <v>167</v>
      </c>
      <c r="I51" s="101">
        <v>1712688979</v>
      </c>
      <c r="J51" s="97">
        <v>63290</v>
      </c>
      <c r="K51" s="232" t="s">
        <v>89</v>
      </c>
      <c r="L51" s="188">
        <v>63290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153</v>
      </c>
      <c r="B52" s="98" t="s">
        <v>168</v>
      </c>
      <c r="C52" s="165">
        <v>1739791780</v>
      </c>
      <c r="D52" s="291">
        <v>45620</v>
      </c>
      <c r="E52" s="239" t="s">
        <v>171</v>
      </c>
      <c r="F52" s="191"/>
      <c r="G52" s="197"/>
      <c r="H52" s="265" t="s">
        <v>168</v>
      </c>
      <c r="I52" s="101">
        <v>1739791780</v>
      </c>
      <c r="J52" s="97">
        <v>45620</v>
      </c>
      <c r="K52" s="232" t="s">
        <v>171</v>
      </c>
      <c r="L52" s="188">
        <v>45620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153</v>
      </c>
      <c r="B53" s="98" t="s">
        <v>169</v>
      </c>
      <c r="C53" s="165">
        <v>1723246584</v>
      </c>
      <c r="D53" s="291">
        <v>25745</v>
      </c>
      <c r="E53" s="241" t="s">
        <v>171</v>
      </c>
      <c r="F53" s="191"/>
      <c r="G53" s="197"/>
      <c r="H53" s="265" t="s">
        <v>169</v>
      </c>
      <c r="I53" s="101">
        <v>1723246584</v>
      </c>
      <c r="J53" s="97">
        <v>25745</v>
      </c>
      <c r="K53" s="232" t="s">
        <v>171</v>
      </c>
      <c r="L53" s="188">
        <v>25745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153</v>
      </c>
      <c r="B54" s="98" t="s">
        <v>170</v>
      </c>
      <c r="C54" s="165">
        <v>1725821212</v>
      </c>
      <c r="D54" s="291">
        <v>15000</v>
      </c>
      <c r="E54" s="241" t="s">
        <v>171</v>
      </c>
      <c r="F54" s="191"/>
      <c r="G54" s="197"/>
      <c r="H54" s="267" t="s">
        <v>170</v>
      </c>
      <c r="I54" s="107">
        <v>1725821212</v>
      </c>
      <c r="J54" s="97">
        <v>15000</v>
      </c>
      <c r="K54" s="232" t="s">
        <v>171</v>
      </c>
      <c r="L54" s="188">
        <v>15000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/>
      <c r="I55" s="101"/>
      <c r="J55" s="97"/>
      <c r="K55" s="232"/>
      <c r="L55" s="188"/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/>
      <c r="I56" s="101"/>
      <c r="J56" s="97"/>
      <c r="K56" s="165"/>
      <c r="L56" s="188"/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137</v>
      </c>
      <c r="B57" s="99" t="s">
        <v>127</v>
      </c>
      <c r="C57" s="165" t="s">
        <v>110</v>
      </c>
      <c r="D57" s="291">
        <v>13620</v>
      </c>
      <c r="E57" s="241" t="s">
        <v>173</v>
      </c>
      <c r="F57" s="191"/>
      <c r="G57" s="197"/>
      <c r="H57" s="265" t="s">
        <v>127</v>
      </c>
      <c r="I57" s="101" t="s">
        <v>110</v>
      </c>
      <c r="J57" s="97">
        <v>13620</v>
      </c>
      <c r="K57" s="232" t="s">
        <v>173</v>
      </c>
      <c r="L57" s="188">
        <v>13620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137</v>
      </c>
      <c r="B58" s="99" t="s">
        <v>126</v>
      </c>
      <c r="C58" s="165" t="s">
        <v>109</v>
      </c>
      <c r="D58" s="291">
        <v>13500</v>
      </c>
      <c r="E58" s="240" t="s">
        <v>181</v>
      </c>
      <c r="F58" s="191"/>
      <c r="G58" s="197"/>
      <c r="H58" s="265" t="s">
        <v>126</v>
      </c>
      <c r="I58" s="101" t="s">
        <v>109</v>
      </c>
      <c r="J58" s="97">
        <v>13500</v>
      </c>
      <c r="K58" s="232" t="s">
        <v>181</v>
      </c>
      <c r="L58" s="188">
        <v>13500</v>
      </c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137</v>
      </c>
      <c r="B59" s="98" t="s">
        <v>129</v>
      </c>
      <c r="C59" s="165" t="s">
        <v>112</v>
      </c>
      <c r="D59" s="291">
        <v>2300</v>
      </c>
      <c r="E59" s="239" t="s">
        <v>173</v>
      </c>
      <c r="F59" s="191"/>
      <c r="G59" s="197"/>
      <c r="H59" s="265" t="s">
        <v>129</v>
      </c>
      <c r="I59" s="101" t="s">
        <v>112</v>
      </c>
      <c r="J59" s="97">
        <v>2300</v>
      </c>
      <c r="K59" s="232" t="s">
        <v>173</v>
      </c>
      <c r="L59" s="188">
        <v>2300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141</v>
      </c>
      <c r="B60" s="99" t="s">
        <v>125</v>
      </c>
      <c r="C60" s="165" t="s">
        <v>108</v>
      </c>
      <c r="D60" s="338">
        <v>3500</v>
      </c>
      <c r="E60" s="239" t="s">
        <v>41</v>
      </c>
      <c r="F60" s="191"/>
      <c r="G60" s="197"/>
      <c r="H60" s="236" t="s">
        <v>125</v>
      </c>
      <c r="I60" s="102" t="s">
        <v>108</v>
      </c>
      <c r="J60" s="230">
        <v>3500</v>
      </c>
      <c r="K60" s="231" t="s">
        <v>41</v>
      </c>
      <c r="L60" s="188">
        <v>3500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140</v>
      </c>
      <c r="B61" s="100" t="s">
        <v>131</v>
      </c>
      <c r="C61" s="165" t="s">
        <v>114</v>
      </c>
      <c r="D61" s="338">
        <v>129613</v>
      </c>
      <c r="E61" s="239" t="s">
        <v>43</v>
      </c>
      <c r="F61" s="193"/>
      <c r="G61" s="197"/>
      <c r="H61" s="265" t="s">
        <v>131</v>
      </c>
      <c r="I61" s="101" t="s">
        <v>114</v>
      </c>
      <c r="J61" s="97">
        <v>129613</v>
      </c>
      <c r="K61" s="232" t="s">
        <v>43</v>
      </c>
      <c r="L61" s="188">
        <v>129613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140</v>
      </c>
      <c r="B62" s="170" t="s">
        <v>132</v>
      </c>
      <c r="C62" s="165" t="s">
        <v>115</v>
      </c>
      <c r="D62" s="291">
        <v>25900</v>
      </c>
      <c r="E62" s="241" t="s">
        <v>161</v>
      </c>
      <c r="F62" s="190"/>
      <c r="G62" s="197"/>
      <c r="H62" s="265" t="s">
        <v>132</v>
      </c>
      <c r="I62" s="101" t="s">
        <v>115</v>
      </c>
      <c r="J62" s="97">
        <v>25900</v>
      </c>
      <c r="K62" s="233" t="s">
        <v>161</v>
      </c>
      <c r="L62" s="188">
        <v>25900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/>
      <c r="I63" s="102"/>
      <c r="J63" s="230"/>
      <c r="K63" s="231"/>
      <c r="L63" s="188"/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/>
      <c r="I64" s="102"/>
      <c r="J64" s="230"/>
      <c r="K64" s="231"/>
      <c r="L64" s="188"/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/>
      <c r="I65" s="101"/>
      <c r="J65" s="97"/>
      <c r="K65" s="232"/>
      <c r="L65" s="188"/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/>
      <c r="I66" s="101"/>
      <c r="J66" s="97"/>
      <c r="K66" s="232"/>
      <c r="L66" s="188"/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144</v>
      </c>
      <c r="B67" s="99" t="s">
        <v>117</v>
      </c>
      <c r="C67" s="165" t="s">
        <v>100</v>
      </c>
      <c r="D67" s="291">
        <v>61010</v>
      </c>
      <c r="E67" s="240" t="s">
        <v>202</v>
      </c>
      <c r="F67" s="191"/>
      <c r="G67" s="197"/>
      <c r="H67" s="265" t="s">
        <v>117</v>
      </c>
      <c r="I67" s="101" t="s">
        <v>100</v>
      </c>
      <c r="J67" s="97">
        <v>60830</v>
      </c>
      <c r="K67" s="232" t="s">
        <v>191</v>
      </c>
      <c r="L67" s="188">
        <v>60830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144</v>
      </c>
      <c r="B68" s="99" t="s">
        <v>116</v>
      </c>
      <c r="C68" s="165" t="s">
        <v>99</v>
      </c>
      <c r="D68" s="338">
        <v>10915</v>
      </c>
      <c r="E68" s="240" t="s">
        <v>76</v>
      </c>
      <c r="F68" s="191"/>
      <c r="G68" s="197"/>
      <c r="H68" s="265" t="s">
        <v>116</v>
      </c>
      <c r="I68" s="101" t="s">
        <v>99</v>
      </c>
      <c r="J68" s="97">
        <v>10915</v>
      </c>
      <c r="K68" s="97" t="s">
        <v>76</v>
      </c>
      <c r="L68" s="188">
        <v>10915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143</v>
      </c>
      <c r="B69" s="99" t="s">
        <v>118</v>
      </c>
      <c r="C69" s="165" t="s">
        <v>101</v>
      </c>
      <c r="D69" s="291">
        <v>31888</v>
      </c>
      <c r="E69" s="239" t="s">
        <v>190</v>
      </c>
      <c r="F69" s="106"/>
      <c r="G69" s="197"/>
      <c r="H69" s="265" t="s">
        <v>118</v>
      </c>
      <c r="I69" s="101" t="s">
        <v>101</v>
      </c>
      <c r="J69" s="97">
        <v>31888</v>
      </c>
      <c r="K69" s="165" t="s">
        <v>190</v>
      </c>
      <c r="L69" s="188">
        <v>31888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143</v>
      </c>
      <c r="B70" s="99" t="s">
        <v>120</v>
      </c>
      <c r="C70" s="165" t="s">
        <v>103</v>
      </c>
      <c r="D70" s="291">
        <v>33700</v>
      </c>
      <c r="E70" s="240" t="s">
        <v>181</v>
      </c>
      <c r="F70" s="191"/>
      <c r="G70" s="197"/>
      <c r="H70" s="236" t="s">
        <v>120</v>
      </c>
      <c r="I70" s="102" t="s">
        <v>103</v>
      </c>
      <c r="J70" s="230">
        <v>33700</v>
      </c>
      <c r="K70" s="231" t="s">
        <v>181</v>
      </c>
      <c r="L70" s="188">
        <v>33700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143</v>
      </c>
      <c r="B71" s="99" t="s">
        <v>119</v>
      </c>
      <c r="C71" s="165" t="s">
        <v>102</v>
      </c>
      <c r="D71" s="291">
        <v>21000</v>
      </c>
      <c r="E71" s="240" t="s">
        <v>182</v>
      </c>
      <c r="F71" s="193"/>
      <c r="G71" s="197"/>
      <c r="H71" s="268" t="s">
        <v>119</v>
      </c>
      <c r="I71" s="104" t="s">
        <v>102</v>
      </c>
      <c r="J71" s="97">
        <v>21000</v>
      </c>
      <c r="K71" s="165" t="s">
        <v>182</v>
      </c>
      <c r="L71" s="188">
        <v>21000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143</v>
      </c>
      <c r="B72" s="99" t="s">
        <v>121</v>
      </c>
      <c r="C72" s="165" t="s">
        <v>104</v>
      </c>
      <c r="D72" s="338">
        <v>23000</v>
      </c>
      <c r="E72" s="241" t="s">
        <v>172</v>
      </c>
      <c r="F72" s="193"/>
      <c r="G72" s="197"/>
      <c r="H72" s="236" t="s">
        <v>121</v>
      </c>
      <c r="I72" s="102" t="s">
        <v>104</v>
      </c>
      <c r="J72" s="230">
        <v>23000</v>
      </c>
      <c r="K72" s="231" t="s">
        <v>172</v>
      </c>
      <c r="L72" s="188">
        <v>23000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143</v>
      </c>
      <c r="B73" s="98" t="s">
        <v>124</v>
      </c>
      <c r="C73" s="165" t="s">
        <v>107</v>
      </c>
      <c r="D73" s="291">
        <v>15786</v>
      </c>
      <c r="E73" s="239" t="s">
        <v>177</v>
      </c>
      <c r="F73" s="193"/>
      <c r="G73" s="197"/>
      <c r="H73" s="265" t="s">
        <v>124</v>
      </c>
      <c r="I73" s="101" t="s">
        <v>107</v>
      </c>
      <c r="J73" s="97">
        <v>15786</v>
      </c>
      <c r="K73" s="232" t="s">
        <v>177</v>
      </c>
      <c r="L73" s="188">
        <v>15786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143</v>
      </c>
      <c r="B74" s="99" t="s">
        <v>123</v>
      </c>
      <c r="C74" s="165" t="s">
        <v>106</v>
      </c>
      <c r="D74" s="338">
        <v>22030</v>
      </c>
      <c r="E74" s="241" t="s">
        <v>75</v>
      </c>
      <c r="F74" s="193"/>
      <c r="G74" s="197"/>
      <c r="H74" s="236" t="s">
        <v>123</v>
      </c>
      <c r="I74" s="102" t="s">
        <v>106</v>
      </c>
      <c r="J74" s="230">
        <v>22030</v>
      </c>
      <c r="K74" s="231" t="s">
        <v>75</v>
      </c>
      <c r="L74" s="188">
        <v>22030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143</v>
      </c>
      <c r="B75" s="99" t="s">
        <v>122</v>
      </c>
      <c r="C75" s="165" t="s">
        <v>105</v>
      </c>
      <c r="D75" s="291">
        <v>11680</v>
      </c>
      <c r="E75" s="241" t="s">
        <v>190</v>
      </c>
      <c r="F75" s="191"/>
      <c r="G75" s="197"/>
      <c r="H75" s="265" t="s">
        <v>122</v>
      </c>
      <c r="I75" s="101" t="s">
        <v>105</v>
      </c>
      <c r="J75" s="97">
        <v>11680</v>
      </c>
      <c r="K75" s="165" t="s">
        <v>190</v>
      </c>
      <c r="L75" s="188">
        <v>11680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/>
      <c r="I76" s="102"/>
      <c r="J76" s="230"/>
      <c r="K76" s="230"/>
      <c r="L76" s="188"/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/>
      <c r="I77" s="101"/>
      <c r="J77" s="97"/>
      <c r="K77" s="232"/>
      <c r="L77" s="188"/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/>
      <c r="I78" s="101"/>
      <c r="J78" s="97"/>
      <c r="K78" s="232"/>
      <c r="L78" s="188"/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139</v>
      </c>
      <c r="B79" s="99" t="s">
        <v>128</v>
      </c>
      <c r="C79" s="165" t="s">
        <v>111</v>
      </c>
      <c r="D79" s="338">
        <v>5160</v>
      </c>
      <c r="E79" s="240" t="s">
        <v>156</v>
      </c>
      <c r="F79" s="191"/>
      <c r="G79" s="197"/>
      <c r="H79" s="265" t="s">
        <v>128</v>
      </c>
      <c r="I79" s="101" t="s">
        <v>111</v>
      </c>
      <c r="J79" s="97">
        <v>5160</v>
      </c>
      <c r="K79" s="232" t="s">
        <v>156</v>
      </c>
      <c r="L79" s="188">
        <v>5160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142</v>
      </c>
      <c r="B80" s="99" t="s">
        <v>130</v>
      </c>
      <c r="C80" s="165" t="s">
        <v>113</v>
      </c>
      <c r="D80" s="291">
        <v>9500</v>
      </c>
      <c r="E80" s="240" t="s">
        <v>177</v>
      </c>
      <c r="F80" s="191" t="s">
        <v>14</v>
      </c>
      <c r="G80" s="197"/>
      <c r="H80" s="265" t="s">
        <v>130</v>
      </c>
      <c r="I80" s="101" t="s">
        <v>113</v>
      </c>
      <c r="J80" s="97">
        <v>9500</v>
      </c>
      <c r="K80" s="232" t="s">
        <v>177</v>
      </c>
      <c r="L80" s="188">
        <v>9500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 t="s">
        <v>189</v>
      </c>
      <c r="B81" s="99" t="s">
        <v>133</v>
      </c>
      <c r="C81" s="165"/>
      <c r="D81" s="291">
        <v>50000</v>
      </c>
      <c r="E81" s="240" t="s">
        <v>157</v>
      </c>
      <c r="F81" s="191"/>
      <c r="G81" s="197"/>
      <c r="H81" s="265" t="s">
        <v>193</v>
      </c>
      <c r="I81" s="101"/>
      <c r="J81" s="97">
        <v>4500</v>
      </c>
      <c r="K81" s="232" t="s">
        <v>191</v>
      </c>
      <c r="L81" s="188">
        <v>4500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/>
      <c r="B82" s="99"/>
      <c r="C82" s="165"/>
      <c r="D82" s="291"/>
      <c r="E82" s="239"/>
      <c r="F82" s="193"/>
      <c r="G82" s="197"/>
      <c r="H82" s="265" t="s">
        <v>133</v>
      </c>
      <c r="I82" s="101"/>
      <c r="J82" s="97">
        <v>50000</v>
      </c>
      <c r="K82" s="232" t="s">
        <v>157</v>
      </c>
      <c r="L82" s="188">
        <v>50000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187</v>
      </c>
      <c r="I83" s="101" t="s">
        <v>188</v>
      </c>
      <c r="J83" s="97">
        <v>8660</v>
      </c>
      <c r="K83" s="232" t="s">
        <v>185</v>
      </c>
      <c r="L83" s="188">
        <v>8660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71</v>
      </c>
      <c r="I84" s="101">
        <v>1739992171</v>
      </c>
      <c r="J84" s="97">
        <v>17500</v>
      </c>
      <c r="K84" s="232" t="s">
        <v>73</v>
      </c>
      <c r="L84" s="188">
        <v>17500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72</v>
      </c>
      <c r="I85" s="101">
        <v>1758900692</v>
      </c>
      <c r="J85" s="97">
        <v>30000</v>
      </c>
      <c r="K85" s="232" t="s">
        <v>67</v>
      </c>
      <c r="L85" s="188">
        <v>30000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175</v>
      </c>
      <c r="I86" s="101">
        <v>1737637222</v>
      </c>
      <c r="J86" s="97">
        <v>800</v>
      </c>
      <c r="K86" s="232" t="s">
        <v>73</v>
      </c>
      <c r="L86" s="188">
        <v>800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42</v>
      </c>
      <c r="I87" s="101">
        <v>1717395317</v>
      </c>
      <c r="J87" s="97">
        <v>2340</v>
      </c>
      <c r="K87" s="232" t="s">
        <v>69</v>
      </c>
      <c r="L87" s="188">
        <v>2340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94</v>
      </c>
      <c r="I89" s="101">
        <v>1760853402</v>
      </c>
      <c r="J89" s="97">
        <v>20000</v>
      </c>
      <c r="K89" s="97" t="s">
        <v>176</v>
      </c>
      <c r="L89" s="188">
        <v>20000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65</v>
      </c>
      <c r="I90" s="101">
        <v>1755626210</v>
      </c>
      <c r="J90" s="97">
        <v>17500</v>
      </c>
      <c r="K90" s="232" t="s">
        <v>68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 t="s">
        <v>37</v>
      </c>
      <c r="I91" s="102" t="s">
        <v>80</v>
      </c>
      <c r="J91" s="230">
        <v>4920</v>
      </c>
      <c r="K91" s="231" t="s">
        <v>191</v>
      </c>
      <c r="L91" s="188">
        <v>4920</v>
      </c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 t="s">
        <v>183</v>
      </c>
      <c r="I92" s="101" t="s">
        <v>184</v>
      </c>
      <c r="J92" s="97">
        <v>1000</v>
      </c>
      <c r="K92" s="232" t="s">
        <v>182</v>
      </c>
      <c r="L92" s="188">
        <v>1000</v>
      </c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186</v>
      </c>
      <c r="B111" s="99" t="s">
        <v>187</v>
      </c>
      <c r="C111" s="165" t="s">
        <v>188</v>
      </c>
      <c r="D111" s="291">
        <v>8660</v>
      </c>
      <c r="E111" s="241" t="s">
        <v>185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147</v>
      </c>
      <c r="B112" s="98" t="s">
        <v>71</v>
      </c>
      <c r="C112" s="310">
        <v>1739992171</v>
      </c>
      <c r="D112" s="291">
        <v>17500</v>
      </c>
      <c r="E112" s="241" t="s">
        <v>73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147</v>
      </c>
      <c r="B113" s="99" t="s">
        <v>72</v>
      </c>
      <c r="C113" s="165">
        <v>1758900692</v>
      </c>
      <c r="D113" s="291">
        <v>30000</v>
      </c>
      <c r="E113" s="241" t="s">
        <v>67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174</v>
      </c>
      <c r="B114" s="99" t="s">
        <v>175</v>
      </c>
      <c r="C114" s="165">
        <v>1737637222</v>
      </c>
      <c r="D114" s="291">
        <v>800</v>
      </c>
      <c r="E114" s="241" t="s">
        <v>73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146</v>
      </c>
      <c r="B115" s="99" t="s">
        <v>42</v>
      </c>
      <c r="C115" s="165">
        <v>1717395317</v>
      </c>
      <c r="D115" s="291">
        <v>2340</v>
      </c>
      <c r="E115" s="241" t="s">
        <v>69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146</v>
      </c>
      <c r="B116" s="99" t="s">
        <v>45</v>
      </c>
      <c r="C116" s="165">
        <v>1713632915</v>
      </c>
      <c r="D116" s="29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142</v>
      </c>
      <c r="B117" s="99" t="s">
        <v>94</v>
      </c>
      <c r="C117" s="165">
        <v>1760853402</v>
      </c>
      <c r="D117" s="291">
        <v>20000</v>
      </c>
      <c r="E117" s="241" t="s">
        <v>176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148</v>
      </c>
      <c r="B118" s="235" t="s">
        <v>65</v>
      </c>
      <c r="C118" s="165">
        <v>1755626210</v>
      </c>
      <c r="D118" s="339">
        <v>17500</v>
      </c>
      <c r="E118" s="242" t="s">
        <v>68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1" t="s">
        <v>46</v>
      </c>
      <c r="B119" s="362"/>
      <c r="C119" s="374"/>
      <c r="D119" s="294">
        <f>SUM(D37:D118)</f>
        <v>1980794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1" t="s">
        <v>47</v>
      </c>
      <c r="B121" s="362"/>
      <c r="C121" s="362"/>
      <c r="D121" s="294">
        <f>D119+M121</f>
        <v>1980794</v>
      </c>
      <c r="E121" s="285"/>
      <c r="F121" s="197"/>
      <c r="G121" s="197"/>
      <c r="H121" s="298"/>
      <c r="I121" s="259"/>
      <c r="J121" s="299">
        <f>SUM(J46:J120)</f>
        <v>1984114</v>
      </c>
      <c r="K121" s="300"/>
      <c r="L121" s="301">
        <f>SUM(L46:L120)</f>
        <v>1984114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80:E82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1" workbookViewId="0">
      <selection activeCell="G20" sqref="G19:G20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5" t="s">
        <v>74</v>
      </c>
      <c r="B1" s="376"/>
      <c r="C1" s="376"/>
      <c r="D1" s="376"/>
      <c r="E1" s="377"/>
      <c r="F1" s="5"/>
      <c r="G1" s="5"/>
    </row>
    <row r="2" spans="1:29" ht="21.75">
      <c r="A2" s="384" t="s">
        <v>97</v>
      </c>
      <c r="B2" s="385"/>
      <c r="C2" s="385"/>
      <c r="D2" s="385"/>
      <c r="E2" s="386"/>
      <c r="F2" s="5"/>
      <c r="G2" s="5"/>
    </row>
    <row r="3" spans="1:29" ht="23.25">
      <c r="A3" s="378" t="s">
        <v>203</v>
      </c>
      <c r="B3" s="379"/>
      <c r="C3" s="379"/>
      <c r="D3" s="379"/>
      <c r="E3" s="38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9066111.0128571391</v>
      </c>
      <c r="F5" s="60"/>
      <c r="G5" s="53">
        <v>200000</v>
      </c>
      <c r="H5" s="49" t="s">
        <v>204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37382.630000000019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88</v>
      </c>
      <c r="E7" s="158">
        <v>63093.617142860778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7850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159</v>
      </c>
      <c r="B9" s="67">
        <v>0</v>
      </c>
      <c r="C9" s="66"/>
      <c r="D9" s="65" t="s">
        <v>13</v>
      </c>
      <c r="E9" s="68">
        <v>1980794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29532.630000000019</v>
      </c>
      <c r="C10" s="66"/>
      <c r="D10" s="66" t="s">
        <v>90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65" t="s">
        <v>192</v>
      </c>
      <c r="E11" s="69">
        <v>-3500000</v>
      </c>
      <c r="F11" s="5" t="s">
        <v>70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 t="s">
        <v>206</v>
      </c>
      <c r="B12" s="71">
        <v>400000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7629532.6299999999</v>
      </c>
      <c r="C14" s="66"/>
      <c r="D14" s="66" t="s">
        <v>7</v>
      </c>
      <c r="E14" s="69">
        <f>E5+E6+E7+E8+E9+E10+E11+E12+E13</f>
        <v>7629532.629999999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1" t="s">
        <v>16</v>
      </c>
      <c r="B16" s="382"/>
      <c r="C16" s="382"/>
      <c r="D16" s="382"/>
      <c r="E16" s="383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66</v>
      </c>
      <c r="B17" s="85">
        <v>61010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178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179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155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160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154</v>
      </c>
      <c r="B1" s="317" t="s">
        <v>151</v>
      </c>
      <c r="C1" s="322" t="s">
        <v>98</v>
      </c>
      <c r="D1" s="340">
        <f ca="1">TODAY()</f>
        <v>44387</v>
      </c>
    </row>
    <row r="2" spans="1:7">
      <c r="A2" s="326" t="s">
        <v>162</v>
      </c>
      <c r="B2" s="327">
        <v>1718911905</v>
      </c>
      <c r="C2" s="328">
        <v>375350</v>
      </c>
      <c r="D2" s="329" t="s">
        <v>182</v>
      </c>
    </row>
    <row r="3" spans="1:7">
      <c r="A3" s="330" t="s">
        <v>131</v>
      </c>
      <c r="B3" s="333" t="s">
        <v>114</v>
      </c>
      <c r="C3" s="332">
        <v>129613</v>
      </c>
      <c r="D3" s="329" t="s">
        <v>43</v>
      </c>
    </row>
    <row r="4" spans="1:7">
      <c r="A4" s="330" t="s">
        <v>132</v>
      </c>
      <c r="B4" s="333" t="s">
        <v>115</v>
      </c>
      <c r="C4" s="332">
        <v>25900</v>
      </c>
      <c r="D4" s="325" t="s">
        <v>161</v>
      </c>
      <c r="G4" s="33"/>
    </row>
    <row r="5" spans="1:7">
      <c r="A5" s="326" t="s">
        <v>118</v>
      </c>
      <c r="B5" s="327" t="s">
        <v>101</v>
      </c>
      <c r="C5" s="328">
        <v>31888</v>
      </c>
      <c r="D5" s="325" t="s">
        <v>190</v>
      </c>
    </row>
    <row r="6" spans="1:7">
      <c r="A6" s="330" t="s">
        <v>169</v>
      </c>
      <c r="B6" s="331">
        <v>1723246584</v>
      </c>
      <c r="C6" s="332">
        <v>25745</v>
      </c>
      <c r="D6" s="325" t="s">
        <v>171</v>
      </c>
    </row>
    <row r="7" spans="1:7">
      <c r="A7" s="330" t="s">
        <v>116</v>
      </c>
      <c r="B7" s="331" t="s">
        <v>99</v>
      </c>
      <c r="C7" s="332">
        <v>10915</v>
      </c>
      <c r="D7" s="325" t="s">
        <v>76</v>
      </c>
    </row>
    <row r="8" spans="1:7">
      <c r="A8" s="330" t="s">
        <v>125</v>
      </c>
      <c r="B8" s="331" t="s">
        <v>108</v>
      </c>
      <c r="C8" s="332">
        <v>3500</v>
      </c>
      <c r="D8" s="325" t="s">
        <v>41</v>
      </c>
    </row>
    <row r="9" spans="1:7">
      <c r="A9" s="330" t="s">
        <v>126</v>
      </c>
      <c r="B9" s="331" t="s">
        <v>109</v>
      </c>
      <c r="C9" s="332">
        <v>13500</v>
      </c>
      <c r="D9" s="329" t="s">
        <v>181</v>
      </c>
    </row>
    <row r="10" spans="1:7">
      <c r="A10" s="326" t="s">
        <v>164</v>
      </c>
      <c r="B10" s="327">
        <v>1733624262</v>
      </c>
      <c r="C10" s="328">
        <v>209465</v>
      </c>
      <c r="D10" s="325" t="s">
        <v>92</v>
      </c>
    </row>
    <row r="11" spans="1:7">
      <c r="A11" s="313" t="s">
        <v>133</v>
      </c>
      <c r="B11" s="314"/>
      <c r="C11" s="323">
        <v>50000</v>
      </c>
      <c r="D11" s="311" t="s">
        <v>157</v>
      </c>
    </row>
    <row r="12" spans="1:7">
      <c r="A12" s="330" t="s">
        <v>129</v>
      </c>
      <c r="B12" s="331" t="s">
        <v>112</v>
      </c>
      <c r="C12" s="332">
        <v>2300</v>
      </c>
      <c r="D12" s="325" t="s">
        <v>173</v>
      </c>
    </row>
    <row r="13" spans="1:7">
      <c r="A13" s="330" t="s">
        <v>165</v>
      </c>
      <c r="B13" s="333">
        <v>1711460131</v>
      </c>
      <c r="C13" s="332">
        <v>200000</v>
      </c>
      <c r="D13" s="329" t="s">
        <v>96</v>
      </c>
    </row>
    <row r="14" spans="1:7">
      <c r="A14" s="330" t="s">
        <v>119</v>
      </c>
      <c r="B14" s="331" t="s">
        <v>102</v>
      </c>
      <c r="C14" s="332">
        <v>21000</v>
      </c>
      <c r="D14" s="325" t="s">
        <v>182</v>
      </c>
    </row>
    <row r="15" spans="1:7">
      <c r="A15" s="330" t="s">
        <v>120</v>
      </c>
      <c r="B15" s="331" t="s">
        <v>103</v>
      </c>
      <c r="C15" s="332">
        <v>33700</v>
      </c>
      <c r="D15" s="329" t="s">
        <v>181</v>
      </c>
    </row>
    <row r="16" spans="1:7">
      <c r="A16" s="330" t="s">
        <v>163</v>
      </c>
      <c r="B16" s="331">
        <v>1716697790</v>
      </c>
      <c r="C16" s="332">
        <v>265917</v>
      </c>
      <c r="D16" s="325" t="s">
        <v>95</v>
      </c>
    </row>
    <row r="17" spans="1:4">
      <c r="A17" s="334" t="s">
        <v>121</v>
      </c>
      <c r="B17" s="335" t="s">
        <v>104</v>
      </c>
      <c r="C17" s="336">
        <v>23000</v>
      </c>
      <c r="D17" s="325" t="s">
        <v>172</v>
      </c>
    </row>
    <row r="18" spans="1:4">
      <c r="A18" s="330" t="s">
        <v>130</v>
      </c>
      <c r="B18" s="331" t="s">
        <v>113</v>
      </c>
      <c r="C18" s="332">
        <v>9500</v>
      </c>
      <c r="D18" s="36" t="s">
        <v>177</v>
      </c>
    </row>
    <row r="19" spans="1:4">
      <c r="A19" s="330" t="s">
        <v>122</v>
      </c>
      <c r="B19" s="331" t="s">
        <v>105</v>
      </c>
      <c r="C19" s="332">
        <v>11680</v>
      </c>
      <c r="D19" s="325" t="s">
        <v>190</v>
      </c>
    </row>
    <row r="20" spans="1:4">
      <c r="A20" s="330" t="s">
        <v>167</v>
      </c>
      <c r="B20" s="331">
        <v>1712688979</v>
      </c>
      <c r="C20" s="332">
        <v>63290</v>
      </c>
      <c r="D20" s="325" t="s">
        <v>89</v>
      </c>
    </row>
    <row r="21" spans="1:4">
      <c r="A21" s="330" t="s">
        <v>168</v>
      </c>
      <c r="B21" s="331">
        <v>1739791780</v>
      </c>
      <c r="C21" s="332">
        <v>45620</v>
      </c>
      <c r="D21" s="329" t="s">
        <v>171</v>
      </c>
    </row>
    <row r="22" spans="1:4">
      <c r="A22" s="312" t="s">
        <v>193</v>
      </c>
      <c r="B22" s="103"/>
      <c r="C22" s="293">
        <v>4500</v>
      </c>
      <c r="D22" s="321" t="s">
        <v>191</v>
      </c>
    </row>
    <row r="23" spans="1:4">
      <c r="A23" s="330" t="s">
        <v>123</v>
      </c>
      <c r="B23" s="331" t="s">
        <v>106</v>
      </c>
      <c r="C23" s="332">
        <v>22030</v>
      </c>
      <c r="D23" s="325" t="s">
        <v>75</v>
      </c>
    </row>
    <row r="24" spans="1:4">
      <c r="A24" s="330" t="s">
        <v>127</v>
      </c>
      <c r="B24" s="331" t="s">
        <v>110</v>
      </c>
      <c r="C24" s="332">
        <v>13620</v>
      </c>
      <c r="D24" s="325" t="s">
        <v>173</v>
      </c>
    </row>
    <row r="25" spans="1:4">
      <c r="A25" s="330" t="s">
        <v>170</v>
      </c>
      <c r="B25" s="331">
        <v>1725821212</v>
      </c>
      <c r="C25" s="332">
        <v>15000</v>
      </c>
      <c r="D25" s="325" t="s">
        <v>171</v>
      </c>
    </row>
    <row r="26" spans="1:4">
      <c r="A26" s="330" t="s">
        <v>128</v>
      </c>
      <c r="B26" s="331" t="s">
        <v>111</v>
      </c>
      <c r="C26" s="332">
        <v>5160</v>
      </c>
      <c r="D26" s="329" t="s">
        <v>156</v>
      </c>
    </row>
    <row r="27" spans="1:4">
      <c r="A27" s="326" t="s">
        <v>124</v>
      </c>
      <c r="B27" s="327" t="s">
        <v>107</v>
      </c>
      <c r="C27" s="328">
        <v>15786</v>
      </c>
      <c r="D27" s="329" t="s">
        <v>177</v>
      </c>
    </row>
    <row r="28" spans="1:4">
      <c r="A28" s="330" t="s">
        <v>117</v>
      </c>
      <c r="B28" s="331" t="s">
        <v>100</v>
      </c>
      <c r="C28" s="332">
        <v>60830</v>
      </c>
      <c r="D28" s="329" t="s">
        <v>191</v>
      </c>
    </row>
    <row r="29" spans="1:4">
      <c r="A29" s="330" t="s">
        <v>166</v>
      </c>
      <c r="B29" s="331">
        <v>1743942020</v>
      </c>
      <c r="C29" s="332">
        <v>188285</v>
      </c>
      <c r="D29" s="325" t="s">
        <v>91</v>
      </c>
    </row>
    <row r="30" spans="1:4">
      <c r="A30" s="330"/>
      <c r="B30" s="331"/>
      <c r="C30" s="332"/>
      <c r="D30" s="329"/>
    </row>
    <row r="31" spans="1:4">
      <c r="A31" s="330"/>
      <c r="B31" s="331"/>
      <c r="C31" s="332"/>
      <c r="D31" s="325"/>
    </row>
    <row r="32" spans="1:4">
      <c r="A32" s="334"/>
      <c r="B32" s="335"/>
      <c r="C32" s="336"/>
      <c r="D32" s="325"/>
    </row>
    <row r="33" spans="1:4">
      <c r="A33" s="330"/>
      <c r="B33" s="331"/>
      <c r="C33" s="332"/>
      <c r="D33" s="329"/>
    </row>
    <row r="34" spans="1:4">
      <c r="A34" s="334"/>
      <c r="B34" s="335"/>
      <c r="C34" s="336"/>
      <c r="D34" s="325"/>
    </row>
    <row r="35" spans="1:4">
      <c r="A35" s="334"/>
      <c r="B35" s="335"/>
      <c r="C35" s="336"/>
      <c r="D35" s="325"/>
    </row>
    <row r="36" spans="1:4">
      <c r="A36" s="337"/>
      <c r="B36" s="327"/>
      <c r="C36" s="328"/>
      <c r="D36" s="329"/>
    </row>
    <row r="37" spans="1:4">
      <c r="A37" s="326"/>
      <c r="B37" s="327"/>
      <c r="C37" s="328"/>
      <c r="D37" s="325"/>
    </row>
    <row r="38" spans="1:4">
      <c r="A38" s="330"/>
      <c r="B38" s="331"/>
      <c r="C38" s="332"/>
      <c r="D38" s="325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  <row r="67" spans="1:4">
      <c r="A67" s="320" t="s">
        <v>187</v>
      </c>
      <c r="B67" s="316" t="s">
        <v>188</v>
      </c>
      <c r="C67" s="21">
        <v>8660</v>
      </c>
      <c r="D67" s="1" t="s">
        <v>185</v>
      </c>
    </row>
    <row r="68" spans="1:4">
      <c r="A68" s="320" t="s">
        <v>71</v>
      </c>
      <c r="B68" s="316">
        <v>1739992171</v>
      </c>
      <c r="C68" s="21">
        <v>17500</v>
      </c>
      <c r="D68" s="1" t="s">
        <v>73</v>
      </c>
    </row>
    <row r="69" spans="1:4">
      <c r="A69" s="320" t="s">
        <v>72</v>
      </c>
      <c r="B69" s="316">
        <v>1758900692</v>
      </c>
      <c r="C69" s="21">
        <v>30000</v>
      </c>
      <c r="D69" s="1" t="s">
        <v>67</v>
      </c>
    </row>
    <row r="70" spans="1:4">
      <c r="A70" s="320" t="s">
        <v>175</v>
      </c>
      <c r="B70" s="316">
        <v>1737637222</v>
      </c>
      <c r="C70" s="21">
        <v>800</v>
      </c>
      <c r="D70" s="1" t="s">
        <v>73</v>
      </c>
    </row>
    <row r="71" spans="1:4">
      <c r="A71" s="320" t="s">
        <v>42</v>
      </c>
      <c r="B71" s="316">
        <v>1717395317</v>
      </c>
      <c r="C71" s="21">
        <v>2340</v>
      </c>
      <c r="D71" s="1" t="s">
        <v>69</v>
      </c>
    </row>
    <row r="72" spans="1:4">
      <c r="A72" s="320" t="s">
        <v>45</v>
      </c>
      <c r="B72" s="316">
        <v>1713632915</v>
      </c>
      <c r="C72" s="21">
        <v>4300</v>
      </c>
      <c r="D72" s="1" t="s">
        <v>44</v>
      </c>
    </row>
    <row r="73" spans="1:4">
      <c r="A73" s="320" t="s">
        <v>94</v>
      </c>
      <c r="B73" s="316">
        <v>1760853402</v>
      </c>
      <c r="C73" s="21">
        <v>20000</v>
      </c>
      <c r="D73" s="1" t="s">
        <v>176</v>
      </c>
    </row>
    <row r="74" spans="1:4">
      <c r="A74" s="320" t="s">
        <v>65</v>
      </c>
      <c r="B74" s="316">
        <v>1755626210</v>
      </c>
      <c r="C74" s="21">
        <v>17500</v>
      </c>
      <c r="D74" s="1" t="s">
        <v>68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2021-07-10T11:11:58Z</dcterms:modified>
</cp:coreProperties>
</file>