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755" tabRatio="813"/>
  </bookViews>
  <sheets>
    <sheet name="Distributor Primary" sheetId="1" r:id="rId1"/>
    <sheet name="Distributor Secondary" sheetId="2" r:id="rId2"/>
    <sheet name="DSR Secondary" sheetId="5" r:id="rId3"/>
    <sheet name="Round" sheetId="8" r:id="rId4"/>
    <sheet name="DSR con %" sheetId="4" r:id="rId5"/>
  </sheets>
  <definedNames>
    <definedName name="_xlnm._FilterDatabase" localSheetId="0" hidden="1">'Distributor Primary'!$A$3:$AD$23</definedName>
    <definedName name="_xlnm._FilterDatabase" localSheetId="1" hidden="1">'Distributor Secondary'!$A$3:$AD$23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2" i="5" l="1"/>
  <c r="I112" i="8" s="1"/>
  <c r="J112" i="5"/>
  <c r="J112" i="8" s="1"/>
  <c r="K112" i="5"/>
  <c r="L112" i="5"/>
  <c r="M112" i="5"/>
  <c r="M112" i="8" s="1"/>
  <c r="N112" i="5"/>
  <c r="N112" i="8" s="1"/>
  <c r="O112" i="5"/>
  <c r="O112" i="8" s="1"/>
  <c r="P112" i="5"/>
  <c r="Q112" i="5"/>
  <c r="Q112" i="8" s="1"/>
  <c r="R112" i="5"/>
  <c r="R112" i="8" s="1"/>
  <c r="S112" i="5"/>
  <c r="S112" i="8" s="1"/>
  <c r="T112" i="5"/>
  <c r="U112" i="5"/>
  <c r="U112" i="8" s="1"/>
  <c r="V112" i="5"/>
  <c r="V112" i="8" s="1"/>
  <c r="W112" i="5"/>
  <c r="W112" i="8" s="1"/>
  <c r="X112" i="5"/>
  <c r="Y112" i="5"/>
  <c r="Y112" i="8" s="1"/>
  <c r="Z112" i="5"/>
  <c r="Z112" i="8" s="1"/>
  <c r="AA112" i="5"/>
  <c r="AA112" i="8" s="1"/>
  <c r="AB112" i="5"/>
  <c r="AC112" i="5"/>
  <c r="AC112" i="8" s="1"/>
  <c r="AD112" i="5"/>
  <c r="AD112" i="8" s="1"/>
  <c r="AE112" i="5"/>
  <c r="AE112" i="8" s="1"/>
  <c r="AF112" i="5"/>
  <c r="AG112" i="5"/>
  <c r="AG112" i="8" s="1"/>
  <c r="I113" i="5"/>
  <c r="I113" i="8" s="1"/>
  <c r="J113" i="5"/>
  <c r="J113" i="8" s="1"/>
  <c r="K113" i="5"/>
  <c r="L113" i="5"/>
  <c r="L113" i="8" s="1"/>
  <c r="M113" i="5"/>
  <c r="M113" i="8" s="1"/>
  <c r="N113" i="5"/>
  <c r="N113" i="8" s="1"/>
  <c r="O113" i="5"/>
  <c r="O113" i="8" s="1"/>
  <c r="P113" i="5"/>
  <c r="P113" i="8" s="1"/>
  <c r="Q113" i="5"/>
  <c r="Q113" i="8" s="1"/>
  <c r="R113" i="5"/>
  <c r="R113" i="8" s="1"/>
  <c r="S113" i="5"/>
  <c r="T113" i="5"/>
  <c r="T113" i="8" s="1"/>
  <c r="U113" i="5"/>
  <c r="U113" i="8" s="1"/>
  <c r="V113" i="5"/>
  <c r="V113" i="8" s="1"/>
  <c r="W113" i="5"/>
  <c r="W113" i="8" s="1"/>
  <c r="X113" i="5"/>
  <c r="X113" i="8" s="1"/>
  <c r="Y113" i="5"/>
  <c r="Y113" i="8" s="1"/>
  <c r="Z113" i="5"/>
  <c r="Z113" i="8" s="1"/>
  <c r="AA113" i="5"/>
  <c r="AA113" i="8" s="1"/>
  <c r="AB113" i="5"/>
  <c r="AB113" i="8" s="1"/>
  <c r="AC113" i="5"/>
  <c r="AC113" i="8" s="1"/>
  <c r="AD113" i="5"/>
  <c r="AD113" i="8" s="1"/>
  <c r="AE113" i="5"/>
  <c r="AE113" i="8" s="1"/>
  <c r="AF113" i="5"/>
  <c r="AF113" i="8" s="1"/>
  <c r="AG113" i="5"/>
  <c r="AG113" i="8" s="1"/>
  <c r="I114" i="5"/>
  <c r="J114" i="5"/>
  <c r="K114" i="5"/>
  <c r="K114" i="8" s="1"/>
  <c r="L114" i="5"/>
  <c r="L114" i="8" s="1"/>
  <c r="M114" i="5"/>
  <c r="M114" i="8" s="1"/>
  <c r="N114" i="5"/>
  <c r="O114" i="5"/>
  <c r="O114" i="8" s="1"/>
  <c r="P114" i="5"/>
  <c r="P114" i="8" s="1"/>
  <c r="Q114" i="5"/>
  <c r="R114" i="5"/>
  <c r="S114" i="5"/>
  <c r="S114" i="8" s="1"/>
  <c r="T114" i="5"/>
  <c r="T114" i="8" s="1"/>
  <c r="U114" i="5"/>
  <c r="V114" i="5"/>
  <c r="W114" i="5"/>
  <c r="W114" i="8" s="1"/>
  <c r="X114" i="5"/>
  <c r="X114" i="8" s="1"/>
  <c r="Y114" i="5"/>
  <c r="Z114" i="5"/>
  <c r="AA114" i="5"/>
  <c r="AA114" i="8" s="1"/>
  <c r="AB114" i="5"/>
  <c r="AB114" i="8" s="1"/>
  <c r="AC114" i="5"/>
  <c r="AC114" i="8" s="1"/>
  <c r="AD114" i="5"/>
  <c r="AE114" i="5"/>
  <c r="AE114" i="8" s="1"/>
  <c r="AF114" i="5"/>
  <c r="AF114" i="8" s="1"/>
  <c r="AG114" i="5"/>
  <c r="H114" i="5"/>
  <c r="H114" i="8" s="1"/>
  <c r="H113" i="5"/>
  <c r="H113" i="8" s="1"/>
  <c r="H112" i="5"/>
  <c r="H112" i="8" s="1"/>
  <c r="I107" i="5"/>
  <c r="I107" i="8" s="1"/>
  <c r="J107" i="5"/>
  <c r="J107" i="8" s="1"/>
  <c r="K107" i="5"/>
  <c r="K107" i="8" s="1"/>
  <c r="L107" i="5"/>
  <c r="M107" i="5"/>
  <c r="M107" i="8" s="1"/>
  <c r="N107" i="5"/>
  <c r="N107" i="8" s="1"/>
  <c r="O107" i="5"/>
  <c r="O107" i="8" s="1"/>
  <c r="P107" i="5"/>
  <c r="Q107" i="5"/>
  <c r="Q107" i="8" s="1"/>
  <c r="R107" i="5"/>
  <c r="R107" i="8" s="1"/>
  <c r="S107" i="5"/>
  <c r="S107" i="8" s="1"/>
  <c r="T107" i="5"/>
  <c r="U107" i="5"/>
  <c r="U107" i="8" s="1"/>
  <c r="V107" i="5"/>
  <c r="V107" i="8" s="1"/>
  <c r="W107" i="5"/>
  <c r="W107" i="8" s="1"/>
  <c r="X107" i="5"/>
  <c r="Y107" i="5"/>
  <c r="Y107" i="8" s="1"/>
  <c r="Z107" i="5"/>
  <c r="Z107" i="8" s="1"/>
  <c r="AA107" i="5"/>
  <c r="AA107" i="8" s="1"/>
  <c r="AB107" i="5"/>
  <c r="AC107" i="5"/>
  <c r="AC107" i="8" s="1"/>
  <c r="AD107" i="5"/>
  <c r="AD107" i="8" s="1"/>
  <c r="AE107" i="5"/>
  <c r="AE107" i="8" s="1"/>
  <c r="AF107" i="5"/>
  <c r="AG107" i="5"/>
  <c r="AG107" i="8" s="1"/>
  <c r="I108" i="5"/>
  <c r="I108" i="8" s="1"/>
  <c r="J108" i="5"/>
  <c r="J108" i="8" s="1"/>
  <c r="K108" i="5"/>
  <c r="L108" i="5"/>
  <c r="L108" i="8" s="1"/>
  <c r="M108" i="5"/>
  <c r="M108" i="8" s="1"/>
  <c r="N108" i="5"/>
  <c r="N108" i="8" s="1"/>
  <c r="O108" i="5"/>
  <c r="P108" i="5"/>
  <c r="P108" i="8" s="1"/>
  <c r="Q108" i="5"/>
  <c r="Q108" i="8" s="1"/>
  <c r="R108" i="5"/>
  <c r="R108" i="8" s="1"/>
  <c r="S108" i="5"/>
  <c r="T108" i="5"/>
  <c r="T108" i="8" s="1"/>
  <c r="U108" i="5"/>
  <c r="U108" i="8" s="1"/>
  <c r="V108" i="5"/>
  <c r="V108" i="8" s="1"/>
  <c r="W108" i="5"/>
  <c r="X108" i="5"/>
  <c r="X108" i="8" s="1"/>
  <c r="Y108" i="5"/>
  <c r="Y108" i="8" s="1"/>
  <c r="Z108" i="5"/>
  <c r="Z108" i="8" s="1"/>
  <c r="AA108" i="5"/>
  <c r="AB108" i="5"/>
  <c r="AB108" i="8" s="1"/>
  <c r="AC108" i="5"/>
  <c r="AC108" i="8" s="1"/>
  <c r="AD108" i="5"/>
  <c r="AD108" i="8" s="1"/>
  <c r="AE108" i="5"/>
  <c r="AF108" i="5"/>
  <c r="AF108" i="8" s="1"/>
  <c r="AG108" i="5"/>
  <c r="AG108" i="8" s="1"/>
  <c r="I109" i="5"/>
  <c r="I109" i="8" s="1"/>
  <c r="J109" i="5"/>
  <c r="K109" i="5"/>
  <c r="K109" i="8" s="1"/>
  <c r="L109" i="5"/>
  <c r="L109" i="8" s="1"/>
  <c r="M109" i="5"/>
  <c r="M109" i="8" s="1"/>
  <c r="N109" i="5"/>
  <c r="N109" i="8" s="1"/>
  <c r="O109" i="5"/>
  <c r="O109" i="8" s="1"/>
  <c r="P109" i="5"/>
  <c r="P109" i="8" s="1"/>
  <c r="Q109" i="5"/>
  <c r="Q109" i="8" s="1"/>
  <c r="R109" i="5"/>
  <c r="R109" i="8" s="1"/>
  <c r="S109" i="5"/>
  <c r="S109" i="8" s="1"/>
  <c r="T109" i="5"/>
  <c r="T109" i="8" s="1"/>
  <c r="U109" i="5"/>
  <c r="U109" i="8" s="1"/>
  <c r="V109" i="5"/>
  <c r="V109" i="8" s="1"/>
  <c r="W109" i="5"/>
  <c r="W109" i="8" s="1"/>
  <c r="X109" i="5"/>
  <c r="X109" i="8" s="1"/>
  <c r="Y109" i="5"/>
  <c r="Y109" i="8" s="1"/>
  <c r="Z109" i="5"/>
  <c r="Z109" i="8" s="1"/>
  <c r="AA109" i="5"/>
  <c r="AA109" i="8" s="1"/>
  <c r="AB109" i="5"/>
  <c r="AB109" i="8" s="1"/>
  <c r="AC109" i="5"/>
  <c r="AC109" i="8" s="1"/>
  <c r="AD109" i="5"/>
  <c r="AD109" i="8" s="1"/>
  <c r="AE109" i="5"/>
  <c r="AE109" i="8" s="1"/>
  <c r="AF109" i="5"/>
  <c r="AF109" i="8" s="1"/>
  <c r="AG109" i="5"/>
  <c r="AG109" i="8" s="1"/>
  <c r="I110" i="5"/>
  <c r="J110" i="5"/>
  <c r="J110" i="8" s="1"/>
  <c r="K110" i="5"/>
  <c r="K110" i="8" s="1"/>
  <c r="L110" i="5"/>
  <c r="L110" i="8" s="1"/>
  <c r="M110" i="5"/>
  <c r="N110" i="5"/>
  <c r="N110" i="8" s="1"/>
  <c r="O110" i="5"/>
  <c r="O110" i="8" s="1"/>
  <c r="P110" i="5"/>
  <c r="P110" i="8" s="1"/>
  <c r="Q110" i="5"/>
  <c r="R110" i="5"/>
  <c r="R110" i="8" s="1"/>
  <c r="S110" i="5"/>
  <c r="S110" i="8" s="1"/>
  <c r="T110" i="5"/>
  <c r="T110" i="8" s="1"/>
  <c r="U110" i="5"/>
  <c r="V110" i="5"/>
  <c r="V110" i="8" s="1"/>
  <c r="W110" i="5"/>
  <c r="W110" i="8" s="1"/>
  <c r="X110" i="5"/>
  <c r="X110" i="8" s="1"/>
  <c r="Y110" i="5"/>
  <c r="Z110" i="5"/>
  <c r="Z110" i="8" s="1"/>
  <c r="AA110" i="5"/>
  <c r="AA110" i="8" s="1"/>
  <c r="AB110" i="5"/>
  <c r="AB110" i="8" s="1"/>
  <c r="AC110" i="5"/>
  <c r="AD110" i="5"/>
  <c r="AD110" i="8" s="1"/>
  <c r="AE110" i="5"/>
  <c r="AE110" i="8" s="1"/>
  <c r="AF110" i="5"/>
  <c r="AF110" i="8" s="1"/>
  <c r="AG110" i="5"/>
  <c r="H110" i="5"/>
  <c r="H110" i="8" s="1"/>
  <c r="H109" i="5"/>
  <c r="H109" i="8" s="1"/>
  <c r="H108" i="5"/>
  <c r="H108" i="8" s="1"/>
  <c r="H107" i="5"/>
  <c r="H107" i="8" s="1"/>
  <c r="I98" i="5"/>
  <c r="I98" i="8" s="1"/>
  <c r="J98" i="5"/>
  <c r="J98" i="8" s="1"/>
  <c r="K98" i="5"/>
  <c r="K98" i="8" s="1"/>
  <c r="L98" i="5"/>
  <c r="L98" i="8" s="1"/>
  <c r="M98" i="5"/>
  <c r="M98" i="8" s="1"/>
  <c r="N98" i="5"/>
  <c r="N98" i="8" s="1"/>
  <c r="O98" i="5"/>
  <c r="O98" i="8" s="1"/>
  <c r="P98" i="5"/>
  <c r="P98" i="8" s="1"/>
  <c r="Q98" i="5"/>
  <c r="Q98" i="8" s="1"/>
  <c r="R98" i="5"/>
  <c r="R98" i="8" s="1"/>
  <c r="S98" i="5"/>
  <c r="S98" i="8" s="1"/>
  <c r="T98" i="5"/>
  <c r="T98" i="8" s="1"/>
  <c r="U98" i="5"/>
  <c r="U98" i="8" s="1"/>
  <c r="V98" i="5"/>
  <c r="V98" i="8" s="1"/>
  <c r="W98" i="5"/>
  <c r="W98" i="8" s="1"/>
  <c r="X98" i="5"/>
  <c r="X98" i="8" s="1"/>
  <c r="Y98" i="5"/>
  <c r="Y98" i="8" s="1"/>
  <c r="Z98" i="5"/>
  <c r="Z98" i="8" s="1"/>
  <c r="AA98" i="5"/>
  <c r="AA98" i="8" s="1"/>
  <c r="AB98" i="5"/>
  <c r="AB98" i="8" s="1"/>
  <c r="AC98" i="5"/>
  <c r="AC98" i="8" s="1"/>
  <c r="AD98" i="5"/>
  <c r="AD98" i="8" s="1"/>
  <c r="AE98" i="5"/>
  <c r="AE98" i="8" s="1"/>
  <c r="AF98" i="5"/>
  <c r="AF98" i="8" s="1"/>
  <c r="AG98" i="5"/>
  <c r="AG98" i="8" s="1"/>
  <c r="I99" i="5"/>
  <c r="I99" i="8" s="1"/>
  <c r="J99" i="5"/>
  <c r="J99" i="8" s="1"/>
  <c r="K99" i="5"/>
  <c r="K99" i="8" s="1"/>
  <c r="L99" i="5"/>
  <c r="L99" i="8" s="1"/>
  <c r="M99" i="5"/>
  <c r="M99" i="8" s="1"/>
  <c r="N99" i="5"/>
  <c r="N99" i="8" s="1"/>
  <c r="O99" i="5"/>
  <c r="O99" i="8" s="1"/>
  <c r="P99" i="5"/>
  <c r="P99" i="8" s="1"/>
  <c r="Q99" i="5"/>
  <c r="Q99" i="8" s="1"/>
  <c r="R99" i="5"/>
  <c r="R99" i="8" s="1"/>
  <c r="S99" i="5"/>
  <c r="S99" i="8" s="1"/>
  <c r="T99" i="5"/>
  <c r="T99" i="8" s="1"/>
  <c r="U99" i="5"/>
  <c r="U99" i="8" s="1"/>
  <c r="V99" i="5"/>
  <c r="V99" i="8" s="1"/>
  <c r="W99" i="5"/>
  <c r="W99" i="8" s="1"/>
  <c r="X99" i="5"/>
  <c r="X99" i="8" s="1"/>
  <c r="Y99" i="5"/>
  <c r="Y99" i="8" s="1"/>
  <c r="Z99" i="5"/>
  <c r="Z99" i="8" s="1"/>
  <c r="AA99" i="5"/>
  <c r="AA99" i="8" s="1"/>
  <c r="AB99" i="5"/>
  <c r="AB99" i="8" s="1"/>
  <c r="AC99" i="5"/>
  <c r="AC99" i="8" s="1"/>
  <c r="AD99" i="5"/>
  <c r="AD99" i="8" s="1"/>
  <c r="AE99" i="5"/>
  <c r="AE99" i="8" s="1"/>
  <c r="AF99" i="5"/>
  <c r="AF99" i="8" s="1"/>
  <c r="AG99" i="5"/>
  <c r="AG99" i="8" s="1"/>
  <c r="I100" i="5"/>
  <c r="I100" i="8" s="1"/>
  <c r="J100" i="5"/>
  <c r="J100" i="8" s="1"/>
  <c r="K100" i="5"/>
  <c r="K100" i="8" s="1"/>
  <c r="L100" i="5"/>
  <c r="L100" i="8" s="1"/>
  <c r="M100" i="5"/>
  <c r="M100" i="8" s="1"/>
  <c r="N100" i="5"/>
  <c r="N100" i="8" s="1"/>
  <c r="O100" i="5"/>
  <c r="O100" i="8" s="1"/>
  <c r="P100" i="5"/>
  <c r="P100" i="8" s="1"/>
  <c r="Q100" i="5"/>
  <c r="Q100" i="8" s="1"/>
  <c r="R100" i="5"/>
  <c r="R100" i="8" s="1"/>
  <c r="S100" i="5"/>
  <c r="S100" i="8" s="1"/>
  <c r="T100" i="5"/>
  <c r="T100" i="8" s="1"/>
  <c r="U100" i="5"/>
  <c r="U100" i="8" s="1"/>
  <c r="V100" i="5"/>
  <c r="V100" i="8" s="1"/>
  <c r="W100" i="5"/>
  <c r="W100" i="8" s="1"/>
  <c r="X100" i="5"/>
  <c r="X100" i="8" s="1"/>
  <c r="Y100" i="5"/>
  <c r="Y100" i="8" s="1"/>
  <c r="Z100" i="5"/>
  <c r="Z100" i="8" s="1"/>
  <c r="AA100" i="5"/>
  <c r="AA100" i="8" s="1"/>
  <c r="AB100" i="5"/>
  <c r="AB100" i="8" s="1"/>
  <c r="AC100" i="5"/>
  <c r="AC100" i="8" s="1"/>
  <c r="AD100" i="5"/>
  <c r="AD100" i="8" s="1"/>
  <c r="AE100" i="5"/>
  <c r="AE100" i="8" s="1"/>
  <c r="AF100" i="5"/>
  <c r="AF100" i="8" s="1"/>
  <c r="AG100" i="5"/>
  <c r="AG100" i="8" s="1"/>
  <c r="I101" i="5"/>
  <c r="I101" i="8" s="1"/>
  <c r="J101" i="5"/>
  <c r="J101" i="8" s="1"/>
  <c r="K101" i="5"/>
  <c r="K101" i="8" s="1"/>
  <c r="L101" i="5"/>
  <c r="L101" i="8" s="1"/>
  <c r="M101" i="5"/>
  <c r="M101" i="8" s="1"/>
  <c r="N101" i="5"/>
  <c r="N101" i="8" s="1"/>
  <c r="O101" i="5"/>
  <c r="O101" i="8" s="1"/>
  <c r="P101" i="5"/>
  <c r="P101" i="8" s="1"/>
  <c r="Q101" i="5"/>
  <c r="Q101" i="8" s="1"/>
  <c r="R101" i="5"/>
  <c r="R101" i="8" s="1"/>
  <c r="S101" i="5"/>
  <c r="S101" i="8" s="1"/>
  <c r="T101" i="5"/>
  <c r="T101" i="8" s="1"/>
  <c r="U101" i="5"/>
  <c r="U101" i="8" s="1"/>
  <c r="V101" i="5"/>
  <c r="V101" i="8" s="1"/>
  <c r="W101" i="5"/>
  <c r="W101" i="8" s="1"/>
  <c r="X101" i="5"/>
  <c r="X101" i="8" s="1"/>
  <c r="Y101" i="5"/>
  <c r="Y101" i="8" s="1"/>
  <c r="Z101" i="5"/>
  <c r="Z101" i="8" s="1"/>
  <c r="AA101" i="5"/>
  <c r="AA101" i="8" s="1"/>
  <c r="AB101" i="5"/>
  <c r="AB101" i="8" s="1"/>
  <c r="AC101" i="5"/>
  <c r="AC101" i="8" s="1"/>
  <c r="AD101" i="5"/>
  <c r="AD101" i="8" s="1"/>
  <c r="AE101" i="5"/>
  <c r="AE101" i="8" s="1"/>
  <c r="AF101" i="5"/>
  <c r="AF101" i="8" s="1"/>
  <c r="AG101" i="5"/>
  <c r="AG101" i="8" s="1"/>
  <c r="I102" i="5"/>
  <c r="I102" i="8" s="1"/>
  <c r="J102" i="5"/>
  <c r="J102" i="8" s="1"/>
  <c r="K102" i="5"/>
  <c r="K102" i="8" s="1"/>
  <c r="L102" i="5"/>
  <c r="L102" i="8" s="1"/>
  <c r="M102" i="5"/>
  <c r="M102" i="8" s="1"/>
  <c r="N102" i="5"/>
  <c r="N102" i="8" s="1"/>
  <c r="O102" i="5"/>
  <c r="O102" i="8" s="1"/>
  <c r="P102" i="5"/>
  <c r="P102" i="8" s="1"/>
  <c r="Q102" i="5"/>
  <c r="Q102" i="8" s="1"/>
  <c r="R102" i="5"/>
  <c r="R102" i="8" s="1"/>
  <c r="S102" i="5"/>
  <c r="S102" i="8" s="1"/>
  <c r="T102" i="5"/>
  <c r="T102" i="8" s="1"/>
  <c r="U102" i="5"/>
  <c r="U102" i="8" s="1"/>
  <c r="V102" i="5"/>
  <c r="V102" i="8" s="1"/>
  <c r="W102" i="5"/>
  <c r="W102" i="8" s="1"/>
  <c r="X102" i="5"/>
  <c r="X102" i="8" s="1"/>
  <c r="Y102" i="5"/>
  <c r="Y102" i="8" s="1"/>
  <c r="Z102" i="5"/>
  <c r="Z102" i="8" s="1"/>
  <c r="AA102" i="5"/>
  <c r="AA102" i="8" s="1"/>
  <c r="AB102" i="5"/>
  <c r="AB102" i="8" s="1"/>
  <c r="AC102" i="5"/>
  <c r="AC102" i="8" s="1"/>
  <c r="AD102" i="5"/>
  <c r="AD102" i="8" s="1"/>
  <c r="AE102" i="5"/>
  <c r="AE102" i="8" s="1"/>
  <c r="AF102" i="5"/>
  <c r="AF102" i="8" s="1"/>
  <c r="AG102" i="5"/>
  <c r="AG102" i="8" s="1"/>
  <c r="I103" i="5"/>
  <c r="I103" i="8" s="1"/>
  <c r="J103" i="5"/>
  <c r="J103" i="8" s="1"/>
  <c r="K103" i="5"/>
  <c r="K103" i="8" s="1"/>
  <c r="L103" i="5"/>
  <c r="L103" i="8" s="1"/>
  <c r="M103" i="5"/>
  <c r="M103" i="8" s="1"/>
  <c r="N103" i="5"/>
  <c r="N103" i="8" s="1"/>
  <c r="O103" i="5"/>
  <c r="O103" i="8" s="1"/>
  <c r="P103" i="5"/>
  <c r="P103" i="8" s="1"/>
  <c r="Q103" i="5"/>
  <c r="Q103" i="8" s="1"/>
  <c r="R103" i="5"/>
  <c r="R103" i="8" s="1"/>
  <c r="S103" i="5"/>
  <c r="S103" i="8" s="1"/>
  <c r="T103" i="5"/>
  <c r="T103" i="8" s="1"/>
  <c r="U103" i="5"/>
  <c r="U103" i="8" s="1"/>
  <c r="V103" i="5"/>
  <c r="V103" i="8" s="1"/>
  <c r="W103" i="5"/>
  <c r="W103" i="8" s="1"/>
  <c r="X103" i="5"/>
  <c r="X103" i="8" s="1"/>
  <c r="Y103" i="5"/>
  <c r="Y103" i="8" s="1"/>
  <c r="Z103" i="5"/>
  <c r="Z103" i="8" s="1"/>
  <c r="AA103" i="5"/>
  <c r="AA103" i="8" s="1"/>
  <c r="AB103" i="5"/>
  <c r="AB103" i="8" s="1"/>
  <c r="AC103" i="5"/>
  <c r="AC103" i="8" s="1"/>
  <c r="AD103" i="5"/>
  <c r="AD103" i="8" s="1"/>
  <c r="AE103" i="5"/>
  <c r="AE103" i="8" s="1"/>
  <c r="AF103" i="5"/>
  <c r="AF103" i="8" s="1"/>
  <c r="AG103" i="5"/>
  <c r="AG103" i="8" s="1"/>
  <c r="I104" i="5"/>
  <c r="I104" i="8" s="1"/>
  <c r="J104" i="5"/>
  <c r="J104" i="8" s="1"/>
  <c r="K104" i="5"/>
  <c r="K104" i="8" s="1"/>
  <c r="L104" i="5"/>
  <c r="L104" i="8" s="1"/>
  <c r="M104" i="5"/>
  <c r="M104" i="8" s="1"/>
  <c r="N104" i="5"/>
  <c r="N104" i="8" s="1"/>
  <c r="O104" i="5"/>
  <c r="O104" i="8" s="1"/>
  <c r="P104" i="5"/>
  <c r="P104" i="8" s="1"/>
  <c r="Q104" i="5"/>
  <c r="Q104" i="8" s="1"/>
  <c r="R104" i="5"/>
  <c r="R104" i="8" s="1"/>
  <c r="S104" i="5"/>
  <c r="S104" i="8" s="1"/>
  <c r="T104" i="5"/>
  <c r="T104" i="8" s="1"/>
  <c r="U104" i="5"/>
  <c r="U104" i="8" s="1"/>
  <c r="V104" i="5"/>
  <c r="V104" i="8" s="1"/>
  <c r="W104" i="5"/>
  <c r="W104" i="8" s="1"/>
  <c r="X104" i="5"/>
  <c r="X104" i="8" s="1"/>
  <c r="Y104" i="5"/>
  <c r="Y104" i="8" s="1"/>
  <c r="Z104" i="5"/>
  <c r="Z104" i="8" s="1"/>
  <c r="AA104" i="5"/>
  <c r="AA104" i="8" s="1"/>
  <c r="AB104" i="5"/>
  <c r="AB104" i="8" s="1"/>
  <c r="AC104" i="5"/>
  <c r="AC104" i="8" s="1"/>
  <c r="AD104" i="5"/>
  <c r="AD104" i="8" s="1"/>
  <c r="AE104" i="5"/>
  <c r="AE104" i="8" s="1"/>
  <c r="AF104" i="5"/>
  <c r="AF104" i="8" s="1"/>
  <c r="AG104" i="5"/>
  <c r="AG104" i="8" s="1"/>
  <c r="I105" i="5"/>
  <c r="I105" i="8" s="1"/>
  <c r="J105" i="5"/>
  <c r="J105" i="8" s="1"/>
  <c r="K105" i="5"/>
  <c r="K105" i="8" s="1"/>
  <c r="L105" i="5"/>
  <c r="L105" i="8" s="1"/>
  <c r="M105" i="5"/>
  <c r="M105" i="8" s="1"/>
  <c r="N105" i="5"/>
  <c r="N105" i="8" s="1"/>
  <c r="O105" i="5"/>
  <c r="O105" i="8" s="1"/>
  <c r="P105" i="5"/>
  <c r="P105" i="8" s="1"/>
  <c r="Q105" i="5"/>
  <c r="Q105" i="8" s="1"/>
  <c r="R105" i="5"/>
  <c r="R105" i="8" s="1"/>
  <c r="S105" i="5"/>
  <c r="S105" i="8" s="1"/>
  <c r="T105" i="5"/>
  <c r="T105" i="8" s="1"/>
  <c r="U105" i="5"/>
  <c r="U105" i="8" s="1"/>
  <c r="V105" i="5"/>
  <c r="V105" i="8" s="1"/>
  <c r="W105" i="5"/>
  <c r="W105" i="8" s="1"/>
  <c r="X105" i="5"/>
  <c r="X105" i="8" s="1"/>
  <c r="Y105" i="5"/>
  <c r="Y105" i="8" s="1"/>
  <c r="Z105" i="5"/>
  <c r="Z105" i="8" s="1"/>
  <c r="AA105" i="5"/>
  <c r="AA105" i="8" s="1"/>
  <c r="AB105" i="5"/>
  <c r="AB105" i="8" s="1"/>
  <c r="AC105" i="5"/>
  <c r="AC105" i="8" s="1"/>
  <c r="AD105" i="5"/>
  <c r="AD105" i="8" s="1"/>
  <c r="AE105" i="5"/>
  <c r="AE105" i="8" s="1"/>
  <c r="AF105" i="5"/>
  <c r="AF105" i="8" s="1"/>
  <c r="AG105" i="5"/>
  <c r="AG105" i="8" s="1"/>
  <c r="H105" i="5"/>
  <c r="H105" i="8" s="1"/>
  <c r="H104" i="5"/>
  <c r="H104" i="8" s="1"/>
  <c r="H103" i="5"/>
  <c r="H103" i="8" s="1"/>
  <c r="H102" i="5"/>
  <c r="H102" i="8" s="1"/>
  <c r="H101" i="5"/>
  <c r="H101" i="8" s="1"/>
  <c r="H100" i="5"/>
  <c r="H100" i="8" s="1"/>
  <c r="H99" i="5"/>
  <c r="H99" i="8" s="1"/>
  <c r="H98" i="5"/>
  <c r="H98" i="8" s="1"/>
  <c r="I93" i="5"/>
  <c r="I93" i="8" s="1"/>
  <c r="J93" i="5"/>
  <c r="J93" i="8" s="1"/>
  <c r="K93" i="5"/>
  <c r="K93" i="8" s="1"/>
  <c r="L93" i="5"/>
  <c r="L93" i="8" s="1"/>
  <c r="M93" i="5"/>
  <c r="M93" i="8" s="1"/>
  <c r="N93" i="5"/>
  <c r="N93" i="8" s="1"/>
  <c r="O93" i="5"/>
  <c r="O93" i="8" s="1"/>
  <c r="P93" i="5"/>
  <c r="P93" i="8" s="1"/>
  <c r="Q93" i="5"/>
  <c r="Q93" i="8" s="1"/>
  <c r="R93" i="5"/>
  <c r="R93" i="8" s="1"/>
  <c r="S93" i="5"/>
  <c r="S93" i="8" s="1"/>
  <c r="T93" i="5"/>
  <c r="T93" i="8" s="1"/>
  <c r="U93" i="5"/>
  <c r="U93" i="8" s="1"/>
  <c r="V93" i="5"/>
  <c r="V93" i="8" s="1"/>
  <c r="W93" i="5"/>
  <c r="W93" i="8" s="1"/>
  <c r="X93" i="5"/>
  <c r="X93" i="8" s="1"/>
  <c r="Y93" i="5"/>
  <c r="Y93" i="8" s="1"/>
  <c r="Z93" i="5"/>
  <c r="Z93" i="8" s="1"/>
  <c r="AA93" i="5"/>
  <c r="AA93" i="8" s="1"/>
  <c r="AB93" i="5"/>
  <c r="AB93" i="8" s="1"/>
  <c r="AC93" i="5"/>
  <c r="AC93" i="8" s="1"/>
  <c r="AD93" i="5"/>
  <c r="AD93" i="8" s="1"/>
  <c r="AE93" i="5"/>
  <c r="AE93" i="8" s="1"/>
  <c r="AF93" i="5"/>
  <c r="AF93" i="8" s="1"/>
  <c r="AG93" i="5"/>
  <c r="AG93" i="8" s="1"/>
  <c r="I94" i="5"/>
  <c r="I94" i="8" s="1"/>
  <c r="J94" i="5"/>
  <c r="J94" i="8" s="1"/>
  <c r="K94" i="5"/>
  <c r="K94" i="8" s="1"/>
  <c r="L94" i="5"/>
  <c r="L94" i="8" s="1"/>
  <c r="M94" i="5"/>
  <c r="M94" i="8" s="1"/>
  <c r="N94" i="5"/>
  <c r="N94" i="8" s="1"/>
  <c r="O94" i="5"/>
  <c r="O94" i="8" s="1"/>
  <c r="P94" i="5"/>
  <c r="P94" i="8" s="1"/>
  <c r="Q94" i="5"/>
  <c r="Q94" i="8" s="1"/>
  <c r="R94" i="5"/>
  <c r="R94" i="8" s="1"/>
  <c r="S94" i="5"/>
  <c r="S94" i="8" s="1"/>
  <c r="T94" i="5"/>
  <c r="T94" i="8" s="1"/>
  <c r="U94" i="5"/>
  <c r="U94" i="8" s="1"/>
  <c r="V94" i="5"/>
  <c r="V94" i="8" s="1"/>
  <c r="W94" i="5"/>
  <c r="W94" i="8" s="1"/>
  <c r="X94" i="5"/>
  <c r="X94" i="8" s="1"/>
  <c r="Y94" i="5"/>
  <c r="Y94" i="8" s="1"/>
  <c r="Z94" i="5"/>
  <c r="Z94" i="8" s="1"/>
  <c r="AA94" i="5"/>
  <c r="AA94" i="8" s="1"/>
  <c r="AB94" i="5"/>
  <c r="AB94" i="8" s="1"/>
  <c r="AC94" i="5"/>
  <c r="AC94" i="8" s="1"/>
  <c r="AD94" i="5"/>
  <c r="AD94" i="8" s="1"/>
  <c r="AE94" i="5"/>
  <c r="AE94" i="8" s="1"/>
  <c r="AF94" i="5"/>
  <c r="AF94" i="8" s="1"/>
  <c r="AG94" i="5"/>
  <c r="AG94" i="8" s="1"/>
  <c r="I95" i="5"/>
  <c r="I95" i="8" s="1"/>
  <c r="J95" i="5"/>
  <c r="J95" i="8" s="1"/>
  <c r="K95" i="5"/>
  <c r="K95" i="8" s="1"/>
  <c r="L95" i="5"/>
  <c r="L95" i="8" s="1"/>
  <c r="M95" i="5"/>
  <c r="M95" i="8" s="1"/>
  <c r="N95" i="5"/>
  <c r="N95" i="8" s="1"/>
  <c r="O95" i="5"/>
  <c r="O95" i="8" s="1"/>
  <c r="P95" i="5"/>
  <c r="P95" i="8" s="1"/>
  <c r="Q95" i="5"/>
  <c r="Q95" i="8" s="1"/>
  <c r="R95" i="5"/>
  <c r="R95" i="8" s="1"/>
  <c r="S95" i="5"/>
  <c r="S95" i="8" s="1"/>
  <c r="T95" i="5"/>
  <c r="T95" i="8" s="1"/>
  <c r="U95" i="5"/>
  <c r="U95" i="8" s="1"/>
  <c r="V95" i="5"/>
  <c r="V95" i="8" s="1"/>
  <c r="W95" i="5"/>
  <c r="W95" i="8" s="1"/>
  <c r="X95" i="5"/>
  <c r="X95" i="8" s="1"/>
  <c r="Y95" i="5"/>
  <c r="Y95" i="8" s="1"/>
  <c r="Z95" i="5"/>
  <c r="Z95" i="8" s="1"/>
  <c r="AA95" i="5"/>
  <c r="AA95" i="8" s="1"/>
  <c r="AB95" i="5"/>
  <c r="AB95" i="8" s="1"/>
  <c r="AC95" i="5"/>
  <c r="AC95" i="8" s="1"/>
  <c r="AD95" i="5"/>
  <c r="AD95" i="8" s="1"/>
  <c r="AE95" i="5"/>
  <c r="AE95" i="8" s="1"/>
  <c r="AF95" i="5"/>
  <c r="AF95" i="8" s="1"/>
  <c r="AG95" i="5"/>
  <c r="AG95" i="8" s="1"/>
  <c r="I96" i="5"/>
  <c r="I96" i="8" s="1"/>
  <c r="J96" i="5"/>
  <c r="J96" i="8" s="1"/>
  <c r="K96" i="5"/>
  <c r="K96" i="8" s="1"/>
  <c r="L96" i="5"/>
  <c r="L96" i="8" s="1"/>
  <c r="M96" i="5"/>
  <c r="M96" i="8" s="1"/>
  <c r="N96" i="5"/>
  <c r="N96" i="8" s="1"/>
  <c r="O96" i="5"/>
  <c r="O96" i="8" s="1"/>
  <c r="P96" i="5"/>
  <c r="P96" i="8" s="1"/>
  <c r="Q96" i="5"/>
  <c r="Q96" i="8" s="1"/>
  <c r="R96" i="5"/>
  <c r="R96" i="8" s="1"/>
  <c r="S96" i="5"/>
  <c r="S96" i="8" s="1"/>
  <c r="T96" i="5"/>
  <c r="T96" i="8" s="1"/>
  <c r="U96" i="5"/>
  <c r="U96" i="8" s="1"/>
  <c r="V96" i="5"/>
  <c r="V96" i="8" s="1"/>
  <c r="W96" i="5"/>
  <c r="W96" i="8" s="1"/>
  <c r="X96" i="5"/>
  <c r="X96" i="8" s="1"/>
  <c r="Y96" i="5"/>
  <c r="Y96" i="8" s="1"/>
  <c r="Z96" i="5"/>
  <c r="Z96" i="8" s="1"/>
  <c r="AA96" i="5"/>
  <c r="AA96" i="8" s="1"/>
  <c r="AB96" i="5"/>
  <c r="AB96" i="8" s="1"/>
  <c r="AC96" i="5"/>
  <c r="AC96" i="8" s="1"/>
  <c r="AD96" i="5"/>
  <c r="AD96" i="8" s="1"/>
  <c r="AE96" i="5"/>
  <c r="AE96" i="8" s="1"/>
  <c r="AF96" i="5"/>
  <c r="AF96" i="8" s="1"/>
  <c r="AG96" i="5"/>
  <c r="AG96" i="8" s="1"/>
  <c r="H96" i="5"/>
  <c r="H96" i="8" s="1"/>
  <c r="H95" i="5"/>
  <c r="H95" i="8" s="1"/>
  <c r="H94" i="5"/>
  <c r="H94" i="8" s="1"/>
  <c r="H93" i="5"/>
  <c r="H93" i="8" s="1"/>
  <c r="I88" i="5"/>
  <c r="I88" i="8" s="1"/>
  <c r="J88" i="5"/>
  <c r="J88" i="8" s="1"/>
  <c r="K88" i="5"/>
  <c r="K88" i="8" s="1"/>
  <c r="L88" i="5"/>
  <c r="L88" i="8" s="1"/>
  <c r="M88" i="5"/>
  <c r="M88" i="8" s="1"/>
  <c r="N88" i="5"/>
  <c r="N88" i="8" s="1"/>
  <c r="O88" i="5"/>
  <c r="O88" i="8" s="1"/>
  <c r="P88" i="5"/>
  <c r="P88" i="8" s="1"/>
  <c r="Q88" i="5"/>
  <c r="Q88" i="8" s="1"/>
  <c r="R88" i="5"/>
  <c r="R88" i="8" s="1"/>
  <c r="S88" i="5"/>
  <c r="S88" i="8" s="1"/>
  <c r="T88" i="5"/>
  <c r="T88" i="8" s="1"/>
  <c r="U88" i="5"/>
  <c r="U88" i="8" s="1"/>
  <c r="V88" i="5"/>
  <c r="V88" i="8" s="1"/>
  <c r="W88" i="5"/>
  <c r="W88" i="8" s="1"/>
  <c r="X88" i="5"/>
  <c r="X88" i="8" s="1"/>
  <c r="Y88" i="5"/>
  <c r="Y88" i="8" s="1"/>
  <c r="Z88" i="5"/>
  <c r="Z88" i="8" s="1"/>
  <c r="AA88" i="5"/>
  <c r="AA88" i="8" s="1"/>
  <c r="AB88" i="5"/>
  <c r="AB88" i="8" s="1"/>
  <c r="AC88" i="5"/>
  <c r="AC88" i="8" s="1"/>
  <c r="AD88" i="5"/>
  <c r="AD88" i="8" s="1"/>
  <c r="AE88" i="5"/>
  <c r="AE88" i="8" s="1"/>
  <c r="AF88" i="5"/>
  <c r="AF88" i="8" s="1"/>
  <c r="AG88" i="5"/>
  <c r="AG88" i="8" s="1"/>
  <c r="I89" i="5"/>
  <c r="I89" i="8" s="1"/>
  <c r="J89" i="5"/>
  <c r="J89" i="8" s="1"/>
  <c r="K89" i="5"/>
  <c r="K89" i="8" s="1"/>
  <c r="L89" i="5"/>
  <c r="L89" i="8" s="1"/>
  <c r="M89" i="5"/>
  <c r="M89" i="8" s="1"/>
  <c r="N89" i="5"/>
  <c r="N89" i="8" s="1"/>
  <c r="O89" i="5"/>
  <c r="O89" i="8" s="1"/>
  <c r="P89" i="5"/>
  <c r="P89" i="8" s="1"/>
  <c r="Q89" i="5"/>
  <c r="Q89" i="8" s="1"/>
  <c r="R89" i="5"/>
  <c r="R89" i="8" s="1"/>
  <c r="S89" i="5"/>
  <c r="S89" i="8" s="1"/>
  <c r="T89" i="5"/>
  <c r="T89" i="8" s="1"/>
  <c r="U89" i="5"/>
  <c r="U89" i="8" s="1"/>
  <c r="V89" i="5"/>
  <c r="V89" i="8" s="1"/>
  <c r="W89" i="5"/>
  <c r="W89" i="8" s="1"/>
  <c r="X89" i="5"/>
  <c r="X89" i="8" s="1"/>
  <c r="Y89" i="5"/>
  <c r="Y89" i="8" s="1"/>
  <c r="Z89" i="5"/>
  <c r="Z89" i="8" s="1"/>
  <c r="AA89" i="5"/>
  <c r="AA89" i="8" s="1"/>
  <c r="AB89" i="5"/>
  <c r="AB89" i="8" s="1"/>
  <c r="AC89" i="5"/>
  <c r="AC89" i="8" s="1"/>
  <c r="AD89" i="5"/>
  <c r="AD89" i="8" s="1"/>
  <c r="AE89" i="5"/>
  <c r="AE89" i="8" s="1"/>
  <c r="AF89" i="5"/>
  <c r="AF89" i="8" s="1"/>
  <c r="AG89" i="5"/>
  <c r="AG89" i="8" s="1"/>
  <c r="I90" i="5"/>
  <c r="I90" i="8" s="1"/>
  <c r="J90" i="5"/>
  <c r="J90" i="8" s="1"/>
  <c r="K90" i="5"/>
  <c r="K90" i="8" s="1"/>
  <c r="L90" i="5"/>
  <c r="L90" i="8" s="1"/>
  <c r="M90" i="5"/>
  <c r="M90" i="8" s="1"/>
  <c r="N90" i="5"/>
  <c r="N90" i="8" s="1"/>
  <c r="O90" i="5"/>
  <c r="O90" i="8" s="1"/>
  <c r="P90" i="5"/>
  <c r="P90" i="8" s="1"/>
  <c r="Q90" i="5"/>
  <c r="Q90" i="8" s="1"/>
  <c r="R90" i="5"/>
  <c r="R90" i="8" s="1"/>
  <c r="S90" i="5"/>
  <c r="S90" i="8" s="1"/>
  <c r="T90" i="5"/>
  <c r="T90" i="8" s="1"/>
  <c r="U90" i="5"/>
  <c r="U90" i="8" s="1"/>
  <c r="V90" i="5"/>
  <c r="V90" i="8" s="1"/>
  <c r="W90" i="5"/>
  <c r="W90" i="8" s="1"/>
  <c r="X90" i="5"/>
  <c r="X90" i="8" s="1"/>
  <c r="Y90" i="5"/>
  <c r="Y90" i="8" s="1"/>
  <c r="Z90" i="5"/>
  <c r="Z90" i="8" s="1"/>
  <c r="AA90" i="5"/>
  <c r="AA90" i="8" s="1"/>
  <c r="AB90" i="5"/>
  <c r="AB90" i="8" s="1"/>
  <c r="AC90" i="5"/>
  <c r="AC90" i="8" s="1"/>
  <c r="AD90" i="5"/>
  <c r="AD90" i="8" s="1"/>
  <c r="AE90" i="5"/>
  <c r="AE90" i="8" s="1"/>
  <c r="AF90" i="5"/>
  <c r="AF90" i="8" s="1"/>
  <c r="AG90" i="5"/>
  <c r="AG90" i="8" s="1"/>
  <c r="I91" i="5"/>
  <c r="I91" i="8" s="1"/>
  <c r="J91" i="5"/>
  <c r="J91" i="8" s="1"/>
  <c r="K91" i="5"/>
  <c r="K91" i="8" s="1"/>
  <c r="L91" i="5"/>
  <c r="L91" i="8" s="1"/>
  <c r="M91" i="5"/>
  <c r="M91" i="8" s="1"/>
  <c r="N91" i="5"/>
  <c r="N91" i="8" s="1"/>
  <c r="O91" i="5"/>
  <c r="O91" i="8" s="1"/>
  <c r="P91" i="5"/>
  <c r="P91" i="8" s="1"/>
  <c r="Q91" i="5"/>
  <c r="Q91" i="8" s="1"/>
  <c r="R91" i="5"/>
  <c r="R91" i="8" s="1"/>
  <c r="S91" i="5"/>
  <c r="S91" i="8" s="1"/>
  <c r="T91" i="5"/>
  <c r="T91" i="8" s="1"/>
  <c r="U91" i="5"/>
  <c r="U91" i="8" s="1"/>
  <c r="V91" i="5"/>
  <c r="V91" i="8" s="1"/>
  <c r="W91" i="5"/>
  <c r="W91" i="8" s="1"/>
  <c r="X91" i="5"/>
  <c r="X91" i="8" s="1"/>
  <c r="Y91" i="5"/>
  <c r="Y91" i="8" s="1"/>
  <c r="Z91" i="5"/>
  <c r="Z91" i="8" s="1"/>
  <c r="AA91" i="5"/>
  <c r="AA91" i="8" s="1"/>
  <c r="AB91" i="5"/>
  <c r="AB91" i="8" s="1"/>
  <c r="AC91" i="5"/>
  <c r="AC91" i="8" s="1"/>
  <c r="AD91" i="5"/>
  <c r="AD91" i="8" s="1"/>
  <c r="AE91" i="5"/>
  <c r="AE91" i="8" s="1"/>
  <c r="AF91" i="5"/>
  <c r="AF91" i="8" s="1"/>
  <c r="AG91" i="5"/>
  <c r="AG91" i="8" s="1"/>
  <c r="H91" i="5"/>
  <c r="H91" i="8" s="1"/>
  <c r="H90" i="5"/>
  <c r="H90" i="8" s="1"/>
  <c r="H89" i="5"/>
  <c r="H89" i="8" s="1"/>
  <c r="H88" i="5"/>
  <c r="H88" i="8" s="1"/>
  <c r="I55" i="5"/>
  <c r="I55" i="8" s="1"/>
  <c r="J55" i="5"/>
  <c r="J55" i="8" s="1"/>
  <c r="K55" i="5"/>
  <c r="K55" i="8" s="1"/>
  <c r="L55" i="5"/>
  <c r="L55" i="8" s="1"/>
  <c r="M55" i="5"/>
  <c r="M55" i="8" s="1"/>
  <c r="N55" i="5"/>
  <c r="N55" i="8" s="1"/>
  <c r="O55" i="5"/>
  <c r="O55" i="8" s="1"/>
  <c r="P55" i="5"/>
  <c r="P55" i="8" s="1"/>
  <c r="Q55" i="5"/>
  <c r="Q55" i="8" s="1"/>
  <c r="R55" i="5"/>
  <c r="R55" i="8" s="1"/>
  <c r="S55" i="5"/>
  <c r="S55" i="8" s="1"/>
  <c r="T55" i="5"/>
  <c r="T55" i="8" s="1"/>
  <c r="U55" i="5"/>
  <c r="U55" i="8" s="1"/>
  <c r="V55" i="5"/>
  <c r="V55" i="8" s="1"/>
  <c r="W55" i="5"/>
  <c r="W55" i="8" s="1"/>
  <c r="X55" i="5"/>
  <c r="X55" i="8" s="1"/>
  <c r="Y55" i="5"/>
  <c r="Y55" i="8" s="1"/>
  <c r="Z55" i="5"/>
  <c r="Z55" i="8" s="1"/>
  <c r="AA55" i="5"/>
  <c r="AA55" i="8" s="1"/>
  <c r="AB55" i="5"/>
  <c r="AB55" i="8" s="1"/>
  <c r="AC55" i="5"/>
  <c r="AC55" i="8" s="1"/>
  <c r="AD55" i="5"/>
  <c r="AD55" i="8" s="1"/>
  <c r="AE55" i="5"/>
  <c r="AE55" i="8" s="1"/>
  <c r="AF55" i="5"/>
  <c r="AF55" i="8" s="1"/>
  <c r="AG55" i="5"/>
  <c r="AG55" i="8" s="1"/>
  <c r="I56" i="5"/>
  <c r="I56" i="8" s="1"/>
  <c r="J56" i="5"/>
  <c r="J56" i="8" s="1"/>
  <c r="K56" i="5"/>
  <c r="K56" i="8" s="1"/>
  <c r="L56" i="5"/>
  <c r="L56" i="8" s="1"/>
  <c r="M56" i="5"/>
  <c r="M56" i="8" s="1"/>
  <c r="N56" i="5"/>
  <c r="N56" i="8" s="1"/>
  <c r="O56" i="5"/>
  <c r="O56" i="8" s="1"/>
  <c r="P56" i="5"/>
  <c r="P56" i="8" s="1"/>
  <c r="Q56" i="5"/>
  <c r="Q56" i="8" s="1"/>
  <c r="R56" i="5"/>
  <c r="R56" i="8" s="1"/>
  <c r="S56" i="5"/>
  <c r="S56" i="8" s="1"/>
  <c r="T56" i="5"/>
  <c r="T56" i="8" s="1"/>
  <c r="U56" i="5"/>
  <c r="U56" i="8" s="1"/>
  <c r="V56" i="5"/>
  <c r="V56" i="8" s="1"/>
  <c r="W56" i="5"/>
  <c r="W56" i="8" s="1"/>
  <c r="X56" i="5"/>
  <c r="X56" i="8" s="1"/>
  <c r="Y56" i="5"/>
  <c r="Y56" i="8" s="1"/>
  <c r="Z56" i="5"/>
  <c r="Z56" i="8" s="1"/>
  <c r="AA56" i="5"/>
  <c r="AA56" i="8" s="1"/>
  <c r="AB56" i="5"/>
  <c r="AB56" i="8" s="1"/>
  <c r="AC56" i="5"/>
  <c r="AC56" i="8" s="1"/>
  <c r="AD56" i="5"/>
  <c r="AD56" i="8" s="1"/>
  <c r="AE56" i="5"/>
  <c r="AE56" i="8" s="1"/>
  <c r="AF56" i="5"/>
  <c r="AF56" i="8" s="1"/>
  <c r="AG56" i="5"/>
  <c r="AG56" i="8" s="1"/>
  <c r="I57" i="5"/>
  <c r="I57" i="8" s="1"/>
  <c r="J57" i="5"/>
  <c r="J57" i="8" s="1"/>
  <c r="K57" i="5"/>
  <c r="K57" i="8" s="1"/>
  <c r="L57" i="5"/>
  <c r="L57" i="8" s="1"/>
  <c r="M57" i="5"/>
  <c r="M57" i="8" s="1"/>
  <c r="N57" i="5"/>
  <c r="N57" i="8" s="1"/>
  <c r="O57" i="5"/>
  <c r="O57" i="8" s="1"/>
  <c r="P57" i="5"/>
  <c r="P57" i="8" s="1"/>
  <c r="Q57" i="5"/>
  <c r="Q57" i="8" s="1"/>
  <c r="R57" i="5"/>
  <c r="R57" i="8" s="1"/>
  <c r="S57" i="5"/>
  <c r="S57" i="8" s="1"/>
  <c r="T57" i="5"/>
  <c r="T57" i="8" s="1"/>
  <c r="U57" i="5"/>
  <c r="U57" i="8" s="1"/>
  <c r="V57" i="5"/>
  <c r="V57" i="8" s="1"/>
  <c r="W57" i="5"/>
  <c r="W57" i="8" s="1"/>
  <c r="X57" i="5"/>
  <c r="X57" i="8" s="1"/>
  <c r="Y57" i="5"/>
  <c r="Y57" i="8" s="1"/>
  <c r="Z57" i="5"/>
  <c r="Z57" i="8" s="1"/>
  <c r="AA57" i="5"/>
  <c r="AA57" i="8" s="1"/>
  <c r="AB57" i="5"/>
  <c r="AB57" i="8" s="1"/>
  <c r="AC57" i="5"/>
  <c r="AC57" i="8" s="1"/>
  <c r="AD57" i="5"/>
  <c r="AD57" i="8" s="1"/>
  <c r="AE57" i="5"/>
  <c r="AE57" i="8" s="1"/>
  <c r="AF57" i="5"/>
  <c r="AF57" i="8" s="1"/>
  <c r="AG57" i="5"/>
  <c r="AG57" i="8" s="1"/>
  <c r="I58" i="5"/>
  <c r="I58" i="8" s="1"/>
  <c r="J58" i="5"/>
  <c r="J58" i="8" s="1"/>
  <c r="K58" i="5"/>
  <c r="K58" i="8" s="1"/>
  <c r="L58" i="5"/>
  <c r="L58" i="8" s="1"/>
  <c r="M58" i="5"/>
  <c r="M58" i="8" s="1"/>
  <c r="N58" i="5"/>
  <c r="N58" i="8" s="1"/>
  <c r="O58" i="5"/>
  <c r="O58" i="8" s="1"/>
  <c r="P58" i="5"/>
  <c r="P58" i="8" s="1"/>
  <c r="Q58" i="5"/>
  <c r="Q58" i="8" s="1"/>
  <c r="R58" i="5"/>
  <c r="R58" i="8" s="1"/>
  <c r="S58" i="5"/>
  <c r="S58" i="8" s="1"/>
  <c r="T58" i="5"/>
  <c r="T58" i="8" s="1"/>
  <c r="U58" i="5"/>
  <c r="U58" i="8" s="1"/>
  <c r="V58" i="5"/>
  <c r="V58" i="8" s="1"/>
  <c r="W58" i="5"/>
  <c r="W58" i="8" s="1"/>
  <c r="X58" i="5"/>
  <c r="X58" i="8" s="1"/>
  <c r="Y58" i="5"/>
  <c r="Y58" i="8" s="1"/>
  <c r="Z58" i="5"/>
  <c r="Z58" i="8" s="1"/>
  <c r="AA58" i="5"/>
  <c r="AA58" i="8" s="1"/>
  <c r="AB58" i="5"/>
  <c r="AB58" i="8" s="1"/>
  <c r="AC58" i="5"/>
  <c r="AC58" i="8" s="1"/>
  <c r="AD58" i="5"/>
  <c r="AD58" i="8" s="1"/>
  <c r="AE58" i="5"/>
  <c r="AE58" i="8" s="1"/>
  <c r="AF58" i="5"/>
  <c r="AF58" i="8" s="1"/>
  <c r="AG58" i="5"/>
  <c r="AG58" i="8" s="1"/>
  <c r="H58" i="5"/>
  <c r="H58" i="8" s="1"/>
  <c r="H57" i="5"/>
  <c r="H57" i="8" s="1"/>
  <c r="H56" i="5"/>
  <c r="H56" i="8" s="1"/>
  <c r="H55" i="5"/>
  <c r="H55" i="8" s="1"/>
  <c r="I50" i="5"/>
  <c r="I50" i="8" s="1"/>
  <c r="J50" i="5"/>
  <c r="J50" i="8" s="1"/>
  <c r="K50" i="5"/>
  <c r="K50" i="8" s="1"/>
  <c r="L50" i="5"/>
  <c r="L50" i="8" s="1"/>
  <c r="M50" i="5"/>
  <c r="M50" i="8" s="1"/>
  <c r="N50" i="5"/>
  <c r="N50" i="8" s="1"/>
  <c r="O50" i="5"/>
  <c r="O50" i="8" s="1"/>
  <c r="P50" i="5"/>
  <c r="P50" i="8" s="1"/>
  <c r="Q50" i="5"/>
  <c r="Q50" i="8" s="1"/>
  <c r="R50" i="5"/>
  <c r="R50" i="8" s="1"/>
  <c r="S50" i="5"/>
  <c r="S50" i="8" s="1"/>
  <c r="T50" i="5"/>
  <c r="T50" i="8" s="1"/>
  <c r="U50" i="5"/>
  <c r="U50" i="8" s="1"/>
  <c r="V50" i="5"/>
  <c r="V50" i="8" s="1"/>
  <c r="W50" i="5"/>
  <c r="W50" i="8" s="1"/>
  <c r="X50" i="5"/>
  <c r="X50" i="8" s="1"/>
  <c r="Y50" i="5"/>
  <c r="Y50" i="8" s="1"/>
  <c r="Z50" i="5"/>
  <c r="Z50" i="8" s="1"/>
  <c r="AA50" i="5"/>
  <c r="AA50" i="8" s="1"/>
  <c r="AB50" i="5"/>
  <c r="AB50" i="8" s="1"/>
  <c r="AC50" i="5"/>
  <c r="AC50" i="8" s="1"/>
  <c r="AD50" i="5"/>
  <c r="AD50" i="8" s="1"/>
  <c r="AE50" i="5"/>
  <c r="AE50" i="8" s="1"/>
  <c r="AF50" i="5"/>
  <c r="AF50" i="8" s="1"/>
  <c r="AG50" i="5"/>
  <c r="AG50" i="8" s="1"/>
  <c r="I51" i="5"/>
  <c r="I51" i="8" s="1"/>
  <c r="J51" i="5"/>
  <c r="J51" i="8" s="1"/>
  <c r="K51" i="5"/>
  <c r="K51" i="8" s="1"/>
  <c r="L51" i="5"/>
  <c r="L51" i="8" s="1"/>
  <c r="M51" i="5"/>
  <c r="M51" i="8" s="1"/>
  <c r="N51" i="5"/>
  <c r="N51" i="8" s="1"/>
  <c r="O51" i="5"/>
  <c r="O51" i="8" s="1"/>
  <c r="P51" i="5"/>
  <c r="P51" i="8" s="1"/>
  <c r="Q51" i="5"/>
  <c r="Q51" i="8" s="1"/>
  <c r="R51" i="5"/>
  <c r="R51" i="8" s="1"/>
  <c r="S51" i="5"/>
  <c r="S51" i="8" s="1"/>
  <c r="T51" i="5"/>
  <c r="T51" i="8" s="1"/>
  <c r="U51" i="5"/>
  <c r="U51" i="8" s="1"/>
  <c r="V51" i="5"/>
  <c r="V51" i="8" s="1"/>
  <c r="W51" i="5"/>
  <c r="W51" i="8" s="1"/>
  <c r="X51" i="5"/>
  <c r="X51" i="8" s="1"/>
  <c r="Y51" i="5"/>
  <c r="Y51" i="8" s="1"/>
  <c r="Z51" i="5"/>
  <c r="Z51" i="8" s="1"/>
  <c r="AA51" i="5"/>
  <c r="AA51" i="8" s="1"/>
  <c r="AB51" i="5"/>
  <c r="AB51" i="8" s="1"/>
  <c r="AC51" i="5"/>
  <c r="AC51" i="8" s="1"/>
  <c r="AD51" i="5"/>
  <c r="AD51" i="8" s="1"/>
  <c r="AE51" i="5"/>
  <c r="AE51" i="8" s="1"/>
  <c r="AF51" i="5"/>
  <c r="AF51" i="8" s="1"/>
  <c r="AG51" i="5"/>
  <c r="AG51" i="8" s="1"/>
  <c r="I52" i="5"/>
  <c r="I52" i="8" s="1"/>
  <c r="J52" i="5"/>
  <c r="J52" i="8" s="1"/>
  <c r="K52" i="5"/>
  <c r="K52" i="8" s="1"/>
  <c r="L52" i="5"/>
  <c r="L52" i="8" s="1"/>
  <c r="M52" i="5"/>
  <c r="M52" i="8" s="1"/>
  <c r="N52" i="5"/>
  <c r="N52" i="8" s="1"/>
  <c r="O52" i="5"/>
  <c r="O52" i="8" s="1"/>
  <c r="P52" i="5"/>
  <c r="P52" i="8" s="1"/>
  <c r="Q52" i="5"/>
  <c r="Q52" i="8" s="1"/>
  <c r="R52" i="5"/>
  <c r="R52" i="8" s="1"/>
  <c r="S52" i="5"/>
  <c r="S52" i="8" s="1"/>
  <c r="T52" i="5"/>
  <c r="T52" i="8" s="1"/>
  <c r="U52" i="5"/>
  <c r="U52" i="8" s="1"/>
  <c r="V52" i="5"/>
  <c r="V52" i="8" s="1"/>
  <c r="W52" i="5"/>
  <c r="W52" i="8" s="1"/>
  <c r="X52" i="5"/>
  <c r="X52" i="8" s="1"/>
  <c r="Y52" i="5"/>
  <c r="Y52" i="8" s="1"/>
  <c r="Z52" i="5"/>
  <c r="Z52" i="8" s="1"/>
  <c r="AA52" i="5"/>
  <c r="AA52" i="8" s="1"/>
  <c r="AB52" i="5"/>
  <c r="AB52" i="8" s="1"/>
  <c r="AC52" i="5"/>
  <c r="AC52" i="8" s="1"/>
  <c r="AD52" i="5"/>
  <c r="AD52" i="8" s="1"/>
  <c r="AE52" i="5"/>
  <c r="AE52" i="8" s="1"/>
  <c r="AF52" i="5"/>
  <c r="AF52" i="8" s="1"/>
  <c r="AG52" i="5"/>
  <c r="AG52" i="8" s="1"/>
  <c r="I53" i="5"/>
  <c r="I53" i="8" s="1"/>
  <c r="J53" i="5"/>
  <c r="J53" i="8" s="1"/>
  <c r="K53" i="5"/>
  <c r="K53" i="8" s="1"/>
  <c r="L53" i="5"/>
  <c r="L53" i="8" s="1"/>
  <c r="M53" i="5"/>
  <c r="M53" i="8" s="1"/>
  <c r="N53" i="5"/>
  <c r="N53" i="8" s="1"/>
  <c r="O53" i="5"/>
  <c r="O53" i="8" s="1"/>
  <c r="P53" i="5"/>
  <c r="P53" i="8" s="1"/>
  <c r="Q53" i="5"/>
  <c r="Q53" i="8" s="1"/>
  <c r="R53" i="5"/>
  <c r="R53" i="8" s="1"/>
  <c r="S53" i="5"/>
  <c r="S53" i="8" s="1"/>
  <c r="T53" i="5"/>
  <c r="T53" i="8" s="1"/>
  <c r="U53" i="5"/>
  <c r="U53" i="8" s="1"/>
  <c r="V53" i="5"/>
  <c r="V53" i="8" s="1"/>
  <c r="W53" i="5"/>
  <c r="W53" i="8" s="1"/>
  <c r="X53" i="5"/>
  <c r="X53" i="8" s="1"/>
  <c r="Y53" i="5"/>
  <c r="Y53" i="8" s="1"/>
  <c r="Z53" i="5"/>
  <c r="Z53" i="8" s="1"/>
  <c r="AA53" i="5"/>
  <c r="AA53" i="8" s="1"/>
  <c r="AB53" i="5"/>
  <c r="AB53" i="8" s="1"/>
  <c r="AC53" i="5"/>
  <c r="AC53" i="8" s="1"/>
  <c r="AD53" i="5"/>
  <c r="AD53" i="8" s="1"/>
  <c r="AE53" i="5"/>
  <c r="AE53" i="8" s="1"/>
  <c r="AF53" i="5"/>
  <c r="AF53" i="8" s="1"/>
  <c r="AG53" i="5"/>
  <c r="AG53" i="8" s="1"/>
  <c r="H53" i="5"/>
  <c r="H53" i="8" s="1"/>
  <c r="H52" i="5"/>
  <c r="H52" i="8" s="1"/>
  <c r="H51" i="5"/>
  <c r="H51" i="8" s="1"/>
  <c r="H50" i="5"/>
  <c r="H50" i="8" s="1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08" i="5" l="1"/>
  <c r="AA115" i="5"/>
  <c r="O115" i="5"/>
  <c r="R54" i="8"/>
  <c r="F104" i="8"/>
  <c r="G114" i="5"/>
  <c r="M59" i="8"/>
  <c r="Y92" i="8"/>
  <c r="M92" i="8"/>
  <c r="F53" i="8"/>
  <c r="Q59" i="8"/>
  <c r="U92" i="8"/>
  <c r="Q92" i="8"/>
  <c r="AG97" i="8"/>
  <c r="AC97" i="8"/>
  <c r="AA106" i="8"/>
  <c r="I106" i="8"/>
  <c r="AC115" i="8"/>
  <c r="M115" i="8"/>
  <c r="F109" i="5"/>
  <c r="L97" i="8"/>
  <c r="K115" i="5"/>
  <c r="AE115" i="8"/>
  <c r="AA115" i="8"/>
  <c r="W115" i="8"/>
  <c r="O115" i="8"/>
  <c r="F114" i="5"/>
  <c r="V111" i="5"/>
  <c r="F96" i="8"/>
  <c r="H111" i="5"/>
  <c r="AG54" i="8"/>
  <c r="S54" i="8"/>
  <c r="F51" i="8"/>
  <c r="AF54" i="8"/>
  <c r="AB54" i="8"/>
  <c r="X54" i="8"/>
  <c r="T54" i="8"/>
  <c r="P54" i="8"/>
  <c r="L54" i="8"/>
  <c r="H59" i="8"/>
  <c r="AG59" i="8"/>
  <c r="AC59" i="8"/>
  <c r="Y59" i="8"/>
  <c r="U59" i="8"/>
  <c r="F58" i="8"/>
  <c r="AD59" i="8"/>
  <c r="Z59" i="8"/>
  <c r="N59" i="8"/>
  <c r="G57" i="8"/>
  <c r="W59" i="8"/>
  <c r="S59" i="8"/>
  <c r="O59" i="8"/>
  <c r="K59" i="8"/>
  <c r="AF59" i="8"/>
  <c r="AB59" i="8"/>
  <c r="X59" i="8"/>
  <c r="T59" i="8"/>
  <c r="P59" i="8"/>
  <c r="L59" i="8"/>
  <c r="H97" i="8"/>
  <c r="Y97" i="8"/>
  <c r="U97" i="8"/>
  <c r="Q97" i="8"/>
  <c r="M97" i="8"/>
  <c r="G96" i="8"/>
  <c r="AD97" i="8"/>
  <c r="G94" i="8"/>
  <c r="AF97" i="8"/>
  <c r="AB97" i="8"/>
  <c r="X97" i="8"/>
  <c r="T97" i="8"/>
  <c r="P97" i="8"/>
  <c r="G105" i="8"/>
  <c r="G103" i="8"/>
  <c r="AG106" i="8"/>
  <c r="AC106" i="8"/>
  <c r="Y106" i="8"/>
  <c r="U106" i="8"/>
  <c r="Q106" i="8"/>
  <c r="M106" i="8"/>
  <c r="G101" i="8"/>
  <c r="AD106" i="8"/>
  <c r="W106" i="8"/>
  <c r="S106" i="8"/>
  <c r="O106" i="8"/>
  <c r="G99" i="8"/>
  <c r="AF106" i="8"/>
  <c r="AB106" i="8"/>
  <c r="X106" i="8"/>
  <c r="T106" i="8"/>
  <c r="P106" i="8"/>
  <c r="L106" i="8"/>
  <c r="H111" i="8"/>
  <c r="R111" i="5"/>
  <c r="AG111" i="5"/>
  <c r="AG110" i="8"/>
  <c r="AG111" i="8" s="1"/>
  <c r="AC111" i="5"/>
  <c r="AC110" i="8"/>
  <c r="AC111" i="8" s="1"/>
  <c r="Y111" i="5"/>
  <c r="Y110" i="8"/>
  <c r="Y111" i="8" s="1"/>
  <c r="U111" i="5"/>
  <c r="U110" i="8"/>
  <c r="U111" i="8" s="1"/>
  <c r="Q111" i="5"/>
  <c r="Q110" i="8"/>
  <c r="Q111" i="8" s="1"/>
  <c r="M111" i="5"/>
  <c r="M110" i="8"/>
  <c r="M111" i="8" s="1"/>
  <c r="F110" i="5"/>
  <c r="I110" i="8"/>
  <c r="I111" i="8" s="1"/>
  <c r="AD111" i="8"/>
  <c r="Z111" i="8"/>
  <c r="V111" i="8"/>
  <c r="R111" i="8"/>
  <c r="N111" i="8"/>
  <c r="G109" i="5"/>
  <c r="J109" i="8"/>
  <c r="J111" i="8" s="1"/>
  <c r="AE111" i="5"/>
  <c r="AE108" i="8"/>
  <c r="AE111" i="8" s="1"/>
  <c r="AA111" i="5"/>
  <c r="AA108" i="8"/>
  <c r="AA111" i="8" s="1"/>
  <c r="W111" i="5"/>
  <c r="W108" i="8"/>
  <c r="W111" i="8" s="1"/>
  <c r="S111" i="5"/>
  <c r="S108" i="8"/>
  <c r="O111" i="5"/>
  <c r="O108" i="8"/>
  <c r="O111" i="8" s="1"/>
  <c r="K111" i="5"/>
  <c r="K108" i="8"/>
  <c r="K111" i="8" s="1"/>
  <c r="AF111" i="5"/>
  <c r="AF107" i="8"/>
  <c r="AF111" i="8" s="1"/>
  <c r="AB111" i="5"/>
  <c r="AB107" i="8"/>
  <c r="AB111" i="8" s="1"/>
  <c r="X111" i="5"/>
  <c r="X107" i="8"/>
  <c r="X111" i="8" s="1"/>
  <c r="T111" i="5"/>
  <c r="T107" i="8"/>
  <c r="T111" i="8" s="1"/>
  <c r="P111" i="5"/>
  <c r="P107" i="8"/>
  <c r="P111" i="8" s="1"/>
  <c r="L111" i="5"/>
  <c r="L107" i="8"/>
  <c r="L111" i="8" s="1"/>
  <c r="H115" i="8"/>
  <c r="AE115" i="5"/>
  <c r="H54" i="8"/>
  <c r="G53" i="8"/>
  <c r="AC54" i="8"/>
  <c r="Y54" i="8"/>
  <c r="U54" i="8"/>
  <c r="Q54" i="8"/>
  <c r="M54" i="8"/>
  <c r="G52" i="8"/>
  <c r="AD54" i="8"/>
  <c r="Z54" i="8"/>
  <c r="V54" i="8"/>
  <c r="G51" i="8"/>
  <c r="AE54" i="8"/>
  <c r="AA54" i="8"/>
  <c r="W54" i="8"/>
  <c r="O54" i="8"/>
  <c r="AE59" i="8"/>
  <c r="AA59" i="8"/>
  <c r="I97" i="8"/>
  <c r="Z97" i="8"/>
  <c r="V97" i="8"/>
  <c r="R97" i="8"/>
  <c r="N97" i="8"/>
  <c r="J97" i="8"/>
  <c r="AE97" i="8"/>
  <c r="AA97" i="8"/>
  <c r="W97" i="8"/>
  <c r="S97" i="8"/>
  <c r="O97" i="8"/>
  <c r="K97" i="8"/>
  <c r="AE106" i="8"/>
  <c r="AD111" i="5"/>
  <c r="N111" i="5"/>
  <c r="S111" i="8"/>
  <c r="H115" i="5"/>
  <c r="AD115" i="5"/>
  <c r="AD114" i="8"/>
  <c r="AD115" i="8" s="1"/>
  <c r="Z115" i="5"/>
  <c r="Z114" i="8"/>
  <c r="Z115" i="8" s="1"/>
  <c r="V115" i="5"/>
  <c r="V114" i="8"/>
  <c r="V115" i="8" s="1"/>
  <c r="R115" i="5"/>
  <c r="R114" i="8"/>
  <c r="R115" i="8" s="1"/>
  <c r="N115" i="5"/>
  <c r="N114" i="8"/>
  <c r="N115" i="8" s="1"/>
  <c r="J115" i="5"/>
  <c r="J114" i="8"/>
  <c r="J115" i="8" s="1"/>
  <c r="S113" i="8"/>
  <c r="S115" i="8" s="1"/>
  <c r="S115" i="5"/>
  <c r="G113" i="5"/>
  <c r="K113" i="8"/>
  <c r="AF115" i="5"/>
  <c r="AF112" i="8"/>
  <c r="AF115" i="8" s="1"/>
  <c r="AB115" i="5"/>
  <c r="AB112" i="8"/>
  <c r="AB115" i="8" s="1"/>
  <c r="X115" i="5"/>
  <c r="X112" i="8"/>
  <c r="X115" i="8" s="1"/>
  <c r="T115" i="5"/>
  <c r="T112" i="8"/>
  <c r="T115" i="8" s="1"/>
  <c r="P115" i="5"/>
  <c r="P112" i="8"/>
  <c r="P115" i="8" s="1"/>
  <c r="L115" i="5"/>
  <c r="L112" i="8"/>
  <c r="N54" i="8"/>
  <c r="F57" i="8"/>
  <c r="V59" i="8"/>
  <c r="R59" i="8"/>
  <c r="AE92" i="8"/>
  <c r="AA92" i="8"/>
  <c r="W92" i="8"/>
  <c r="S92" i="8"/>
  <c r="O92" i="8"/>
  <c r="F91" i="8"/>
  <c r="AF92" i="8"/>
  <c r="AB92" i="8"/>
  <c r="X92" i="8"/>
  <c r="T92" i="8"/>
  <c r="P92" i="8"/>
  <c r="L92" i="8"/>
  <c r="AG92" i="8"/>
  <c r="AC92" i="8"/>
  <c r="I92" i="8"/>
  <c r="AD92" i="8"/>
  <c r="Z92" i="8"/>
  <c r="V92" i="8"/>
  <c r="R92" i="8"/>
  <c r="N92" i="8"/>
  <c r="J92" i="8"/>
  <c r="Z106" i="8"/>
  <c r="V106" i="8"/>
  <c r="R106" i="8"/>
  <c r="N106" i="8"/>
  <c r="Z111" i="5"/>
  <c r="J111" i="5"/>
  <c r="W115" i="5"/>
  <c r="AG115" i="5"/>
  <c r="AC115" i="5"/>
  <c r="Y115" i="5"/>
  <c r="U115" i="5"/>
  <c r="Q115" i="5"/>
  <c r="M115" i="5"/>
  <c r="I115" i="5"/>
  <c r="G112" i="5"/>
  <c r="Y114" i="8"/>
  <c r="Y115" i="8" s="1"/>
  <c r="I114" i="8"/>
  <c r="I115" i="8" s="1"/>
  <c r="U114" i="8"/>
  <c r="U115" i="8" s="1"/>
  <c r="AG114" i="8"/>
  <c r="AG115" i="8" s="1"/>
  <c r="Q114" i="8"/>
  <c r="Q115" i="8" s="1"/>
  <c r="K112" i="8"/>
  <c r="G50" i="8"/>
  <c r="G54" i="8" s="1"/>
  <c r="K54" i="8"/>
  <c r="I54" i="8"/>
  <c r="G58" i="8"/>
  <c r="F56" i="8"/>
  <c r="K92" i="8"/>
  <c r="G91" i="8"/>
  <c r="G88" i="8"/>
  <c r="G89" i="8"/>
  <c r="K106" i="8"/>
  <c r="F101" i="8"/>
  <c r="F105" i="8"/>
  <c r="G98" i="8"/>
  <c r="G102" i="8"/>
  <c r="H106" i="8"/>
  <c r="G93" i="8"/>
  <c r="H92" i="8"/>
  <c r="F50" i="8"/>
  <c r="J54" i="8"/>
  <c r="F52" i="8"/>
  <c r="I59" i="8"/>
  <c r="F55" i="8"/>
  <c r="J59" i="8"/>
  <c r="G100" i="8"/>
  <c r="F100" i="8"/>
  <c r="J106" i="8"/>
  <c r="G56" i="8"/>
  <c r="G95" i="8"/>
  <c r="F95" i="8"/>
  <c r="G90" i="8"/>
  <c r="F90" i="8"/>
  <c r="G55" i="8"/>
  <c r="F89" i="8"/>
  <c r="F94" i="8"/>
  <c r="F99" i="8"/>
  <c r="F103" i="8"/>
  <c r="G104" i="8"/>
  <c r="F88" i="8"/>
  <c r="F93" i="8"/>
  <c r="F98" i="8"/>
  <c r="F102" i="8"/>
  <c r="F113" i="5"/>
  <c r="F112" i="5"/>
  <c r="F108" i="5"/>
  <c r="G107" i="5"/>
  <c r="I111" i="5"/>
  <c r="F107" i="5"/>
  <c r="G110" i="5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D21" i="2"/>
  <c r="D22" i="2"/>
  <c r="C21" i="2"/>
  <c r="C22" i="2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D21" i="1"/>
  <c r="D22" i="1"/>
  <c r="C21" i="1"/>
  <c r="C22" i="1"/>
  <c r="G115" i="5" l="1"/>
  <c r="F111" i="5"/>
  <c r="F115" i="5"/>
  <c r="G106" i="8"/>
  <c r="G113" i="8"/>
  <c r="F92" i="8"/>
  <c r="F108" i="8"/>
  <c r="G92" i="8"/>
  <c r="F59" i="8"/>
  <c r="G109" i="8"/>
  <c r="F107" i="8"/>
  <c r="G112" i="8"/>
  <c r="F114" i="8"/>
  <c r="F113" i="8"/>
  <c r="G110" i="8"/>
  <c r="F112" i="8"/>
  <c r="L115" i="8"/>
  <c r="G97" i="8"/>
  <c r="G114" i="8"/>
  <c r="F109" i="8"/>
  <c r="G107" i="8"/>
  <c r="K115" i="8"/>
  <c r="G108" i="8"/>
  <c r="F110" i="8"/>
  <c r="F97" i="8"/>
  <c r="F54" i="8"/>
  <c r="F106" i="8"/>
  <c r="G59" i="8"/>
  <c r="G111" i="5"/>
  <c r="F111" i="8" l="1"/>
  <c r="G111" i="8"/>
  <c r="F115" i="8"/>
  <c r="G115" i="8"/>
  <c r="AG17" i="5"/>
  <c r="AG17" i="8" s="1"/>
  <c r="AF17" i="5"/>
  <c r="AF17" i="8" s="1"/>
  <c r="AE17" i="5"/>
  <c r="AE17" i="8" s="1"/>
  <c r="AD17" i="5"/>
  <c r="AD17" i="8" s="1"/>
  <c r="AC17" i="5"/>
  <c r="AC17" i="8" s="1"/>
  <c r="AB17" i="5"/>
  <c r="AB17" i="8" s="1"/>
  <c r="AA17" i="5"/>
  <c r="AA17" i="8" s="1"/>
  <c r="Z17" i="5"/>
  <c r="Z17" i="8" s="1"/>
  <c r="Y17" i="5"/>
  <c r="Y17" i="8" s="1"/>
  <c r="X17" i="5"/>
  <c r="X17" i="8" s="1"/>
  <c r="W17" i="5"/>
  <c r="W17" i="8" s="1"/>
  <c r="V17" i="5"/>
  <c r="V17" i="8" s="1"/>
  <c r="U17" i="5"/>
  <c r="U17" i="8" s="1"/>
  <c r="T17" i="5"/>
  <c r="T17" i="8" s="1"/>
  <c r="S17" i="5"/>
  <c r="S17" i="8" s="1"/>
  <c r="R17" i="5"/>
  <c r="R17" i="8" s="1"/>
  <c r="Q17" i="5"/>
  <c r="Q17" i="8" s="1"/>
  <c r="P17" i="5"/>
  <c r="P17" i="8" s="1"/>
  <c r="O17" i="5"/>
  <c r="O17" i="8" s="1"/>
  <c r="N17" i="5"/>
  <c r="N17" i="8" s="1"/>
  <c r="M17" i="5"/>
  <c r="M17" i="8" s="1"/>
  <c r="L17" i="5"/>
  <c r="L17" i="8" s="1"/>
  <c r="K17" i="5"/>
  <c r="K17" i="8" s="1"/>
  <c r="J17" i="5"/>
  <c r="J17" i="8" s="1"/>
  <c r="I17" i="5"/>
  <c r="I17" i="8" s="1"/>
  <c r="H17" i="5"/>
  <c r="H17" i="8" s="1"/>
  <c r="AG16" i="5"/>
  <c r="AG16" i="8" s="1"/>
  <c r="AF16" i="5"/>
  <c r="AF16" i="8" s="1"/>
  <c r="AE16" i="5"/>
  <c r="AE16" i="8" s="1"/>
  <c r="AD16" i="5"/>
  <c r="AD16" i="8" s="1"/>
  <c r="AC16" i="5"/>
  <c r="AC16" i="8" s="1"/>
  <c r="AB16" i="5"/>
  <c r="AB16" i="8" s="1"/>
  <c r="AA16" i="5"/>
  <c r="AA16" i="8" s="1"/>
  <c r="Z16" i="5"/>
  <c r="Z16" i="8" s="1"/>
  <c r="Y16" i="5"/>
  <c r="Y16" i="8" s="1"/>
  <c r="X16" i="5"/>
  <c r="X16" i="8" s="1"/>
  <c r="W16" i="5"/>
  <c r="W16" i="8" s="1"/>
  <c r="V16" i="5"/>
  <c r="V16" i="8" s="1"/>
  <c r="U16" i="5"/>
  <c r="U16" i="8" s="1"/>
  <c r="T16" i="5"/>
  <c r="T16" i="8" s="1"/>
  <c r="S16" i="5"/>
  <c r="S16" i="8" s="1"/>
  <c r="R16" i="5"/>
  <c r="R16" i="8" s="1"/>
  <c r="Q16" i="5"/>
  <c r="Q16" i="8" s="1"/>
  <c r="P16" i="5"/>
  <c r="P16" i="8" s="1"/>
  <c r="O16" i="5"/>
  <c r="O16" i="8" s="1"/>
  <c r="N16" i="5"/>
  <c r="N16" i="8" s="1"/>
  <c r="M16" i="5"/>
  <c r="M16" i="8" s="1"/>
  <c r="L16" i="5"/>
  <c r="L16" i="8" s="1"/>
  <c r="K16" i="5"/>
  <c r="K16" i="8" s="1"/>
  <c r="J16" i="5"/>
  <c r="J16" i="8" s="1"/>
  <c r="I16" i="5"/>
  <c r="I16" i="8" s="1"/>
  <c r="H16" i="5"/>
  <c r="H16" i="8" s="1"/>
  <c r="AG15" i="5"/>
  <c r="AG15" i="8" s="1"/>
  <c r="AF15" i="5"/>
  <c r="AF15" i="8" s="1"/>
  <c r="AE15" i="5"/>
  <c r="AE15" i="8" s="1"/>
  <c r="AD15" i="5"/>
  <c r="AD15" i="8" s="1"/>
  <c r="AC15" i="5"/>
  <c r="AC15" i="8" s="1"/>
  <c r="AB15" i="5"/>
  <c r="AB15" i="8" s="1"/>
  <c r="AA15" i="5"/>
  <c r="AA15" i="8" s="1"/>
  <c r="Z15" i="5"/>
  <c r="Z15" i="8" s="1"/>
  <c r="Y15" i="5"/>
  <c r="Y15" i="8" s="1"/>
  <c r="X15" i="5"/>
  <c r="X15" i="8" s="1"/>
  <c r="W15" i="5"/>
  <c r="W15" i="8" s="1"/>
  <c r="V15" i="5"/>
  <c r="V15" i="8" s="1"/>
  <c r="U15" i="5"/>
  <c r="U15" i="8" s="1"/>
  <c r="T15" i="5"/>
  <c r="T15" i="8" s="1"/>
  <c r="S15" i="5"/>
  <c r="S15" i="8" s="1"/>
  <c r="R15" i="5"/>
  <c r="R15" i="8" s="1"/>
  <c r="Q15" i="5"/>
  <c r="Q15" i="8" s="1"/>
  <c r="P15" i="5"/>
  <c r="P15" i="8" s="1"/>
  <c r="O15" i="5"/>
  <c r="O15" i="8" s="1"/>
  <c r="N15" i="5"/>
  <c r="N15" i="8" s="1"/>
  <c r="M15" i="5"/>
  <c r="M15" i="8" s="1"/>
  <c r="L15" i="5"/>
  <c r="L15" i="8" s="1"/>
  <c r="K15" i="5"/>
  <c r="K15" i="8" s="1"/>
  <c r="J15" i="5"/>
  <c r="J15" i="8" s="1"/>
  <c r="I15" i="5"/>
  <c r="I15" i="8" s="1"/>
  <c r="H15" i="5"/>
  <c r="H15" i="8" s="1"/>
  <c r="AG14" i="5"/>
  <c r="AG14" i="8" s="1"/>
  <c r="AF14" i="5"/>
  <c r="AF14" i="8" s="1"/>
  <c r="AE14" i="5"/>
  <c r="AE14" i="8" s="1"/>
  <c r="AD14" i="5"/>
  <c r="AD14" i="8" s="1"/>
  <c r="AC14" i="5"/>
  <c r="AC14" i="8" s="1"/>
  <c r="AB14" i="5"/>
  <c r="AB14" i="8" s="1"/>
  <c r="AA14" i="5"/>
  <c r="AA14" i="8" s="1"/>
  <c r="Z14" i="5"/>
  <c r="Z14" i="8" s="1"/>
  <c r="Y14" i="5"/>
  <c r="Y14" i="8" s="1"/>
  <c r="X14" i="5"/>
  <c r="X14" i="8" s="1"/>
  <c r="W14" i="5"/>
  <c r="W14" i="8" s="1"/>
  <c r="V14" i="5"/>
  <c r="V14" i="8" s="1"/>
  <c r="U14" i="5"/>
  <c r="U14" i="8" s="1"/>
  <c r="T14" i="5"/>
  <c r="T14" i="8" s="1"/>
  <c r="S14" i="5"/>
  <c r="S14" i="8" s="1"/>
  <c r="R14" i="5"/>
  <c r="R14" i="8" s="1"/>
  <c r="Q14" i="5"/>
  <c r="Q14" i="8" s="1"/>
  <c r="P14" i="5"/>
  <c r="P14" i="8" s="1"/>
  <c r="O14" i="5"/>
  <c r="O14" i="8" s="1"/>
  <c r="N14" i="5"/>
  <c r="N14" i="8" s="1"/>
  <c r="M14" i="5"/>
  <c r="M14" i="8" s="1"/>
  <c r="L14" i="5"/>
  <c r="L14" i="8" s="1"/>
  <c r="K14" i="5"/>
  <c r="K14" i="8" s="1"/>
  <c r="J14" i="5"/>
  <c r="J14" i="8" s="1"/>
  <c r="I14" i="5"/>
  <c r="I14" i="8" s="1"/>
  <c r="H14" i="5"/>
  <c r="H14" i="8" s="1"/>
  <c r="AG13" i="5"/>
  <c r="AG13" i="8" s="1"/>
  <c r="AF13" i="5"/>
  <c r="AF13" i="8" s="1"/>
  <c r="AE13" i="5"/>
  <c r="AE13" i="8" s="1"/>
  <c r="AD13" i="5"/>
  <c r="AD13" i="8" s="1"/>
  <c r="AC13" i="5"/>
  <c r="AC13" i="8" s="1"/>
  <c r="AB13" i="5"/>
  <c r="AB13" i="8" s="1"/>
  <c r="AA13" i="5"/>
  <c r="AA13" i="8" s="1"/>
  <c r="Z13" i="5"/>
  <c r="Z13" i="8" s="1"/>
  <c r="Y13" i="5"/>
  <c r="Y13" i="8" s="1"/>
  <c r="X13" i="5"/>
  <c r="X13" i="8" s="1"/>
  <c r="W13" i="5"/>
  <c r="W13" i="8" s="1"/>
  <c r="V13" i="5"/>
  <c r="V13" i="8" s="1"/>
  <c r="U13" i="5"/>
  <c r="U13" i="8" s="1"/>
  <c r="T13" i="5"/>
  <c r="T13" i="8" s="1"/>
  <c r="S13" i="5"/>
  <c r="S13" i="8" s="1"/>
  <c r="R13" i="5"/>
  <c r="R13" i="8" s="1"/>
  <c r="Q13" i="5"/>
  <c r="Q13" i="8" s="1"/>
  <c r="P13" i="5"/>
  <c r="P13" i="8" s="1"/>
  <c r="O13" i="5"/>
  <c r="O13" i="8" s="1"/>
  <c r="N13" i="5"/>
  <c r="N13" i="8" s="1"/>
  <c r="M13" i="5"/>
  <c r="M13" i="8" s="1"/>
  <c r="L13" i="5"/>
  <c r="L13" i="8" s="1"/>
  <c r="K13" i="5"/>
  <c r="K13" i="8" s="1"/>
  <c r="J13" i="5"/>
  <c r="J13" i="8" s="1"/>
  <c r="I13" i="5"/>
  <c r="I13" i="8" s="1"/>
  <c r="H13" i="5"/>
  <c r="H13" i="8" s="1"/>
  <c r="AG12" i="5"/>
  <c r="AG12" i="8" s="1"/>
  <c r="AF12" i="5"/>
  <c r="AF12" i="8" s="1"/>
  <c r="AE12" i="5"/>
  <c r="AE12" i="8" s="1"/>
  <c r="AD12" i="5"/>
  <c r="AD12" i="8" s="1"/>
  <c r="AC12" i="5"/>
  <c r="AC12" i="8" s="1"/>
  <c r="AB12" i="5"/>
  <c r="AB12" i="8" s="1"/>
  <c r="AA12" i="5"/>
  <c r="AA12" i="8" s="1"/>
  <c r="Z12" i="5"/>
  <c r="Z12" i="8" s="1"/>
  <c r="Y12" i="5"/>
  <c r="Y12" i="8" s="1"/>
  <c r="X12" i="5"/>
  <c r="X12" i="8" s="1"/>
  <c r="W12" i="5"/>
  <c r="W12" i="8" s="1"/>
  <c r="V12" i="5"/>
  <c r="V12" i="8" s="1"/>
  <c r="U12" i="5"/>
  <c r="U12" i="8" s="1"/>
  <c r="T12" i="5"/>
  <c r="T12" i="8" s="1"/>
  <c r="S12" i="5"/>
  <c r="S12" i="8" s="1"/>
  <c r="R12" i="5"/>
  <c r="R12" i="8" s="1"/>
  <c r="Q12" i="5"/>
  <c r="Q12" i="8" s="1"/>
  <c r="P12" i="5"/>
  <c r="P12" i="8" s="1"/>
  <c r="O12" i="5"/>
  <c r="O12" i="8" s="1"/>
  <c r="N12" i="5"/>
  <c r="N12" i="8" s="1"/>
  <c r="M12" i="5"/>
  <c r="M12" i="8" s="1"/>
  <c r="L12" i="5"/>
  <c r="L12" i="8" s="1"/>
  <c r="K12" i="5"/>
  <c r="K12" i="8" s="1"/>
  <c r="J12" i="5"/>
  <c r="J12" i="8" s="1"/>
  <c r="I12" i="5"/>
  <c r="I12" i="8" s="1"/>
  <c r="H12" i="5"/>
  <c r="H12" i="8" s="1"/>
  <c r="AG11" i="5"/>
  <c r="AG11" i="8" s="1"/>
  <c r="AF11" i="5"/>
  <c r="AF11" i="8" s="1"/>
  <c r="AE11" i="5"/>
  <c r="AE11" i="8" s="1"/>
  <c r="AD11" i="5"/>
  <c r="AD11" i="8" s="1"/>
  <c r="AC11" i="5"/>
  <c r="AC11" i="8" s="1"/>
  <c r="AB11" i="5"/>
  <c r="AB11" i="8" s="1"/>
  <c r="AA11" i="5"/>
  <c r="AA11" i="8" s="1"/>
  <c r="Z11" i="5"/>
  <c r="Z11" i="8" s="1"/>
  <c r="Y11" i="5"/>
  <c r="Y11" i="8" s="1"/>
  <c r="X11" i="5"/>
  <c r="X11" i="8" s="1"/>
  <c r="W11" i="5"/>
  <c r="W11" i="8" s="1"/>
  <c r="V11" i="5"/>
  <c r="V11" i="8" s="1"/>
  <c r="U11" i="5"/>
  <c r="U11" i="8" s="1"/>
  <c r="T11" i="5"/>
  <c r="T11" i="8" s="1"/>
  <c r="S11" i="5"/>
  <c r="S11" i="8" s="1"/>
  <c r="R11" i="5"/>
  <c r="R11" i="8" s="1"/>
  <c r="Q11" i="5"/>
  <c r="Q11" i="8" s="1"/>
  <c r="P11" i="5"/>
  <c r="P11" i="8" s="1"/>
  <c r="O11" i="5"/>
  <c r="O11" i="8" s="1"/>
  <c r="N11" i="5"/>
  <c r="N11" i="8" s="1"/>
  <c r="M11" i="5"/>
  <c r="M11" i="8" s="1"/>
  <c r="L11" i="5"/>
  <c r="L11" i="8" s="1"/>
  <c r="K11" i="5"/>
  <c r="K11" i="8" s="1"/>
  <c r="J11" i="5"/>
  <c r="J11" i="8" s="1"/>
  <c r="I11" i="5"/>
  <c r="I11" i="8" s="1"/>
  <c r="H11" i="5"/>
  <c r="H11" i="8" s="1"/>
  <c r="AG10" i="5"/>
  <c r="AG10" i="8" s="1"/>
  <c r="AF10" i="5"/>
  <c r="AF10" i="8" s="1"/>
  <c r="AE10" i="5"/>
  <c r="AE10" i="8" s="1"/>
  <c r="AD10" i="5"/>
  <c r="AD10" i="8" s="1"/>
  <c r="AC10" i="5"/>
  <c r="AC10" i="8" s="1"/>
  <c r="AB10" i="5"/>
  <c r="AB10" i="8" s="1"/>
  <c r="AA10" i="5"/>
  <c r="AA10" i="8" s="1"/>
  <c r="Z10" i="5"/>
  <c r="Z10" i="8" s="1"/>
  <c r="Y10" i="5"/>
  <c r="Y10" i="8" s="1"/>
  <c r="X10" i="5"/>
  <c r="X10" i="8" s="1"/>
  <c r="W10" i="5"/>
  <c r="W10" i="8" s="1"/>
  <c r="V10" i="5"/>
  <c r="V10" i="8" s="1"/>
  <c r="U10" i="5"/>
  <c r="U10" i="8" s="1"/>
  <c r="T10" i="5"/>
  <c r="T10" i="8" s="1"/>
  <c r="S10" i="5"/>
  <c r="S10" i="8" s="1"/>
  <c r="R10" i="5"/>
  <c r="R10" i="8" s="1"/>
  <c r="Q10" i="5"/>
  <c r="Q10" i="8" s="1"/>
  <c r="P10" i="5"/>
  <c r="P10" i="8" s="1"/>
  <c r="O10" i="5"/>
  <c r="O10" i="8" s="1"/>
  <c r="N10" i="5"/>
  <c r="N10" i="8" s="1"/>
  <c r="M10" i="5"/>
  <c r="M10" i="8" s="1"/>
  <c r="L10" i="5"/>
  <c r="L10" i="8" s="1"/>
  <c r="K10" i="5"/>
  <c r="K10" i="8" s="1"/>
  <c r="J10" i="5"/>
  <c r="J10" i="8" s="1"/>
  <c r="I10" i="5"/>
  <c r="I10" i="8" s="1"/>
  <c r="H10" i="5"/>
  <c r="H10" i="8" s="1"/>
  <c r="AG9" i="5"/>
  <c r="AG9" i="8" s="1"/>
  <c r="AF9" i="5"/>
  <c r="AF9" i="8" s="1"/>
  <c r="AE9" i="5"/>
  <c r="AE9" i="8" s="1"/>
  <c r="AD9" i="5"/>
  <c r="AD9" i="8" s="1"/>
  <c r="AC9" i="5"/>
  <c r="AC9" i="8" s="1"/>
  <c r="AB9" i="5"/>
  <c r="AB9" i="8" s="1"/>
  <c r="AA9" i="5"/>
  <c r="AA9" i="8" s="1"/>
  <c r="Z9" i="5"/>
  <c r="Z9" i="8" s="1"/>
  <c r="Y9" i="5"/>
  <c r="Y9" i="8" s="1"/>
  <c r="X9" i="5"/>
  <c r="X9" i="8" s="1"/>
  <c r="W9" i="5"/>
  <c r="W9" i="8" s="1"/>
  <c r="V9" i="5"/>
  <c r="V9" i="8" s="1"/>
  <c r="U9" i="5"/>
  <c r="U9" i="8" s="1"/>
  <c r="T9" i="5"/>
  <c r="T9" i="8" s="1"/>
  <c r="S9" i="5"/>
  <c r="S9" i="8" s="1"/>
  <c r="R9" i="5"/>
  <c r="R9" i="8" s="1"/>
  <c r="Q9" i="5"/>
  <c r="Q9" i="8" s="1"/>
  <c r="P9" i="5"/>
  <c r="P9" i="8" s="1"/>
  <c r="O9" i="5"/>
  <c r="O9" i="8" s="1"/>
  <c r="N9" i="5"/>
  <c r="N9" i="8" s="1"/>
  <c r="M9" i="5"/>
  <c r="M9" i="8" s="1"/>
  <c r="L9" i="5"/>
  <c r="L9" i="8" s="1"/>
  <c r="K9" i="5"/>
  <c r="K9" i="8" s="1"/>
  <c r="J9" i="5"/>
  <c r="J9" i="8" s="1"/>
  <c r="I9" i="5"/>
  <c r="I9" i="8" s="1"/>
  <c r="H9" i="5"/>
  <c r="H9" i="8" s="1"/>
  <c r="AG8" i="5"/>
  <c r="AG8" i="8" s="1"/>
  <c r="AF8" i="5"/>
  <c r="AF8" i="8" s="1"/>
  <c r="AE8" i="5"/>
  <c r="AE8" i="8" s="1"/>
  <c r="AD8" i="5"/>
  <c r="AD8" i="8" s="1"/>
  <c r="AC8" i="5"/>
  <c r="AC8" i="8" s="1"/>
  <c r="AB8" i="5"/>
  <c r="AB8" i="8" s="1"/>
  <c r="AA8" i="5"/>
  <c r="AA8" i="8" s="1"/>
  <c r="Z8" i="5"/>
  <c r="Z8" i="8" s="1"/>
  <c r="Y8" i="5"/>
  <c r="Y8" i="8" s="1"/>
  <c r="X8" i="5"/>
  <c r="X8" i="8" s="1"/>
  <c r="W8" i="5"/>
  <c r="W8" i="8" s="1"/>
  <c r="V8" i="5"/>
  <c r="V8" i="8" s="1"/>
  <c r="U8" i="5"/>
  <c r="U8" i="8" s="1"/>
  <c r="T8" i="5"/>
  <c r="T8" i="8" s="1"/>
  <c r="S8" i="5"/>
  <c r="S8" i="8" s="1"/>
  <c r="R8" i="5"/>
  <c r="R8" i="8" s="1"/>
  <c r="Q8" i="5"/>
  <c r="Q8" i="8" s="1"/>
  <c r="P8" i="5"/>
  <c r="P8" i="8" s="1"/>
  <c r="O8" i="5"/>
  <c r="O8" i="8" s="1"/>
  <c r="N8" i="5"/>
  <c r="N8" i="8" s="1"/>
  <c r="M8" i="5"/>
  <c r="M8" i="8" s="1"/>
  <c r="L8" i="5"/>
  <c r="L8" i="8" s="1"/>
  <c r="K8" i="5"/>
  <c r="K8" i="8" s="1"/>
  <c r="J8" i="5"/>
  <c r="J8" i="8" s="1"/>
  <c r="I8" i="5"/>
  <c r="I8" i="8" s="1"/>
  <c r="H8" i="5"/>
  <c r="H8" i="8" s="1"/>
  <c r="AG7" i="5"/>
  <c r="AG7" i="8" s="1"/>
  <c r="AF7" i="5"/>
  <c r="AF7" i="8" s="1"/>
  <c r="AE7" i="5"/>
  <c r="AE7" i="8" s="1"/>
  <c r="AD7" i="5"/>
  <c r="AD7" i="8" s="1"/>
  <c r="AC7" i="5"/>
  <c r="AC7" i="8" s="1"/>
  <c r="AB7" i="5"/>
  <c r="AB7" i="8" s="1"/>
  <c r="AA7" i="5"/>
  <c r="AA7" i="8" s="1"/>
  <c r="Z7" i="5"/>
  <c r="Z7" i="8" s="1"/>
  <c r="Y7" i="5"/>
  <c r="Y7" i="8" s="1"/>
  <c r="X7" i="5"/>
  <c r="X7" i="8" s="1"/>
  <c r="W7" i="5"/>
  <c r="W7" i="8" s="1"/>
  <c r="V7" i="5"/>
  <c r="V7" i="8" s="1"/>
  <c r="U7" i="5"/>
  <c r="U7" i="8" s="1"/>
  <c r="T7" i="5"/>
  <c r="T7" i="8" s="1"/>
  <c r="S7" i="5"/>
  <c r="S7" i="8" s="1"/>
  <c r="R7" i="5"/>
  <c r="R7" i="8" s="1"/>
  <c r="Q7" i="5"/>
  <c r="Q7" i="8" s="1"/>
  <c r="P7" i="5"/>
  <c r="P7" i="8" s="1"/>
  <c r="O7" i="5"/>
  <c r="O7" i="8" s="1"/>
  <c r="N7" i="5"/>
  <c r="N7" i="8" s="1"/>
  <c r="M7" i="5"/>
  <c r="M7" i="8" s="1"/>
  <c r="L7" i="5"/>
  <c r="L7" i="8" s="1"/>
  <c r="K7" i="5"/>
  <c r="K7" i="8" s="1"/>
  <c r="J7" i="5"/>
  <c r="J7" i="8" s="1"/>
  <c r="I7" i="5"/>
  <c r="I7" i="8" s="1"/>
  <c r="H7" i="5"/>
  <c r="H7" i="8" s="1"/>
  <c r="AG6" i="5"/>
  <c r="AG6" i="8" s="1"/>
  <c r="AF6" i="5"/>
  <c r="AF6" i="8" s="1"/>
  <c r="AE6" i="5"/>
  <c r="AE6" i="8" s="1"/>
  <c r="AD6" i="5"/>
  <c r="AD6" i="8" s="1"/>
  <c r="AC6" i="5"/>
  <c r="AC6" i="8" s="1"/>
  <c r="AB6" i="5"/>
  <c r="AB6" i="8" s="1"/>
  <c r="AA6" i="5"/>
  <c r="AA6" i="8" s="1"/>
  <c r="Z6" i="5"/>
  <c r="Z6" i="8" s="1"/>
  <c r="Y6" i="5"/>
  <c r="Y6" i="8" s="1"/>
  <c r="X6" i="5"/>
  <c r="X6" i="8" s="1"/>
  <c r="W6" i="5"/>
  <c r="W6" i="8" s="1"/>
  <c r="V6" i="5"/>
  <c r="V6" i="8" s="1"/>
  <c r="U6" i="5"/>
  <c r="U6" i="8" s="1"/>
  <c r="T6" i="5"/>
  <c r="T6" i="8" s="1"/>
  <c r="S6" i="5"/>
  <c r="S6" i="8" s="1"/>
  <c r="R6" i="5"/>
  <c r="R6" i="8" s="1"/>
  <c r="Q6" i="5"/>
  <c r="Q6" i="8" s="1"/>
  <c r="P6" i="5"/>
  <c r="P6" i="8" s="1"/>
  <c r="O6" i="5"/>
  <c r="O6" i="8" s="1"/>
  <c r="N6" i="5"/>
  <c r="N6" i="8" s="1"/>
  <c r="M6" i="5"/>
  <c r="M6" i="8" s="1"/>
  <c r="L6" i="5"/>
  <c r="L6" i="8" s="1"/>
  <c r="K6" i="5"/>
  <c r="K6" i="8" s="1"/>
  <c r="J6" i="5"/>
  <c r="J6" i="8" s="1"/>
  <c r="I6" i="5"/>
  <c r="I6" i="8" s="1"/>
  <c r="H6" i="5"/>
  <c r="H6" i="8" s="1"/>
  <c r="AG4" i="5"/>
  <c r="AG4" i="8" s="1"/>
  <c r="AG3" i="5"/>
  <c r="AG3" i="8" s="1"/>
  <c r="AF4" i="5"/>
  <c r="AF4" i="8" s="1"/>
  <c r="AF3" i="5"/>
  <c r="AF3" i="8" s="1"/>
  <c r="AE4" i="5"/>
  <c r="AE4" i="8" s="1"/>
  <c r="AE3" i="5"/>
  <c r="AE3" i="8" s="1"/>
  <c r="AD4" i="5"/>
  <c r="AD4" i="8" s="1"/>
  <c r="AD3" i="5"/>
  <c r="AD3" i="8" s="1"/>
  <c r="AC4" i="5"/>
  <c r="AC4" i="8" s="1"/>
  <c r="AC3" i="5"/>
  <c r="AC3" i="8" s="1"/>
  <c r="AB4" i="5"/>
  <c r="AB4" i="8" s="1"/>
  <c r="AB3" i="5"/>
  <c r="AB3" i="8" s="1"/>
  <c r="AA4" i="5"/>
  <c r="AA4" i="8" s="1"/>
  <c r="AA3" i="5"/>
  <c r="AA3" i="8" s="1"/>
  <c r="Z4" i="5"/>
  <c r="Z4" i="8" s="1"/>
  <c r="Z3" i="5"/>
  <c r="Z3" i="8" s="1"/>
  <c r="Z5" i="8" s="1"/>
  <c r="Y4" i="5"/>
  <c r="Y4" i="8" s="1"/>
  <c r="Y3" i="5"/>
  <c r="Y3" i="8" s="1"/>
  <c r="X4" i="5"/>
  <c r="X4" i="8" s="1"/>
  <c r="X3" i="5"/>
  <c r="X3" i="8" s="1"/>
  <c r="X5" i="8" s="1"/>
  <c r="W4" i="5"/>
  <c r="W4" i="8" s="1"/>
  <c r="W3" i="5"/>
  <c r="W3" i="8" s="1"/>
  <c r="V4" i="5"/>
  <c r="V4" i="8" s="1"/>
  <c r="V3" i="5"/>
  <c r="V3" i="8" s="1"/>
  <c r="V5" i="8" s="1"/>
  <c r="U4" i="5"/>
  <c r="U4" i="8" s="1"/>
  <c r="U3" i="5"/>
  <c r="U3" i="8" s="1"/>
  <c r="T4" i="5"/>
  <c r="T4" i="8" s="1"/>
  <c r="T3" i="5"/>
  <c r="T3" i="8" s="1"/>
  <c r="T5" i="8" s="1"/>
  <c r="S4" i="5"/>
  <c r="S4" i="8" s="1"/>
  <c r="S3" i="5"/>
  <c r="S3" i="8" s="1"/>
  <c r="R4" i="5"/>
  <c r="R4" i="8" s="1"/>
  <c r="R3" i="5"/>
  <c r="R3" i="8" s="1"/>
  <c r="R5" i="8" s="1"/>
  <c r="Q4" i="5"/>
  <c r="Q4" i="8" s="1"/>
  <c r="Q3" i="5"/>
  <c r="Q3" i="8" s="1"/>
  <c r="P4" i="5"/>
  <c r="P4" i="8" s="1"/>
  <c r="P3" i="5"/>
  <c r="P3" i="8" s="1"/>
  <c r="P5" i="8" s="1"/>
  <c r="O4" i="5"/>
  <c r="O4" i="8" s="1"/>
  <c r="O3" i="5"/>
  <c r="O3" i="8" s="1"/>
  <c r="N4" i="5"/>
  <c r="N4" i="8" s="1"/>
  <c r="N3" i="5"/>
  <c r="N3" i="8" s="1"/>
  <c r="N5" i="8" s="1"/>
  <c r="M4" i="5"/>
  <c r="M4" i="8" s="1"/>
  <c r="M3" i="5"/>
  <c r="M3" i="8" s="1"/>
  <c r="L4" i="5"/>
  <c r="L4" i="8" s="1"/>
  <c r="L3" i="5"/>
  <c r="L3" i="8" s="1"/>
  <c r="K4" i="5"/>
  <c r="K4" i="8" s="1"/>
  <c r="K3" i="5"/>
  <c r="K3" i="8" s="1"/>
  <c r="J4" i="5"/>
  <c r="J4" i="8" s="1"/>
  <c r="J3" i="5"/>
  <c r="J3" i="8" s="1"/>
  <c r="J5" i="8" s="1"/>
  <c r="I4" i="5"/>
  <c r="I4" i="8" s="1"/>
  <c r="I3" i="5"/>
  <c r="I3" i="8" s="1"/>
  <c r="H4" i="5"/>
  <c r="H4" i="8" s="1"/>
  <c r="H3" i="5"/>
  <c r="H3" i="8" s="1"/>
  <c r="K18" i="8" l="1"/>
  <c r="AB5" i="8"/>
  <c r="AD5" i="8"/>
  <c r="AF5" i="8"/>
  <c r="I5" i="8"/>
  <c r="K5" i="8"/>
  <c r="M5" i="8"/>
  <c r="O5" i="8"/>
  <c r="Q5" i="8"/>
  <c r="S5" i="8"/>
  <c r="U5" i="8"/>
  <c r="W5" i="8"/>
  <c r="Y5" i="8"/>
  <c r="AA5" i="8"/>
  <c r="AC5" i="8"/>
  <c r="AE5" i="8"/>
  <c r="AG5" i="8"/>
  <c r="R18" i="8"/>
  <c r="AD18" i="8"/>
  <c r="G7" i="8"/>
  <c r="G9" i="8"/>
  <c r="F11" i="8"/>
  <c r="G12" i="8"/>
  <c r="F13" i="8"/>
  <c r="F15" i="8"/>
  <c r="F16" i="8"/>
  <c r="F17" i="8"/>
  <c r="N18" i="8"/>
  <c r="Q18" i="8"/>
  <c r="AC18" i="8"/>
  <c r="G13" i="8"/>
  <c r="G17" i="8"/>
  <c r="J18" i="8"/>
  <c r="Z18" i="8"/>
  <c r="F9" i="8"/>
  <c r="AG18" i="8"/>
  <c r="H18" i="8"/>
  <c r="F6" i="8"/>
  <c r="G6" i="8"/>
  <c r="P18" i="8"/>
  <c r="X18" i="8"/>
  <c r="AB18" i="8"/>
  <c r="AF18" i="8"/>
  <c r="F8" i="8"/>
  <c r="G8" i="8"/>
  <c r="F10" i="8"/>
  <c r="G10" i="8"/>
  <c r="F12" i="8"/>
  <c r="F14" i="8"/>
  <c r="G14" i="8"/>
  <c r="G16" i="8"/>
  <c r="V18" i="8"/>
  <c r="M18" i="8"/>
  <c r="H5" i="8"/>
  <c r="G3" i="8"/>
  <c r="F3" i="8"/>
  <c r="L5" i="8"/>
  <c r="L18" i="8"/>
  <c r="T18" i="8"/>
  <c r="F4" i="8"/>
  <c r="G4" i="8"/>
  <c r="I18" i="8"/>
  <c r="U18" i="8"/>
  <c r="Y18" i="8"/>
  <c r="F7" i="8"/>
  <c r="O18" i="8"/>
  <c r="S18" i="8"/>
  <c r="W18" i="8"/>
  <c r="AA18" i="8"/>
  <c r="AE18" i="8"/>
  <c r="G11" i="8"/>
  <c r="G15" i="8"/>
  <c r="G8" i="5"/>
  <c r="F5" i="8" l="1"/>
  <c r="G5" i="8"/>
  <c r="G18" i="8"/>
  <c r="F18" i="8"/>
  <c r="F8" i="5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4" i="2"/>
  <c r="D2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4" i="1"/>
  <c r="D23" i="1" l="1"/>
  <c r="C23" i="2"/>
  <c r="D23" i="2"/>
  <c r="C23" i="1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3" i="5" l="1"/>
  <c r="F3" i="5"/>
  <c r="F14" i="5"/>
  <c r="G14" i="5"/>
  <c r="F10" i="5"/>
  <c r="G10" i="5"/>
  <c r="F4" i="5"/>
  <c r="G4" i="5"/>
  <c r="F17" i="5"/>
  <c r="G17" i="5"/>
  <c r="F13" i="5"/>
  <c r="G13" i="5"/>
  <c r="F9" i="5"/>
  <c r="G9" i="5"/>
  <c r="G15" i="5"/>
  <c r="F15" i="5"/>
  <c r="G11" i="5"/>
  <c r="F11" i="5"/>
  <c r="F6" i="5"/>
  <c r="G6" i="5"/>
  <c r="G16" i="5"/>
  <c r="F16" i="5"/>
  <c r="G12" i="5"/>
  <c r="F12" i="5"/>
  <c r="G7" i="5"/>
  <c r="F7" i="5"/>
  <c r="I60" i="5"/>
  <c r="I60" i="8" s="1"/>
  <c r="J60" i="5"/>
  <c r="J60" i="8" s="1"/>
  <c r="K60" i="5"/>
  <c r="K60" i="8" s="1"/>
  <c r="L60" i="5"/>
  <c r="L60" i="8" s="1"/>
  <c r="M60" i="5"/>
  <c r="M60" i="8" s="1"/>
  <c r="N60" i="5"/>
  <c r="N60" i="8" s="1"/>
  <c r="O60" i="5"/>
  <c r="O60" i="8" s="1"/>
  <c r="P60" i="5"/>
  <c r="P60" i="8" s="1"/>
  <c r="Q60" i="5"/>
  <c r="Q60" i="8" s="1"/>
  <c r="R60" i="5"/>
  <c r="R60" i="8" s="1"/>
  <c r="S60" i="5"/>
  <c r="S60" i="8" s="1"/>
  <c r="T60" i="5"/>
  <c r="T60" i="8" s="1"/>
  <c r="U60" i="5"/>
  <c r="U60" i="8" s="1"/>
  <c r="V60" i="5"/>
  <c r="V60" i="8" s="1"/>
  <c r="W60" i="5"/>
  <c r="W60" i="8" s="1"/>
  <c r="X60" i="5"/>
  <c r="X60" i="8" s="1"/>
  <c r="Y60" i="5"/>
  <c r="Y60" i="8" s="1"/>
  <c r="Z60" i="5"/>
  <c r="Z60" i="8" s="1"/>
  <c r="AA60" i="5"/>
  <c r="AA60" i="8" s="1"/>
  <c r="AB60" i="5"/>
  <c r="AB60" i="8" s="1"/>
  <c r="AC60" i="5"/>
  <c r="AC60" i="8" s="1"/>
  <c r="AD60" i="5"/>
  <c r="AD60" i="8" s="1"/>
  <c r="AE60" i="5"/>
  <c r="AE60" i="8" s="1"/>
  <c r="AF60" i="5"/>
  <c r="AF60" i="8" s="1"/>
  <c r="AG60" i="5"/>
  <c r="AG60" i="8" s="1"/>
  <c r="I61" i="5"/>
  <c r="I61" i="8" s="1"/>
  <c r="J61" i="5"/>
  <c r="J61" i="8" s="1"/>
  <c r="K61" i="5"/>
  <c r="K61" i="8" s="1"/>
  <c r="L61" i="5"/>
  <c r="L61" i="8" s="1"/>
  <c r="M61" i="5"/>
  <c r="M61" i="8" s="1"/>
  <c r="N61" i="5"/>
  <c r="N61" i="8" s="1"/>
  <c r="O61" i="5"/>
  <c r="O61" i="8" s="1"/>
  <c r="P61" i="5"/>
  <c r="P61" i="8" s="1"/>
  <c r="Q61" i="5"/>
  <c r="Q61" i="8" s="1"/>
  <c r="R61" i="5"/>
  <c r="R61" i="8" s="1"/>
  <c r="S61" i="5"/>
  <c r="S61" i="8" s="1"/>
  <c r="T61" i="5"/>
  <c r="T61" i="8" s="1"/>
  <c r="U61" i="5"/>
  <c r="U61" i="8" s="1"/>
  <c r="V61" i="5"/>
  <c r="V61" i="8" s="1"/>
  <c r="W61" i="5"/>
  <c r="W61" i="8" s="1"/>
  <c r="X61" i="5"/>
  <c r="X61" i="8" s="1"/>
  <c r="Y61" i="5"/>
  <c r="Y61" i="8" s="1"/>
  <c r="Z61" i="5"/>
  <c r="Z61" i="8" s="1"/>
  <c r="AA61" i="5"/>
  <c r="AA61" i="8" s="1"/>
  <c r="AB61" i="5"/>
  <c r="AB61" i="8" s="1"/>
  <c r="AC61" i="5"/>
  <c r="AC61" i="8" s="1"/>
  <c r="AD61" i="5"/>
  <c r="AD61" i="8" s="1"/>
  <c r="AE61" i="5"/>
  <c r="AE61" i="8" s="1"/>
  <c r="AF61" i="5"/>
  <c r="AF61" i="8" s="1"/>
  <c r="AG61" i="5"/>
  <c r="AG61" i="8" s="1"/>
  <c r="I62" i="5"/>
  <c r="I62" i="8" s="1"/>
  <c r="J62" i="5"/>
  <c r="J62" i="8" s="1"/>
  <c r="K62" i="5"/>
  <c r="K62" i="8" s="1"/>
  <c r="L62" i="5"/>
  <c r="L62" i="8" s="1"/>
  <c r="M62" i="5"/>
  <c r="M62" i="8" s="1"/>
  <c r="N62" i="5"/>
  <c r="N62" i="8" s="1"/>
  <c r="O62" i="5"/>
  <c r="O62" i="8" s="1"/>
  <c r="P62" i="5"/>
  <c r="P62" i="8" s="1"/>
  <c r="Q62" i="5"/>
  <c r="Q62" i="8" s="1"/>
  <c r="R62" i="5"/>
  <c r="R62" i="8" s="1"/>
  <c r="S62" i="5"/>
  <c r="S62" i="8" s="1"/>
  <c r="T62" i="5"/>
  <c r="T62" i="8" s="1"/>
  <c r="U62" i="5"/>
  <c r="U62" i="8" s="1"/>
  <c r="V62" i="5"/>
  <c r="V62" i="8" s="1"/>
  <c r="W62" i="5"/>
  <c r="W62" i="8" s="1"/>
  <c r="X62" i="5"/>
  <c r="X62" i="8" s="1"/>
  <c r="Y62" i="5"/>
  <c r="Y62" i="8" s="1"/>
  <c r="Z62" i="5"/>
  <c r="Z62" i="8" s="1"/>
  <c r="AA62" i="5"/>
  <c r="AA62" i="8" s="1"/>
  <c r="AB62" i="5"/>
  <c r="AB62" i="8" s="1"/>
  <c r="AC62" i="5"/>
  <c r="AC62" i="8" s="1"/>
  <c r="AD62" i="5"/>
  <c r="AD62" i="8" s="1"/>
  <c r="AE62" i="5"/>
  <c r="AE62" i="8" s="1"/>
  <c r="AF62" i="5"/>
  <c r="AF62" i="8" s="1"/>
  <c r="AG62" i="5"/>
  <c r="AG62" i="8" s="1"/>
  <c r="I63" i="5"/>
  <c r="I63" i="8" s="1"/>
  <c r="J63" i="5"/>
  <c r="J63" i="8" s="1"/>
  <c r="K63" i="5"/>
  <c r="K63" i="8" s="1"/>
  <c r="L63" i="5"/>
  <c r="L63" i="8" s="1"/>
  <c r="M63" i="5"/>
  <c r="M63" i="8" s="1"/>
  <c r="N63" i="5"/>
  <c r="N63" i="8" s="1"/>
  <c r="O63" i="5"/>
  <c r="O63" i="8" s="1"/>
  <c r="P63" i="5"/>
  <c r="P63" i="8" s="1"/>
  <c r="Q63" i="5"/>
  <c r="Q63" i="8" s="1"/>
  <c r="R63" i="5"/>
  <c r="R63" i="8" s="1"/>
  <c r="S63" i="5"/>
  <c r="S63" i="8" s="1"/>
  <c r="T63" i="5"/>
  <c r="T63" i="8" s="1"/>
  <c r="U63" i="5"/>
  <c r="U63" i="8" s="1"/>
  <c r="V63" i="5"/>
  <c r="V63" i="8" s="1"/>
  <c r="W63" i="5"/>
  <c r="W63" i="8" s="1"/>
  <c r="X63" i="5"/>
  <c r="X63" i="8" s="1"/>
  <c r="Y63" i="5"/>
  <c r="Y63" i="8" s="1"/>
  <c r="Z63" i="5"/>
  <c r="Z63" i="8" s="1"/>
  <c r="AA63" i="5"/>
  <c r="AA63" i="8" s="1"/>
  <c r="AB63" i="5"/>
  <c r="AB63" i="8" s="1"/>
  <c r="AC63" i="5"/>
  <c r="AC63" i="8" s="1"/>
  <c r="AD63" i="5"/>
  <c r="AD63" i="8" s="1"/>
  <c r="AE63" i="5"/>
  <c r="AE63" i="8" s="1"/>
  <c r="AF63" i="5"/>
  <c r="AF63" i="8" s="1"/>
  <c r="AG63" i="5"/>
  <c r="AG63" i="8" s="1"/>
  <c r="I64" i="5"/>
  <c r="I64" i="8" s="1"/>
  <c r="J64" i="5"/>
  <c r="J64" i="8" s="1"/>
  <c r="K64" i="5"/>
  <c r="K64" i="8" s="1"/>
  <c r="L64" i="5"/>
  <c r="L64" i="8" s="1"/>
  <c r="M64" i="5"/>
  <c r="M64" i="8" s="1"/>
  <c r="N64" i="5"/>
  <c r="N64" i="8" s="1"/>
  <c r="O64" i="5"/>
  <c r="O64" i="8" s="1"/>
  <c r="P64" i="5"/>
  <c r="P64" i="8" s="1"/>
  <c r="Q64" i="5"/>
  <c r="Q64" i="8" s="1"/>
  <c r="R64" i="5"/>
  <c r="R64" i="8" s="1"/>
  <c r="S64" i="5"/>
  <c r="S64" i="8" s="1"/>
  <c r="T64" i="5"/>
  <c r="T64" i="8" s="1"/>
  <c r="U64" i="5"/>
  <c r="U64" i="8" s="1"/>
  <c r="V64" i="5"/>
  <c r="V64" i="8" s="1"/>
  <c r="W64" i="5"/>
  <c r="W64" i="8" s="1"/>
  <c r="X64" i="5"/>
  <c r="X64" i="8" s="1"/>
  <c r="Y64" i="5"/>
  <c r="Y64" i="8" s="1"/>
  <c r="Z64" i="5"/>
  <c r="Z64" i="8" s="1"/>
  <c r="AA64" i="5"/>
  <c r="AA64" i="8" s="1"/>
  <c r="AB64" i="5"/>
  <c r="AB64" i="8" s="1"/>
  <c r="AC64" i="5"/>
  <c r="AC64" i="8" s="1"/>
  <c r="AD64" i="5"/>
  <c r="AD64" i="8" s="1"/>
  <c r="AE64" i="5"/>
  <c r="AE64" i="8" s="1"/>
  <c r="AF64" i="5"/>
  <c r="AF64" i="8" s="1"/>
  <c r="AG64" i="5"/>
  <c r="AG64" i="8" s="1"/>
  <c r="I65" i="5"/>
  <c r="I65" i="8" s="1"/>
  <c r="J65" i="5"/>
  <c r="J65" i="8" s="1"/>
  <c r="K65" i="5"/>
  <c r="K65" i="8" s="1"/>
  <c r="L65" i="5"/>
  <c r="L65" i="8" s="1"/>
  <c r="M65" i="5"/>
  <c r="M65" i="8" s="1"/>
  <c r="N65" i="5"/>
  <c r="N65" i="8" s="1"/>
  <c r="O65" i="5"/>
  <c r="O65" i="8" s="1"/>
  <c r="P65" i="5"/>
  <c r="P65" i="8" s="1"/>
  <c r="Q65" i="5"/>
  <c r="Q65" i="8" s="1"/>
  <c r="R65" i="5"/>
  <c r="R65" i="8" s="1"/>
  <c r="S65" i="5"/>
  <c r="S65" i="8" s="1"/>
  <c r="T65" i="5"/>
  <c r="T65" i="8" s="1"/>
  <c r="U65" i="5"/>
  <c r="U65" i="8" s="1"/>
  <c r="V65" i="5"/>
  <c r="V65" i="8" s="1"/>
  <c r="W65" i="5"/>
  <c r="W65" i="8" s="1"/>
  <c r="X65" i="5"/>
  <c r="X65" i="8" s="1"/>
  <c r="Y65" i="5"/>
  <c r="Y65" i="8" s="1"/>
  <c r="Z65" i="5"/>
  <c r="Z65" i="8" s="1"/>
  <c r="AA65" i="5"/>
  <c r="AA65" i="8" s="1"/>
  <c r="AB65" i="5"/>
  <c r="AB65" i="8" s="1"/>
  <c r="AC65" i="5"/>
  <c r="AC65" i="8" s="1"/>
  <c r="AD65" i="5"/>
  <c r="AD65" i="8" s="1"/>
  <c r="AE65" i="5"/>
  <c r="AE65" i="8" s="1"/>
  <c r="AF65" i="5"/>
  <c r="AF65" i="8" s="1"/>
  <c r="AG65" i="5"/>
  <c r="AG65" i="8" s="1"/>
  <c r="I66" i="5"/>
  <c r="I66" i="8" s="1"/>
  <c r="J66" i="5"/>
  <c r="J66" i="8" s="1"/>
  <c r="K66" i="5"/>
  <c r="K66" i="8" s="1"/>
  <c r="L66" i="5"/>
  <c r="L66" i="8" s="1"/>
  <c r="M66" i="5"/>
  <c r="M66" i="8" s="1"/>
  <c r="N66" i="5"/>
  <c r="N66" i="8" s="1"/>
  <c r="O66" i="5"/>
  <c r="O66" i="8" s="1"/>
  <c r="P66" i="5"/>
  <c r="P66" i="8" s="1"/>
  <c r="Q66" i="5"/>
  <c r="Q66" i="8" s="1"/>
  <c r="R66" i="5"/>
  <c r="R66" i="8" s="1"/>
  <c r="S66" i="5"/>
  <c r="S66" i="8" s="1"/>
  <c r="T66" i="5"/>
  <c r="T66" i="8" s="1"/>
  <c r="U66" i="5"/>
  <c r="U66" i="8" s="1"/>
  <c r="V66" i="5"/>
  <c r="V66" i="8" s="1"/>
  <c r="W66" i="5"/>
  <c r="W66" i="8" s="1"/>
  <c r="X66" i="5"/>
  <c r="X66" i="8" s="1"/>
  <c r="Y66" i="5"/>
  <c r="Y66" i="8" s="1"/>
  <c r="Z66" i="5"/>
  <c r="Z66" i="8" s="1"/>
  <c r="AA66" i="5"/>
  <c r="AA66" i="8" s="1"/>
  <c r="AB66" i="5"/>
  <c r="AB66" i="8" s="1"/>
  <c r="AC66" i="5"/>
  <c r="AC66" i="8" s="1"/>
  <c r="AD66" i="5"/>
  <c r="AD66" i="8" s="1"/>
  <c r="AE66" i="5"/>
  <c r="AE66" i="8" s="1"/>
  <c r="AF66" i="5"/>
  <c r="AF66" i="8" s="1"/>
  <c r="AG66" i="5"/>
  <c r="AG66" i="8" s="1"/>
  <c r="H66" i="5"/>
  <c r="H66" i="8" s="1"/>
  <c r="H65" i="5"/>
  <c r="H65" i="8" s="1"/>
  <c r="H64" i="5"/>
  <c r="H64" i="8" s="1"/>
  <c r="G66" i="8" l="1"/>
  <c r="F66" i="8"/>
  <c r="AD67" i="8"/>
  <c r="Z67" i="8"/>
  <c r="V67" i="8"/>
  <c r="R67" i="8"/>
  <c r="N67" i="8"/>
  <c r="J67" i="8"/>
  <c r="F65" i="8"/>
  <c r="AE67" i="8"/>
  <c r="AA67" i="8"/>
  <c r="W67" i="8"/>
  <c r="O67" i="8"/>
  <c r="AC67" i="8"/>
  <c r="M67" i="8"/>
  <c r="I67" i="8"/>
  <c r="G65" i="8"/>
  <c r="AF67" i="8"/>
  <c r="AB67" i="8"/>
  <c r="X67" i="8"/>
  <c r="T67" i="8"/>
  <c r="P67" i="8"/>
  <c r="L67" i="8"/>
  <c r="F64" i="8"/>
  <c r="G64" i="8"/>
  <c r="AG67" i="8"/>
  <c r="Y67" i="8"/>
  <c r="U67" i="8"/>
  <c r="Q67" i="8"/>
  <c r="S67" i="8"/>
  <c r="K67" i="8"/>
  <c r="G65" i="5"/>
  <c r="F65" i="5"/>
  <c r="F64" i="5"/>
  <c r="G64" i="5"/>
  <c r="F66" i="5"/>
  <c r="G66" i="5"/>
  <c r="M67" i="5"/>
  <c r="AC67" i="5"/>
  <c r="AE67" i="5"/>
  <c r="AA67" i="5"/>
  <c r="W67" i="5"/>
  <c r="S67" i="5"/>
  <c r="O67" i="5"/>
  <c r="K67" i="5"/>
  <c r="AG67" i="5"/>
  <c r="Y67" i="5"/>
  <c r="U67" i="5"/>
  <c r="Q67" i="5"/>
  <c r="I67" i="5"/>
  <c r="V67" i="5"/>
  <c r="J67" i="5"/>
  <c r="X67" i="5"/>
  <c r="L67" i="5"/>
  <c r="Z67" i="5"/>
  <c r="N67" i="5"/>
  <c r="AF67" i="5"/>
  <c r="AB67" i="5"/>
  <c r="P67" i="5"/>
  <c r="AD67" i="5"/>
  <c r="R67" i="5"/>
  <c r="T67" i="5"/>
  <c r="I80" i="5" l="1"/>
  <c r="I80" i="8" s="1"/>
  <c r="J80" i="5"/>
  <c r="J80" i="8" s="1"/>
  <c r="K80" i="5"/>
  <c r="K80" i="8" s="1"/>
  <c r="L80" i="5"/>
  <c r="L80" i="8" s="1"/>
  <c r="M80" i="5"/>
  <c r="M80" i="8" s="1"/>
  <c r="N80" i="5"/>
  <c r="N80" i="8" s="1"/>
  <c r="O80" i="5"/>
  <c r="O80" i="8" s="1"/>
  <c r="P80" i="5"/>
  <c r="P80" i="8" s="1"/>
  <c r="Q80" i="5"/>
  <c r="Q80" i="8" s="1"/>
  <c r="R80" i="5"/>
  <c r="R80" i="8" s="1"/>
  <c r="S80" i="5"/>
  <c r="S80" i="8" s="1"/>
  <c r="T80" i="5"/>
  <c r="T80" i="8" s="1"/>
  <c r="U80" i="5"/>
  <c r="U80" i="8" s="1"/>
  <c r="V80" i="5"/>
  <c r="V80" i="8" s="1"/>
  <c r="W80" i="5"/>
  <c r="W80" i="8" s="1"/>
  <c r="X80" i="5"/>
  <c r="X80" i="8" s="1"/>
  <c r="Y80" i="5"/>
  <c r="Y80" i="8" s="1"/>
  <c r="Z80" i="5"/>
  <c r="Z80" i="8" s="1"/>
  <c r="AA80" i="5"/>
  <c r="AA80" i="8" s="1"/>
  <c r="AB80" i="5"/>
  <c r="AB80" i="8" s="1"/>
  <c r="AC80" i="5"/>
  <c r="AC80" i="8" s="1"/>
  <c r="AD80" i="5"/>
  <c r="AD80" i="8" s="1"/>
  <c r="AE80" i="5"/>
  <c r="AE80" i="8" s="1"/>
  <c r="AF80" i="5"/>
  <c r="AF80" i="8" s="1"/>
  <c r="AG80" i="5"/>
  <c r="AG80" i="8" s="1"/>
  <c r="I81" i="5"/>
  <c r="I81" i="8" s="1"/>
  <c r="J81" i="5"/>
  <c r="J81" i="8" s="1"/>
  <c r="K81" i="5"/>
  <c r="K81" i="8" s="1"/>
  <c r="L81" i="5"/>
  <c r="L81" i="8" s="1"/>
  <c r="M81" i="5"/>
  <c r="M81" i="8" s="1"/>
  <c r="N81" i="5"/>
  <c r="N81" i="8" s="1"/>
  <c r="O81" i="5"/>
  <c r="O81" i="8" s="1"/>
  <c r="P81" i="5"/>
  <c r="P81" i="8" s="1"/>
  <c r="Q81" i="5"/>
  <c r="Q81" i="8" s="1"/>
  <c r="R81" i="5"/>
  <c r="R81" i="8" s="1"/>
  <c r="S81" i="5"/>
  <c r="S81" i="8" s="1"/>
  <c r="T81" i="5"/>
  <c r="T81" i="8" s="1"/>
  <c r="U81" i="5"/>
  <c r="U81" i="8" s="1"/>
  <c r="V81" i="5"/>
  <c r="V81" i="8" s="1"/>
  <c r="W81" i="5"/>
  <c r="W81" i="8" s="1"/>
  <c r="X81" i="5"/>
  <c r="X81" i="8" s="1"/>
  <c r="Y81" i="5"/>
  <c r="Y81" i="8" s="1"/>
  <c r="Z81" i="5"/>
  <c r="Z81" i="8" s="1"/>
  <c r="AA81" i="5"/>
  <c r="AA81" i="8" s="1"/>
  <c r="AB81" i="5"/>
  <c r="AB81" i="8" s="1"/>
  <c r="AC81" i="5"/>
  <c r="AC81" i="8" s="1"/>
  <c r="AD81" i="5"/>
  <c r="AD81" i="8" s="1"/>
  <c r="AE81" i="5"/>
  <c r="AE81" i="8" s="1"/>
  <c r="AF81" i="5"/>
  <c r="AF81" i="8" s="1"/>
  <c r="AG81" i="5"/>
  <c r="AG81" i="8" s="1"/>
  <c r="I82" i="5"/>
  <c r="I82" i="8" s="1"/>
  <c r="J82" i="5"/>
  <c r="J82" i="8" s="1"/>
  <c r="K82" i="5"/>
  <c r="K82" i="8" s="1"/>
  <c r="L82" i="5"/>
  <c r="L82" i="8" s="1"/>
  <c r="M82" i="5"/>
  <c r="M82" i="8" s="1"/>
  <c r="N82" i="5"/>
  <c r="N82" i="8" s="1"/>
  <c r="O82" i="5"/>
  <c r="O82" i="8" s="1"/>
  <c r="P82" i="5"/>
  <c r="P82" i="8" s="1"/>
  <c r="Q82" i="5"/>
  <c r="Q82" i="8" s="1"/>
  <c r="R82" i="5"/>
  <c r="R82" i="8" s="1"/>
  <c r="S82" i="5"/>
  <c r="S82" i="8" s="1"/>
  <c r="T82" i="5"/>
  <c r="T82" i="8" s="1"/>
  <c r="U82" i="5"/>
  <c r="U82" i="8" s="1"/>
  <c r="V82" i="5"/>
  <c r="V82" i="8" s="1"/>
  <c r="W82" i="5"/>
  <c r="W82" i="8" s="1"/>
  <c r="X82" i="5"/>
  <c r="X82" i="8" s="1"/>
  <c r="Y82" i="5"/>
  <c r="Y82" i="8" s="1"/>
  <c r="Z82" i="5"/>
  <c r="Z82" i="8" s="1"/>
  <c r="AA82" i="5"/>
  <c r="AA82" i="8" s="1"/>
  <c r="AB82" i="5"/>
  <c r="AB82" i="8" s="1"/>
  <c r="AC82" i="5"/>
  <c r="AC82" i="8" s="1"/>
  <c r="AD82" i="5"/>
  <c r="AD82" i="8" s="1"/>
  <c r="AE82" i="5"/>
  <c r="AE82" i="8" s="1"/>
  <c r="AF82" i="5"/>
  <c r="AF82" i="8" s="1"/>
  <c r="AG82" i="5"/>
  <c r="AG82" i="8" s="1"/>
  <c r="I83" i="5"/>
  <c r="I83" i="8" s="1"/>
  <c r="J83" i="5"/>
  <c r="J83" i="8" s="1"/>
  <c r="K83" i="5"/>
  <c r="K83" i="8" s="1"/>
  <c r="L83" i="5"/>
  <c r="L83" i="8" s="1"/>
  <c r="M83" i="5"/>
  <c r="M83" i="8" s="1"/>
  <c r="N83" i="5"/>
  <c r="N83" i="8" s="1"/>
  <c r="O83" i="5"/>
  <c r="O83" i="8" s="1"/>
  <c r="P83" i="5"/>
  <c r="P83" i="8" s="1"/>
  <c r="Q83" i="5"/>
  <c r="Q83" i="8" s="1"/>
  <c r="R83" i="5"/>
  <c r="R83" i="8" s="1"/>
  <c r="S83" i="5"/>
  <c r="S83" i="8" s="1"/>
  <c r="T83" i="5"/>
  <c r="T83" i="8" s="1"/>
  <c r="U83" i="5"/>
  <c r="U83" i="8" s="1"/>
  <c r="V83" i="5"/>
  <c r="V83" i="8" s="1"/>
  <c r="W83" i="5"/>
  <c r="W83" i="8" s="1"/>
  <c r="X83" i="5"/>
  <c r="X83" i="8" s="1"/>
  <c r="Y83" i="5"/>
  <c r="Y83" i="8" s="1"/>
  <c r="Z83" i="5"/>
  <c r="Z83" i="8" s="1"/>
  <c r="AA83" i="5"/>
  <c r="AA83" i="8" s="1"/>
  <c r="AB83" i="5"/>
  <c r="AB83" i="8" s="1"/>
  <c r="AC83" i="5"/>
  <c r="AC83" i="8" s="1"/>
  <c r="AD83" i="5"/>
  <c r="AD83" i="8" s="1"/>
  <c r="AE83" i="5"/>
  <c r="AE83" i="8" s="1"/>
  <c r="AF83" i="5"/>
  <c r="AF83" i="8" s="1"/>
  <c r="AG83" i="5"/>
  <c r="AG83" i="8" s="1"/>
  <c r="I84" i="5"/>
  <c r="I84" i="8" s="1"/>
  <c r="J84" i="5"/>
  <c r="J84" i="8" s="1"/>
  <c r="K84" i="5"/>
  <c r="K84" i="8" s="1"/>
  <c r="L84" i="5"/>
  <c r="L84" i="8" s="1"/>
  <c r="M84" i="5"/>
  <c r="M84" i="8" s="1"/>
  <c r="N84" i="5"/>
  <c r="N84" i="8" s="1"/>
  <c r="O84" i="5"/>
  <c r="O84" i="8" s="1"/>
  <c r="P84" i="5"/>
  <c r="P84" i="8" s="1"/>
  <c r="Q84" i="5"/>
  <c r="Q84" i="8" s="1"/>
  <c r="R84" i="5"/>
  <c r="R84" i="8" s="1"/>
  <c r="S84" i="5"/>
  <c r="S84" i="8" s="1"/>
  <c r="T84" i="5"/>
  <c r="T84" i="8" s="1"/>
  <c r="U84" i="5"/>
  <c r="U84" i="8" s="1"/>
  <c r="V84" i="5"/>
  <c r="V84" i="8" s="1"/>
  <c r="W84" i="5"/>
  <c r="W84" i="8" s="1"/>
  <c r="X84" i="5"/>
  <c r="X84" i="8" s="1"/>
  <c r="Y84" i="5"/>
  <c r="Y84" i="8" s="1"/>
  <c r="Z84" i="5"/>
  <c r="Z84" i="8" s="1"/>
  <c r="AA84" i="5"/>
  <c r="AA84" i="8" s="1"/>
  <c r="AB84" i="5"/>
  <c r="AB84" i="8" s="1"/>
  <c r="AC84" i="5"/>
  <c r="AC84" i="8" s="1"/>
  <c r="AD84" i="5"/>
  <c r="AD84" i="8" s="1"/>
  <c r="AE84" i="5"/>
  <c r="AE84" i="8" s="1"/>
  <c r="AF84" i="5"/>
  <c r="AF84" i="8" s="1"/>
  <c r="AG84" i="5"/>
  <c r="AG84" i="8" s="1"/>
  <c r="I85" i="5"/>
  <c r="I85" i="8" s="1"/>
  <c r="J85" i="5"/>
  <c r="J85" i="8" s="1"/>
  <c r="K85" i="5"/>
  <c r="K85" i="8" s="1"/>
  <c r="L85" i="5"/>
  <c r="L85" i="8" s="1"/>
  <c r="M85" i="5"/>
  <c r="M85" i="8" s="1"/>
  <c r="N85" i="5"/>
  <c r="N85" i="8" s="1"/>
  <c r="O85" i="5"/>
  <c r="O85" i="8" s="1"/>
  <c r="P85" i="5"/>
  <c r="P85" i="8" s="1"/>
  <c r="Q85" i="5"/>
  <c r="Q85" i="8" s="1"/>
  <c r="R85" i="5"/>
  <c r="R85" i="8" s="1"/>
  <c r="S85" i="5"/>
  <c r="S85" i="8" s="1"/>
  <c r="T85" i="5"/>
  <c r="T85" i="8" s="1"/>
  <c r="U85" i="5"/>
  <c r="U85" i="8" s="1"/>
  <c r="V85" i="5"/>
  <c r="V85" i="8" s="1"/>
  <c r="W85" i="5"/>
  <c r="W85" i="8" s="1"/>
  <c r="X85" i="5"/>
  <c r="X85" i="8" s="1"/>
  <c r="Y85" i="5"/>
  <c r="Y85" i="8" s="1"/>
  <c r="Z85" i="5"/>
  <c r="Z85" i="8" s="1"/>
  <c r="AA85" i="5"/>
  <c r="AA85" i="8" s="1"/>
  <c r="AB85" i="5"/>
  <c r="AB85" i="8" s="1"/>
  <c r="AC85" i="5"/>
  <c r="AC85" i="8" s="1"/>
  <c r="AD85" i="5"/>
  <c r="AD85" i="8" s="1"/>
  <c r="AE85" i="5"/>
  <c r="AE85" i="8" s="1"/>
  <c r="AF85" i="5"/>
  <c r="AF85" i="8" s="1"/>
  <c r="AG85" i="5"/>
  <c r="AG85" i="8" s="1"/>
  <c r="I86" i="5"/>
  <c r="I86" i="8" s="1"/>
  <c r="J86" i="5"/>
  <c r="J86" i="8" s="1"/>
  <c r="K86" i="5"/>
  <c r="K86" i="8" s="1"/>
  <c r="L86" i="5"/>
  <c r="L86" i="8" s="1"/>
  <c r="M86" i="5"/>
  <c r="M86" i="8" s="1"/>
  <c r="N86" i="5"/>
  <c r="N86" i="8" s="1"/>
  <c r="O86" i="5"/>
  <c r="O86" i="8" s="1"/>
  <c r="P86" i="5"/>
  <c r="P86" i="8" s="1"/>
  <c r="Q86" i="5"/>
  <c r="Q86" i="8" s="1"/>
  <c r="R86" i="5"/>
  <c r="R86" i="8" s="1"/>
  <c r="S86" i="5"/>
  <c r="S86" i="8" s="1"/>
  <c r="T86" i="5"/>
  <c r="T86" i="8" s="1"/>
  <c r="U86" i="5"/>
  <c r="U86" i="8" s="1"/>
  <c r="V86" i="5"/>
  <c r="V86" i="8" s="1"/>
  <c r="W86" i="5"/>
  <c r="W86" i="8" s="1"/>
  <c r="X86" i="5"/>
  <c r="X86" i="8" s="1"/>
  <c r="Y86" i="5"/>
  <c r="Y86" i="8" s="1"/>
  <c r="Z86" i="5"/>
  <c r="Z86" i="8" s="1"/>
  <c r="AA86" i="5"/>
  <c r="AA86" i="8" s="1"/>
  <c r="AB86" i="5"/>
  <c r="AB86" i="8" s="1"/>
  <c r="AC86" i="5"/>
  <c r="AC86" i="8" s="1"/>
  <c r="AD86" i="5"/>
  <c r="AD86" i="8" s="1"/>
  <c r="AE86" i="5"/>
  <c r="AE86" i="8" s="1"/>
  <c r="AF86" i="5"/>
  <c r="AF86" i="8" s="1"/>
  <c r="AG86" i="5"/>
  <c r="AG86" i="8" s="1"/>
  <c r="H86" i="5"/>
  <c r="H86" i="8" s="1"/>
  <c r="H85" i="5"/>
  <c r="H85" i="8" s="1"/>
  <c r="H84" i="5"/>
  <c r="H84" i="8" s="1"/>
  <c r="H83" i="5"/>
  <c r="H83" i="8" s="1"/>
  <c r="H82" i="5"/>
  <c r="H82" i="8" s="1"/>
  <c r="H81" i="5"/>
  <c r="H81" i="8" s="1"/>
  <c r="H80" i="5"/>
  <c r="H80" i="8" s="1"/>
  <c r="I74" i="5"/>
  <c r="I74" i="8" s="1"/>
  <c r="J74" i="5"/>
  <c r="J74" i="8" s="1"/>
  <c r="K74" i="5"/>
  <c r="K74" i="8" s="1"/>
  <c r="L74" i="5"/>
  <c r="L74" i="8" s="1"/>
  <c r="M74" i="5"/>
  <c r="M74" i="8" s="1"/>
  <c r="N74" i="5"/>
  <c r="N74" i="8" s="1"/>
  <c r="O74" i="5"/>
  <c r="O74" i="8" s="1"/>
  <c r="P74" i="5"/>
  <c r="P74" i="8" s="1"/>
  <c r="Q74" i="5"/>
  <c r="Q74" i="8" s="1"/>
  <c r="R74" i="5"/>
  <c r="R74" i="8" s="1"/>
  <c r="S74" i="5"/>
  <c r="S74" i="8" s="1"/>
  <c r="T74" i="5"/>
  <c r="T74" i="8" s="1"/>
  <c r="U74" i="5"/>
  <c r="U74" i="8" s="1"/>
  <c r="V74" i="5"/>
  <c r="V74" i="8" s="1"/>
  <c r="W74" i="5"/>
  <c r="W74" i="8" s="1"/>
  <c r="X74" i="5"/>
  <c r="X74" i="8" s="1"/>
  <c r="Y74" i="5"/>
  <c r="Y74" i="8" s="1"/>
  <c r="Z74" i="5"/>
  <c r="Z74" i="8" s="1"/>
  <c r="AA74" i="5"/>
  <c r="AA74" i="8" s="1"/>
  <c r="AB74" i="5"/>
  <c r="AB74" i="8" s="1"/>
  <c r="AC74" i="5"/>
  <c r="AC74" i="8" s="1"/>
  <c r="AD74" i="5"/>
  <c r="AD74" i="8" s="1"/>
  <c r="AE74" i="5"/>
  <c r="AE74" i="8" s="1"/>
  <c r="AF74" i="5"/>
  <c r="AF74" i="8" s="1"/>
  <c r="AG74" i="5"/>
  <c r="AG74" i="8" s="1"/>
  <c r="I75" i="5"/>
  <c r="I75" i="8" s="1"/>
  <c r="J75" i="5"/>
  <c r="J75" i="8" s="1"/>
  <c r="K75" i="5"/>
  <c r="K75" i="8" s="1"/>
  <c r="L75" i="5"/>
  <c r="L75" i="8" s="1"/>
  <c r="M75" i="5"/>
  <c r="M75" i="8" s="1"/>
  <c r="N75" i="5"/>
  <c r="N75" i="8" s="1"/>
  <c r="O75" i="5"/>
  <c r="O75" i="8" s="1"/>
  <c r="P75" i="5"/>
  <c r="P75" i="8" s="1"/>
  <c r="Q75" i="5"/>
  <c r="Q75" i="8" s="1"/>
  <c r="R75" i="5"/>
  <c r="R75" i="8" s="1"/>
  <c r="S75" i="5"/>
  <c r="S75" i="8" s="1"/>
  <c r="T75" i="5"/>
  <c r="T75" i="8" s="1"/>
  <c r="U75" i="5"/>
  <c r="U75" i="8" s="1"/>
  <c r="V75" i="5"/>
  <c r="V75" i="8" s="1"/>
  <c r="W75" i="5"/>
  <c r="W75" i="8" s="1"/>
  <c r="X75" i="5"/>
  <c r="X75" i="8" s="1"/>
  <c r="Y75" i="5"/>
  <c r="Y75" i="8" s="1"/>
  <c r="Z75" i="5"/>
  <c r="Z75" i="8" s="1"/>
  <c r="AA75" i="5"/>
  <c r="AA75" i="8" s="1"/>
  <c r="AB75" i="5"/>
  <c r="AB75" i="8" s="1"/>
  <c r="AC75" i="5"/>
  <c r="AC75" i="8" s="1"/>
  <c r="AD75" i="5"/>
  <c r="AD75" i="8" s="1"/>
  <c r="AE75" i="5"/>
  <c r="AE75" i="8" s="1"/>
  <c r="AF75" i="5"/>
  <c r="AF75" i="8" s="1"/>
  <c r="AG75" i="5"/>
  <c r="AG75" i="8" s="1"/>
  <c r="I76" i="5"/>
  <c r="I76" i="8" s="1"/>
  <c r="J76" i="5"/>
  <c r="J76" i="8" s="1"/>
  <c r="K76" i="5"/>
  <c r="K76" i="8" s="1"/>
  <c r="L76" i="5"/>
  <c r="L76" i="8" s="1"/>
  <c r="M76" i="5"/>
  <c r="M76" i="8" s="1"/>
  <c r="N76" i="5"/>
  <c r="N76" i="8" s="1"/>
  <c r="O76" i="5"/>
  <c r="O76" i="8" s="1"/>
  <c r="P76" i="5"/>
  <c r="P76" i="8" s="1"/>
  <c r="Q76" i="5"/>
  <c r="Q76" i="8" s="1"/>
  <c r="R76" i="5"/>
  <c r="R76" i="8" s="1"/>
  <c r="S76" i="5"/>
  <c r="S76" i="8" s="1"/>
  <c r="T76" i="5"/>
  <c r="T76" i="8" s="1"/>
  <c r="U76" i="5"/>
  <c r="U76" i="8" s="1"/>
  <c r="V76" i="5"/>
  <c r="V76" i="8" s="1"/>
  <c r="W76" i="5"/>
  <c r="W76" i="8" s="1"/>
  <c r="X76" i="5"/>
  <c r="X76" i="8" s="1"/>
  <c r="Y76" i="5"/>
  <c r="Y76" i="8" s="1"/>
  <c r="Z76" i="5"/>
  <c r="Z76" i="8" s="1"/>
  <c r="AA76" i="5"/>
  <c r="AA76" i="8" s="1"/>
  <c r="AB76" i="5"/>
  <c r="AB76" i="8" s="1"/>
  <c r="AC76" i="5"/>
  <c r="AC76" i="8" s="1"/>
  <c r="AD76" i="5"/>
  <c r="AD76" i="8" s="1"/>
  <c r="AE76" i="5"/>
  <c r="AE76" i="8" s="1"/>
  <c r="AF76" i="5"/>
  <c r="AF76" i="8" s="1"/>
  <c r="AG76" i="5"/>
  <c r="AG76" i="8" s="1"/>
  <c r="I77" i="5"/>
  <c r="I77" i="8" s="1"/>
  <c r="J77" i="5"/>
  <c r="J77" i="8" s="1"/>
  <c r="K77" i="5"/>
  <c r="K77" i="8" s="1"/>
  <c r="L77" i="5"/>
  <c r="L77" i="8" s="1"/>
  <c r="M77" i="5"/>
  <c r="M77" i="8" s="1"/>
  <c r="N77" i="5"/>
  <c r="N77" i="8" s="1"/>
  <c r="O77" i="5"/>
  <c r="O77" i="8" s="1"/>
  <c r="P77" i="5"/>
  <c r="P77" i="8" s="1"/>
  <c r="Q77" i="5"/>
  <c r="Q77" i="8" s="1"/>
  <c r="R77" i="5"/>
  <c r="R77" i="8" s="1"/>
  <c r="S77" i="5"/>
  <c r="S77" i="8" s="1"/>
  <c r="T77" i="5"/>
  <c r="T77" i="8" s="1"/>
  <c r="U77" i="5"/>
  <c r="U77" i="8" s="1"/>
  <c r="V77" i="5"/>
  <c r="V77" i="8" s="1"/>
  <c r="W77" i="5"/>
  <c r="W77" i="8" s="1"/>
  <c r="X77" i="5"/>
  <c r="X77" i="8" s="1"/>
  <c r="Y77" i="5"/>
  <c r="Y77" i="8" s="1"/>
  <c r="Z77" i="5"/>
  <c r="Z77" i="8" s="1"/>
  <c r="AA77" i="5"/>
  <c r="AA77" i="8" s="1"/>
  <c r="AB77" i="5"/>
  <c r="AB77" i="8" s="1"/>
  <c r="AC77" i="5"/>
  <c r="AC77" i="8" s="1"/>
  <c r="AD77" i="5"/>
  <c r="AD77" i="8" s="1"/>
  <c r="AE77" i="5"/>
  <c r="AE77" i="8" s="1"/>
  <c r="AF77" i="5"/>
  <c r="AF77" i="8" s="1"/>
  <c r="AG77" i="5"/>
  <c r="AG77" i="8" s="1"/>
  <c r="I78" i="5"/>
  <c r="I78" i="8" s="1"/>
  <c r="J78" i="5"/>
  <c r="J78" i="8" s="1"/>
  <c r="K78" i="5"/>
  <c r="K78" i="8" s="1"/>
  <c r="L78" i="5"/>
  <c r="L78" i="8" s="1"/>
  <c r="M78" i="5"/>
  <c r="M78" i="8" s="1"/>
  <c r="N78" i="5"/>
  <c r="N78" i="8" s="1"/>
  <c r="O78" i="5"/>
  <c r="O78" i="8" s="1"/>
  <c r="P78" i="5"/>
  <c r="P78" i="8" s="1"/>
  <c r="Q78" i="5"/>
  <c r="Q78" i="8" s="1"/>
  <c r="R78" i="5"/>
  <c r="R78" i="8" s="1"/>
  <c r="S78" i="5"/>
  <c r="S78" i="8" s="1"/>
  <c r="T78" i="5"/>
  <c r="T78" i="8" s="1"/>
  <c r="U78" i="5"/>
  <c r="U78" i="8" s="1"/>
  <c r="V78" i="5"/>
  <c r="V78" i="8" s="1"/>
  <c r="W78" i="5"/>
  <c r="W78" i="8" s="1"/>
  <c r="X78" i="5"/>
  <c r="X78" i="8" s="1"/>
  <c r="Y78" i="5"/>
  <c r="Y78" i="8" s="1"/>
  <c r="Z78" i="5"/>
  <c r="Z78" i="8" s="1"/>
  <c r="AA78" i="5"/>
  <c r="AA78" i="8" s="1"/>
  <c r="AB78" i="5"/>
  <c r="AB78" i="8" s="1"/>
  <c r="AC78" i="5"/>
  <c r="AC78" i="8" s="1"/>
  <c r="AD78" i="5"/>
  <c r="AD78" i="8" s="1"/>
  <c r="AE78" i="5"/>
  <c r="AE78" i="8" s="1"/>
  <c r="AF78" i="5"/>
  <c r="AF78" i="8" s="1"/>
  <c r="AG78" i="5"/>
  <c r="AG78" i="8" s="1"/>
  <c r="H78" i="5"/>
  <c r="H78" i="8" s="1"/>
  <c r="H77" i="5"/>
  <c r="H77" i="8" s="1"/>
  <c r="H76" i="5"/>
  <c r="H76" i="8" s="1"/>
  <c r="H75" i="5"/>
  <c r="H75" i="8" s="1"/>
  <c r="H74" i="5"/>
  <c r="H74" i="8" s="1"/>
  <c r="I68" i="5"/>
  <c r="I68" i="8" s="1"/>
  <c r="J68" i="5"/>
  <c r="J68" i="8" s="1"/>
  <c r="K68" i="5"/>
  <c r="K68" i="8" s="1"/>
  <c r="L68" i="5"/>
  <c r="L68" i="8" s="1"/>
  <c r="M68" i="5"/>
  <c r="M68" i="8" s="1"/>
  <c r="N68" i="5"/>
  <c r="N68" i="8" s="1"/>
  <c r="O68" i="5"/>
  <c r="O68" i="8" s="1"/>
  <c r="P68" i="5"/>
  <c r="P68" i="8" s="1"/>
  <c r="Q68" i="5"/>
  <c r="Q68" i="8" s="1"/>
  <c r="R68" i="5"/>
  <c r="R68" i="8" s="1"/>
  <c r="S68" i="5"/>
  <c r="S68" i="8" s="1"/>
  <c r="T68" i="5"/>
  <c r="T68" i="8" s="1"/>
  <c r="U68" i="5"/>
  <c r="U68" i="8" s="1"/>
  <c r="V68" i="5"/>
  <c r="V68" i="8" s="1"/>
  <c r="W68" i="5"/>
  <c r="W68" i="8" s="1"/>
  <c r="X68" i="5"/>
  <c r="X68" i="8" s="1"/>
  <c r="Y68" i="5"/>
  <c r="Y68" i="8" s="1"/>
  <c r="Z68" i="5"/>
  <c r="Z68" i="8" s="1"/>
  <c r="AA68" i="5"/>
  <c r="AA68" i="8" s="1"/>
  <c r="AB68" i="5"/>
  <c r="AB68" i="8" s="1"/>
  <c r="AC68" i="5"/>
  <c r="AC68" i="8" s="1"/>
  <c r="AD68" i="5"/>
  <c r="AD68" i="8" s="1"/>
  <c r="AE68" i="5"/>
  <c r="AE68" i="8" s="1"/>
  <c r="AF68" i="5"/>
  <c r="AF68" i="8" s="1"/>
  <c r="AG68" i="5"/>
  <c r="AG68" i="8" s="1"/>
  <c r="I69" i="5"/>
  <c r="I69" i="8" s="1"/>
  <c r="J69" i="5"/>
  <c r="J69" i="8" s="1"/>
  <c r="K69" i="5"/>
  <c r="K69" i="8" s="1"/>
  <c r="L69" i="5"/>
  <c r="L69" i="8" s="1"/>
  <c r="M69" i="5"/>
  <c r="M69" i="8" s="1"/>
  <c r="N69" i="5"/>
  <c r="N69" i="8" s="1"/>
  <c r="O69" i="5"/>
  <c r="O69" i="8" s="1"/>
  <c r="P69" i="5"/>
  <c r="P69" i="8" s="1"/>
  <c r="Q69" i="5"/>
  <c r="Q69" i="8" s="1"/>
  <c r="R69" i="5"/>
  <c r="R69" i="8" s="1"/>
  <c r="S69" i="5"/>
  <c r="S69" i="8" s="1"/>
  <c r="T69" i="5"/>
  <c r="T69" i="8" s="1"/>
  <c r="U69" i="5"/>
  <c r="U69" i="8" s="1"/>
  <c r="V69" i="5"/>
  <c r="V69" i="8" s="1"/>
  <c r="W69" i="5"/>
  <c r="W69" i="8" s="1"/>
  <c r="X69" i="5"/>
  <c r="X69" i="8" s="1"/>
  <c r="Y69" i="5"/>
  <c r="Y69" i="8" s="1"/>
  <c r="Z69" i="5"/>
  <c r="Z69" i="8" s="1"/>
  <c r="AA69" i="5"/>
  <c r="AA69" i="8" s="1"/>
  <c r="AB69" i="5"/>
  <c r="AB69" i="8" s="1"/>
  <c r="AC69" i="5"/>
  <c r="AC69" i="8" s="1"/>
  <c r="AD69" i="5"/>
  <c r="AD69" i="8" s="1"/>
  <c r="AE69" i="5"/>
  <c r="AE69" i="8" s="1"/>
  <c r="AF69" i="5"/>
  <c r="AF69" i="8" s="1"/>
  <c r="AG69" i="5"/>
  <c r="AG69" i="8" s="1"/>
  <c r="I70" i="5"/>
  <c r="I70" i="8" s="1"/>
  <c r="J70" i="5"/>
  <c r="J70" i="8" s="1"/>
  <c r="K70" i="5"/>
  <c r="K70" i="8" s="1"/>
  <c r="L70" i="5"/>
  <c r="L70" i="8" s="1"/>
  <c r="M70" i="5"/>
  <c r="M70" i="8" s="1"/>
  <c r="N70" i="5"/>
  <c r="N70" i="8" s="1"/>
  <c r="O70" i="5"/>
  <c r="O70" i="8" s="1"/>
  <c r="P70" i="5"/>
  <c r="P70" i="8" s="1"/>
  <c r="Q70" i="5"/>
  <c r="Q70" i="8" s="1"/>
  <c r="R70" i="5"/>
  <c r="R70" i="8" s="1"/>
  <c r="S70" i="5"/>
  <c r="S70" i="8" s="1"/>
  <c r="T70" i="5"/>
  <c r="T70" i="8" s="1"/>
  <c r="U70" i="5"/>
  <c r="U70" i="8" s="1"/>
  <c r="V70" i="5"/>
  <c r="V70" i="8" s="1"/>
  <c r="W70" i="5"/>
  <c r="W70" i="8" s="1"/>
  <c r="X70" i="5"/>
  <c r="X70" i="8" s="1"/>
  <c r="Y70" i="5"/>
  <c r="Y70" i="8" s="1"/>
  <c r="Z70" i="5"/>
  <c r="Z70" i="8" s="1"/>
  <c r="AA70" i="5"/>
  <c r="AA70" i="8" s="1"/>
  <c r="AB70" i="5"/>
  <c r="AB70" i="8" s="1"/>
  <c r="AC70" i="5"/>
  <c r="AC70" i="8" s="1"/>
  <c r="AD70" i="5"/>
  <c r="AD70" i="8" s="1"/>
  <c r="AE70" i="5"/>
  <c r="AE70" i="8" s="1"/>
  <c r="AF70" i="5"/>
  <c r="AF70" i="8" s="1"/>
  <c r="AG70" i="5"/>
  <c r="AG70" i="8" s="1"/>
  <c r="I71" i="5"/>
  <c r="I71" i="8" s="1"/>
  <c r="J71" i="5"/>
  <c r="J71" i="8" s="1"/>
  <c r="K71" i="5"/>
  <c r="K71" i="8" s="1"/>
  <c r="L71" i="5"/>
  <c r="L71" i="8" s="1"/>
  <c r="M71" i="5"/>
  <c r="M71" i="8" s="1"/>
  <c r="N71" i="5"/>
  <c r="N71" i="8" s="1"/>
  <c r="O71" i="5"/>
  <c r="O71" i="8" s="1"/>
  <c r="P71" i="5"/>
  <c r="P71" i="8" s="1"/>
  <c r="Q71" i="5"/>
  <c r="Q71" i="8" s="1"/>
  <c r="R71" i="5"/>
  <c r="R71" i="8" s="1"/>
  <c r="S71" i="5"/>
  <c r="S71" i="8" s="1"/>
  <c r="T71" i="5"/>
  <c r="T71" i="8" s="1"/>
  <c r="U71" i="5"/>
  <c r="U71" i="8" s="1"/>
  <c r="V71" i="5"/>
  <c r="V71" i="8" s="1"/>
  <c r="W71" i="5"/>
  <c r="W71" i="8" s="1"/>
  <c r="X71" i="5"/>
  <c r="X71" i="8" s="1"/>
  <c r="Y71" i="5"/>
  <c r="Y71" i="8" s="1"/>
  <c r="Z71" i="5"/>
  <c r="Z71" i="8" s="1"/>
  <c r="AA71" i="5"/>
  <c r="AA71" i="8" s="1"/>
  <c r="AB71" i="5"/>
  <c r="AB71" i="8" s="1"/>
  <c r="AC71" i="5"/>
  <c r="AC71" i="8" s="1"/>
  <c r="AD71" i="5"/>
  <c r="AD71" i="8" s="1"/>
  <c r="AE71" i="5"/>
  <c r="AE71" i="8" s="1"/>
  <c r="AF71" i="5"/>
  <c r="AF71" i="8" s="1"/>
  <c r="AG71" i="5"/>
  <c r="AG71" i="8" s="1"/>
  <c r="I72" i="5"/>
  <c r="I72" i="8" s="1"/>
  <c r="J72" i="5"/>
  <c r="J72" i="8" s="1"/>
  <c r="K72" i="5"/>
  <c r="K72" i="8" s="1"/>
  <c r="L72" i="5"/>
  <c r="L72" i="8" s="1"/>
  <c r="M72" i="5"/>
  <c r="M72" i="8" s="1"/>
  <c r="N72" i="5"/>
  <c r="N72" i="8" s="1"/>
  <c r="O72" i="5"/>
  <c r="O72" i="8" s="1"/>
  <c r="P72" i="5"/>
  <c r="P72" i="8" s="1"/>
  <c r="Q72" i="5"/>
  <c r="Q72" i="8" s="1"/>
  <c r="R72" i="5"/>
  <c r="R72" i="8" s="1"/>
  <c r="S72" i="5"/>
  <c r="S72" i="8" s="1"/>
  <c r="T72" i="5"/>
  <c r="T72" i="8" s="1"/>
  <c r="U72" i="5"/>
  <c r="U72" i="8" s="1"/>
  <c r="V72" i="5"/>
  <c r="V72" i="8" s="1"/>
  <c r="W72" i="5"/>
  <c r="W72" i="8" s="1"/>
  <c r="X72" i="5"/>
  <c r="X72" i="8" s="1"/>
  <c r="Y72" i="5"/>
  <c r="Y72" i="8" s="1"/>
  <c r="Z72" i="5"/>
  <c r="Z72" i="8" s="1"/>
  <c r="AA72" i="5"/>
  <c r="AA72" i="8" s="1"/>
  <c r="AB72" i="5"/>
  <c r="AB72" i="8" s="1"/>
  <c r="AC72" i="5"/>
  <c r="AC72" i="8" s="1"/>
  <c r="AD72" i="5"/>
  <c r="AD72" i="8" s="1"/>
  <c r="AE72" i="5"/>
  <c r="AE72" i="8" s="1"/>
  <c r="AF72" i="5"/>
  <c r="AF72" i="8" s="1"/>
  <c r="AG72" i="5"/>
  <c r="AG72" i="8" s="1"/>
  <c r="H72" i="5"/>
  <c r="H72" i="8" s="1"/>
  <c r="H71" i="5"/>
  <c r="H71" i="8" s="1"/>
  <c r="H70" i="5"/>
  <c r="H70" i="8" s="1"/>
  <c r="H69" i="5"/>
  <c r="H69" i="8" s="1"/>
  <c r="H68" i="5"/>
  <c r="H68" i="8" s="1"/>
  <c r="H63" i="5"/>
  <c r="H63" i="8" s="1"/>
  <c r="H62" i="5"/>
  <c r="H62" i="8" s="1"/>
  <c r="H61" i="5"/>
  <c r="H61" i="8" s="1"/>
  <c r="H60" i="5"/>
  <c r="H60" i="8" s="1"/>
  <c r="I43" i="5"/>
  <c r="I43" i="8" s="1"/>
  <c r="J43" i="5"/>
  <c r="J43" i="8" s="1"/>
  <c r="K43" i="5"/>
  <c r="K43" i="8" s="1"/>
  <c r="L43" i="5"/>
  <c r="L43" i="8" s="1"/>
  <c r="M43" i="5"/>
  <c r="M43" i="8" s="1"/>
  <c r="N43" i="5"/>
  <c r="N43" i="8" s="1"/>
  <c r="O43" i="5"/>
  <c r="O43" i="8" s="1"/>
  <c r="P43" i="5"/>
  <c r="P43" i="8" s="1"/>
  <c r="Q43" i="5"/>
  <c r="Q43" i="8" s="1"/>
  <c r="R43" i="5"/>
  <c r="R43" i="8" s="1"/>
  <c r="S43" i="5"/>
  <c r="S43" i="8" s="1"/>
  <c r="T43" i="5"/>
  <c r="T43" i="8" s="1"/>
  <c r="U43" i="5"/>
  <c r="U43" i="8" s="1"/>
  <c r="V43" i="5"/>
  <c r="V43" i="8" s="1"/>
  <c r="W43" i="5"/>
  <c r="W43" i="8" s="1"/>
  <c r="X43" i="5"/>
  <c r="X43" i="8" s="1"/>
  <c r="Y43" i="5"/>
  <c r="Y43" i="8" s="1"/>
  <c r="Z43" i="5"/>
  <c r="Z43" i="8" s="1"/>
  <c r="AA43" i="5"/>
  <c r="AA43" i="8" s="1"/>
  <c r="AB43" i="5"/>
  <c r="AB43" i="8" s="1"/>
  <c r="AC43" i="5"/>
  <c r="AC43" i="8" s="1"/>
  <c r="AD43" i="5"/>
  <c r="AD43" i="8" s="1"/>
  <c r="AE43" i="5"/>
  <c r="AE43" i="8" s="1"/>
  <c r="AF43" i="5"/>
  <c r="AF43" i="8" s="1"/>
  <c r="AG43" i="5"/>
  <c r="AG43" i="8" s="1"/>
  <c r="I44" i="5"/>
  <c r="I44" i="8" s="1"/>
  <c r="J44" i="5"/>
  <c r="J44" i="8" s="1"/>
  <c r="K44" i="5"/>
  <c r="K44" i="8" s="1"/>
  <c r="L44" i="5"/>
  <c r="L44" i="8" s="1"/>
  <c r="M44" i="5"/>
  <c r="M44" i="8" s="1"/>
  <c r="N44" i="5"/>
  <c r="N44" i="8" s="1"/>
  <c r="O44" i="5"/>
  <c r="O44" i="8" s="1"/>
  <c r="P44" i="5"/>
  <c r="P44" i="8" s="1"/>
  <c r="Q44" i="5"/>
  <c r="Q44" i="8" s="1"/>
  <c r="R44" i="5"/>
  <c r="R44" i="8" s="1"/>
  <c r="S44" i="5"/>
  <c r="S44" i="8" s="1"/>
  <c r="T44" i="5"/>
  <c r="T44" i="8" s="1"/>
  <c r="U44" i="5"/>
  <c r="U44" i="8" s="1"/>
  <c r="V44" i="5"/>
  <c r="V44" i="8" s="1"/>
  <c r="W44" i="5"/>
  <c r="W44" i="8" s="1"/>
  <c r="X44" i="5"/>
  <c r="X44" i="8" s="1"/>
  <c r="Y44" i="5"/>
  <c r="Y44" i="8" s="1"/>
  <c r="Z44" i="5"/>
  <c r="Z44" i="8" s="1"/>
  <c r="AA44" i="5"/>
  <c r="AA44" i="8" s="1"/>
  <c r="AB44" i="5"/>
  <c r="AB44" i="8" s="1"/>
  <c r="AC44" i="5"/>
  <c r="AC44" i="8" s="1"/>
  <c r="AD44" i="5"/>
  <c r="AD44" i="8" s="1"/>
  <c r="AE44" i="5"/>
  <c r="AE44" i="8" s="1"/>
  <c r="AF44" i="5"/>
  <c r="AF44" i="8" s="1"/>
  <c r="AG44" i="5"/>
  <c r="AG44" i="8" s="1"/>
  <c r="I45" i="5"/>
  <c r="I45" i="8" s="1"/>
  <c r="J45" i="5"/>
  <c r="J45" i="8" s="1"/>
  <c r="K45" i="5"/>
  <c r="K45" i="8" s="1"/>
  <c r="L45" i="5"/>
  <c r="L45" i="8" s="1"/>
  <c r="M45" i="5"/>
  <c r="M45" i="8" s="1"/>
  <c r="N45" i="5"/>
  <c r="N45" i="8" s="1"/>
  <c r="O45" i="5"/>
  <c r="O45" i="8" s="1"/>
  <c r="P45" i="5"/>
  <c r="P45" i="8" s="1"/>
  <c r="Q45" i="5"/>
  <c r="Q45" i="8" s="1"/>
  <c r="R45" i="5"/>
  <c r="R45" i="8" s="1"/>
  <c r="S45" i="5"/>
  <c r="S45" i="8" s="1"/>
  <c r="T45" i="5"/>
  <c r="T45" i="8" s="1"/>
  <c r="U45" i="5"/>
  <c r="U45" i="8" s="1"/>
  <c r="V45" i="5"/>
  <c r="V45" i="8" s="1"/>
  <c r="W45" i="5"/>
  <c r="W45" i="8" s="1"/>
  <c r="X45" i="5"/>
  <c r="X45" i="8" s="1"/>
  <c r="Y45" i="5"/>
  <c r="Y45" i="8" s="1"/>
  <c r="Z45" i="5"/>
  <c r="Z45" i="8" s="1"/>
  <c r="AA45" i="5"/>
  <c r="AA45" i="8" s="1"/>
  <c r="AB45" i="5"/>
  <c r="AB45" i="8" s="1"/>
  <c r="AC45" i="5"/>
  <c r="AC45" i="8" s="1"/>
  <c r="AD45" i="5"/>
  <c r="AD45" i="8" s="1"/>
  <c r="AE45" i="5"/>
  <c r="AE45" i="8" s="1"/>
  <c r="AF45" i="5"/>
  <c r="AF45" i="8" s="1"/>
  <c r="AG45" i="5"/>
  <c r="AG45" i="8" s="1"/>
  <c r="I46" i="5"/>
  <c r="I46" i="8" s="1"/>
  <c r="J46" i="5"/>
  <c r="J46" i="8" s="1"/>
  <c r="K46" i="5"/>
  <c r="K46" i="8" s="1"/>
  <c r="L46" i="5"/>
  <c r="L46" i="8" s="1"/>
  <c r="M46" i="5"/>
  <c r="M46" i="8" s="1"/>
  <c r="N46" i="5"/>
  <c r="N46" i="8" s="1"/>
  <c r="O46" i="5"/>
  <c r="O46" i="8" s="1"/>
  <c r="P46" i="5"/>
  <c r="P46" i="8" s="1"/>
  <c r="Q46" i="5"/>
  <c r="Q46" i="8" s="1"/>
  <c r="R46" i="5"/>
  <c r="R46" i="8" s="1"/>
  <c r="S46" i="5"/>
  <c r="S46" i="8" s="1"/>
  <c r="T46" i="5"/>
  <c r="T46" i="8" s="1"/>
  <c r="U46" i="5"/>
  <c r="U46" i="8" s="1"/>
  <c r="V46" i="5"/>
  <c r="V46" i="8" s="1"/>
  <c r="W46" i="5"/>
  <c r="W46" i="8" s="1"/>
  <c r="X46" i="5"/>
  <c r="X46" i="8" s="1"/>
  <c r="Y46" i="5"/>
  <c r="Y46" i="8" s="1"/>
  <c r="Z46" i="5"/>
  <c r="Z46" i="8" s="1"/>
  <c r="AA46" i="5"/>
  <c r="AA46" i="8" s="1"/>
  <c r="AB46" i="5"/>
  <c r="AB46" i="8" s="1"/>
  <c r="AC46" i="5"/>
  <c r="AC46" i="8" s="1"/>
  <c r="AD46" i="5"/>
  <c r="AD46" i="8" s="1"/>
  <c r="AE46" i="5"/>
  <c r="AE46" i="8" s="1"/>
  <c r="AF46" i="5"/>
  <c r="AF46" i="8" s="1"/>
  <c r="AG46" i="5"/>
  <c r="AG46" i="8" s="1"/>
  <c r="I47" i="5"/>
  <c r="I47" i="8" s="1"/>
  <c r="J47" i="5"/>
  <c r="J47" i="8" s="1"/>
  <c r="K47" i="5"/>
  <c r="K47" i="8" s="1"/>
  <c r="L47" i="5"/>
  <c r="L47" i="8" s="1"/>
  <c r="M47" i="5"/>
  <c r="M47" i="8" s="1"/>
  <c r="N47" i="5"/>
  <c r="N47" i="8" s="1"/>
  <c r="O47" i="5"/>
  <c r="O47" i="8" s="1"/>
  <c r="P47" i="5"/>
  <c r="P47" i="8" s="1"/>
  <c r="Q47" i="5"/>
  <c r="Q47" i="8" s="1"/>
  <c r="R47" i="5"/>
  <c r="R47" i="8" s="1"/>
  <c r="S47" i="5"/>
  <c r="S47" i="8" s="1"/>
  <c r="T47" i="5"/>
  <c r="T47" i="8" s="1"/>
  <c r="U47" i="5"/>
  <c r="U47" i="8" s="1"/>
  <c r="V47" i="5"/>
  <c r="V47" i="8" s="1"/>
  <c r="W47" i="5"/>
  <c r="W47" i="8" s="1"/>
  <c r="X47" i="5"/>
  <c r="X47" i="8" s="1"/>
  <c r="Y47" i="5"/>
  <c r="Y47" i="8" s="1"/>
  <c r="Z47" i="5"/>
  <c r="Z47" i="8" s="1"/>
  <c r="AA47" i="5"/>
  <c r="AA47" i="8" s="1"/>
  <c r="AB47" i="5"/>
  <c r="AB47" i="8" s="1"/>
  <c r="AC47" i="5"/>
  <c r="AC47" i="8" s="1"/>
  <c r="AD47" i="5"/>
  <c r="AD47" i="8" s="1"/>
  <c r="AE47" i="5"/>
  <c r="AE47" i="8" s="1"/>
  <c r="AF47" i="5"/>
  <c r="AF47" i="8" s="1"/>
  <c r="AG47" i="5"/>
  <c r="AG47" i="8" s="1"/>
  <c r="I48" i="5"/>
  <c r="I48" i="8" s="1"/>
  <c r="J48" i="5"/>
  <c r="J48" i="8" s="1"/>
  <c r="K48" i="5"/>
  <c r="K48" i="8" s="1"/>
  <c r="L48" i="5"/>
  <c r="L48" i="8" s="1"/>
  <c r="M48" i="5"/>
  <c r="M48" i="8" s="1"/>
  <c r="N48" i="5"/>
  <c r="N48" i="8" s="1"/>
  <c r="O48" i="5"/>
  <c r="O48" i="8" s="1"/>
  <c r="P48" i="5"/>
  <c r="P48" i="8" s="1"/>
  <c r="Q48" i="5"/>
  <c r="Q48" i="8" s="1"/>
  <c r="R48" i="5"/>
  <c r="R48" i="8" s="1"/>
  <c r="S48" i="5"/>
  <c r="S48" i="8" s="1"/>
  <c r="T48" i="5"/>
  <c r="T48" i="8" s="1"/>
  <c r="U48" i="5"/>
  <c r="U48" i="8" s="1"/>
  <c r="V48" i="5"/>
  <c r="V48" i="8" s="1"/>
  <c r="W48" i="5"/>
  <c r="W48" i="8" s="1"/>
  <c r="X48" i="5"/>
  <c r="X48" i="8" s="1"/>
  <c r="Y48" i="5"/>
  <c r="Y48" i="8" s="1"/>
  <c r="Z48" i="5"/>
  <c r="Z48" i="8" s="1"/>
  <c r="AA48" i="5"/>
  <c r="AA48" i="8" s="1"/>
  <c r="AB48" i="5"/>
  <c r="AB48" i="8" s="1"/>
  <c r="AC48" i="5"/>
  <c r="AC48" i="8" s="1"/>
  <c r="AD48" i="5"/>
  <c r="AD48" i="8" s="1"/>
  <c r="AE48" i="5"/>
  <c r="AE48" i="8" s="1"/>
  <c r="AF48" i="5"/>
  <c r="AF48" i="8" s="1"/>
  <c r="AG48" i="5"/>
  <c r="AG48" i="8" s="1"/>
  <c r="H48" i="5"/>
  <c r="H48" i="8" s="1"/>
  <c r="H47" i="5"/>
  <c r="H47" i="8" s="1"/>
  <c r="H46" i="5"/>
  <c r="H46" i="8" s="1"/>
  <c r="H45" i="5"/>
  <c r="H45" i="8" s="1"/>
  <c r="H44" i="5"/>
  <c r="H44" i="8" s="1"/>
  <c r="H43" i="5"/>
  <c r="H43" i="8" s="1"/>
  <c r="I38" i="5"/>
  <c r="I38" i="8" s="1"/>
  <c r="J38" i="5"/>
  <c r="J38" i="8" s="1"/>
  <c r="K38" i="5"/>
  <c r="K38" i="8" s="1"/>
  <c r="L38" i="5"/>
  <c r="L38" i="8" s="1"/>
  <c r="M38" i="5"/>
  <c r="M38" i="8" s="1"/>
  <c r="N38" i="5"/>
  <c r="N38" i="8" s="1"/>
  <c r="O38" i="5"/>
  <c r="O38" i="8" s="1"/>
  <c r="P38" i="5"/>
  <c r="P38" i="8" s="1"/>
  <c r="Q38" i="5"/>
  <c r="Q38" i="8" s="1"/>
  <c r="R38" i="5"/>
  <c r="R38" i="8" s="1"/>
  <c r="S38" i="5"/>
  <c r="S38" i="8" s="1"/>
  <c r="T38" i="5"/>
  <c r="T38" i="8" s="1"/>
  <c r="U38" i="5"/>
  <c r="U38" i="8" s="1"/>
  <c r="V38" i="5"/>
  <c r="V38" i="8" s="1"/>
  <c r="W38" i="5"/>
  <c r="W38" i="8" s="1"/>
  <c r="X38" i="5"/>
  <c r="X38" i="8" s="1"/>
  <c r="Y38" i="5"/>
  <c r="Y38" i="8" s="1"/>
  <c r="Z38" i="5"/>
  <c r="Z38" i="8" s="1"/>
  <c r="AA38" i="5"/>
  <c r="AA38" i="8" s="1"/>
  <c r="AB38" i="5"/>
  <c r="AB38" i="8" s="1"/>
  <c r="AC38" i="5"/>
  <c r="AC38" i="8" s="1"/>
  <c r="AD38" i="5"/>
  <c r="AD38" i="8" s="1"/>
  <c r="AE38" i="5"/>
  <c r="AE38" i="8" s="1"/>
  <c r="AF38" i="5"/>
  <c r="AF38" i="8" s="1"/>
  <c r="AG38" i="5"/>
  <c r="AG38" i="8" s="1"/>
  <c r="I39" i="5"/>
  <c r="I39" i="8" s="1"/>
  <c r="J39" i="5"/>
  <c r="J39" i="8" s="1"/>
  <c r="K39" i="5"/>
  <c r="K39" i="8" s="1"/>
  <c r="L39" i="5"/>
  <c r="L39" i="8" s="1"/>
  <c r="M39" i="5"/>
  <c r="M39" i="8" s="1"/>
  <c r="N39" i="5"/>
  <c r="N39" i="8" s="1"/>
  <c r="O39" i="5"/>
  <c r="O39" i="8" s="1"/>
  <c r="P39" i="5"/>
  <c r="P39" i="8" s="1"/>
  <c r="Q39" i="5"/>
  <c r="Q39" i="8" s="1"/>
  <c r="R39" i="5"/>
  <c r="R39" i="8" s="1"/>
  <c r="S39" i="5"/>
  <c r="S39" i="8" s="1"/>
  <c r="T39" i="5"/>
  <c r="T39" i="8" s="1"/>
  <c r="U39" i="5"/>
  <c r="U39" i="8" s="1"/>
  <c r="V39" i="5"/>
  <c r="V39" i="8" s="1"/>
  <c r="W39" i="5"/>
  <c r="W39" i="8" s="1"/>
  <c r="X39" i="5"/>
  <c r="X39" i="8" s="1"/>
  <c r="Y39" i="5"/>
  <c r="Y39" i="8" s="1"/>
  <c r="Z39" i="5"/>
  <c r="Z39" i="8" s="1"/>
  <c r="AA39" i="5"/>
  <c r="AA39" i="8" s="1"/>
  <c r="AB39" i="5"/>
  <c r="AB39" i="8" s="1"/>
  <c r="AC39" i="5"/>
  <c r="AC39" i="8" s="1"/>
  <c r="AD39" i="5"/>
  <c r="AD39" i="8" s="1"/>
  <c r="AE39" i="5"/>
  <c r="AE39" i="8" s="1"/>
  <c r="AF39" i="5"/>
  <c r="AF39" i="8" s="1"/>
  <c r="AG39" i="5"/>
  <c r="AG39" i="8" s="1"/>
  <c r="I40" i="5"/>
  <c r="I40" i="8" s="1"/>
  <c r="J40" i="5"/>
  <c r="J40" i="8" s="1"/>
  <c r="K40" i="5"/>
  <c r="K40" i="8" s="1"/>
  <c r="L40" i="5"/>
  <c r="L40" i="8" s="1"/>
  <c r="M40" i="5"/>
  <c r="M40" i="8" s="1"/>
  <c r="N40" i="5"/>
  <c r="N40" i="8" s="1"/>
  <c r="O40" i="5"/>
  <c r="O40" i="8" s="1"/>
  <c r="P40" i="5"/>
  <c r="P40" i="8" s="1"/>
  <c r="Q40" i="5"/>
  <c r="Q40" i="8" s="1"/>
  <c r="R40" i="5"/>
  <c r="R40" i="8" s="1"/>
  <c r="S40" i="5"/>
  <c r="S40" i="8" s="1"/>
  <c r="T40" i="5"/>
  <c r="T40" i="8" s="1"/>
  <c r="U40" i="5"/>
  <c r="U40" i="8" s="1"/>
  <c r="V40" i="5"/>
  <c r="V40" i="8" s="1"/>
  <c r="W40" i="5"/>
  <c r="W40" i="8" s="1"/>
  <c r="X40" i="5"/>
  <c r="X40" i="8" s="1"/>
  <c r="Y40" i="5"/>
  <c r="Y40" i="8" s="1"/>
  <c r="Z40" i="5"/>
  <c r="Z40" i="8" s="1"/>
  <c r="AA40" i="5"/>
  <c r="AA40" i="8" s="1"/>
  <c r="AB40" i="5"/>
  <c r="AB40" i="8" s="1"/>
  <c r="AC40" i="5"/>
  <c r="AC40" i="8" s="1"/>
  <c r="AD40" i="5"/>
  <c r="AD40" i="8" s="1"/>
  <c r="AE40" i="5"/>
  <c r="AE40" i="8" s="1"/>
  <c r="AF40" i="5"/>
  <c r="AF40" i="8" s="1"/>
  <c r="AG40" i="5"/>
  <c r="AG40" i="8" s="1"/>
  <c r="I41" i="5"/>
  <c r="I41" i="8" s="1"/>
  <c r="J41" i="5"/>
  <c r="J41" i="8" s="1"/>
  <c r="K41" i="5"/>
  <c r="K41" i="8" s="1"/>
  <c r="L41" i="5"/>
  <c r="L41" i="8" s="1"/>
  <c r="M41" i="5"/>
  <c r="M41" i="8" s="1"/>
  <c r="N41" i="5"/>
  <c r="N41" i="8" s="1"/>
  <c r="O41" i="5"/>
  <c r="O41" i="8" s="1"/>
  <c r="P41" i="5"/>
  <c r="P41" i="8" s="1"/>
  <c r="Q41" i="5"/>
  <c r="Q41" i="8" s="1"/>
  <c r="R41" i="5"/>
  <c r="R41" i="8" s="1"/>
  <c r="S41" i="5"/>
  <c r="S41" i="8" s="1"/>
  <c r="T41" i="5"/>
  <c r="T41" i="8" s="1"/>
  <c r="U41" i="5"/>
  <c r="U41" i="8" s="1"/>
  <c r="V41" i="5"/>
  <c r="V41" i="8" s="1"/>
  <c r="W41" i="5"/>
  <c r="W41" i="8" s="1"/>
  <c r="X41" i="5"/>
  <c r="X41" i="8" s="1"/>
  <c r="Y41" i="5"/>
  <c r="Y41" i="8" s="1"/>
  <c r="Z41" i="5"/>
  <c r="Z41" i="8" s="1"/>
  <c r="AA41" i="5"/>
  <c r="AA41" i="8" s="1"/>
  <c r="AB41" i="5"/>
  <c r="AB41" i="8" s="1"/>
  <c r="AC41" i="5"/>
  <c r="AC41" i="8" s="1"/>
  <c r="AD41" i="5"/>
  <c r="AD41" i="8" s="1"/>
  <c r="AE41" i="5"/>
  <c r="AE41" i="8" s="1"/>
  <c r="AF41" i="5"/>
  <c r="AF41" i="8" s="1"/>
  <c r="AG41" i="5"/>
  <c r="AG41" i="8" s="1"/>
  <c r="H41" i="5"/>
  <c r="H41" i="8" s="1"/>
  <c r="H40" i="5"/>
  <c r="H40" i="8" s="1"/>
  <c r="H39" i="5"/>
  <c r="H39" i="8" s="1"/>
  <c r="H38" i="5"/>
  <c r="H38" i="8" s="1"/>
  <c r="I35" i="5"/>
  <c r="I35" i="8" s="1"/>
  <c r="J35" i="5"/>
  <c r="J35" i="8" s="1"/>
  <c r="K35" i="5"/>
  <c r="K35" i="8" s="1"/>
  <c r="L35" i="5"/>
  <c r="L35" i="8" s="1"/>
  <c r="M35" i="5"/>
  <c r="M35" i="8" s="1"/>
  <c r="N35" i="5"/>
  <c r="N35" i="8" s="1"/>
  <c r="O35" i="5"/>
  <c r="O35" i="8" s="1"/>
  <c r="P35" i="5"/>
  <c r="P35" i="8" s="1"/>
  <c r="Q35" i="5"/>
  <c r="Q35" i="8" s="1"/>
  <c r="R35" i="5"/>
  <c r="R35" i="8" s="1"/>
  <c r="S35" i="5"/>
  <c r="S35" i="8" s="1"/>
  <c r="T35" i="5"/>
  <c r="T35" i="8" s="1"/>
  <c r="U35" i="5"/>
  <c r="U35" i="8" s="1"/>
  <c r="V35" i="5"/>
  <c r="V35" i="8" s="1"/>
  <c r="W35" i="5"/>
  <c r="W35" i="8" s="1"/>
  <c r="X35" i="5"/>
  <c r="X35" i="8" s="1"/>
  <c r="Y35" i="5"/>
  <c r="Y35" i="8" s="1"/>
  <c r="Z35" i="5"/>
  <c r="Z35" i="8" s="1"/>
  <c r="AA35" i="5"/>
  <c r="AA35" i="8" s="1"/>
  <c r="AB35" i="5"/>
  <c r="AB35" i="8" s="1"/>
  <c r="AC35" i="5"/>
  <c r="AC35" i="8" s="1"/>
  <c r="AD35" i="5"/>
  <c r="AD35" i="8" s="1"/>
  <c r="AE35" i="5"/>
  <c r="AE35" i="8" s="1"/>
  <c r="AF35" i="5"/>
  <c r="AF35" i="8" s="1"/>
  <c r="AG35" i="5"/>
  <c r="AG35" i="8" s="1"/>
  <c r="I36" i="5"/>
  <c r="I36" i="8" s="1"/>
  <c r="J36" i="5"/>
  <c r="J36" i="8" s="1"/>
  <c r="K36" i="5"/>
  <c r="K36" i="8" s="1"/>
  <c r="L36" i="5"/>
  <c r="L36" i="8" s="1"/>
  <c r="M36" i="5"/>
  <c r="M36" i="8" s="1"/>
  <c r="N36" i="5"/>
  <c r="N36" i="8" s="1"/>
  <c r="O36" i="5"/>
  <c r="O36" i="8" s="1"/>
  <c r="P36" i="5"/>
  <c r="P36" i="8" s="1"/>
  <c r="Q36" i="5"/>
  <c r="Q36" i="8" s="1"/>
  <c r="R36" i="5"/>
  <c r="R36" i="8" s="1"/>
  <c r="S36" i="5"/>
  <c r="S36" i="8" s="1"/>
  <c r="T36" i="5"/>
  <c r="T36" i="8" s="1"/>
  <c r="U36" i="5"/>
  <c r="U36" i="8" s="1"/>
  <c r="V36" i="5"/>
  <c r="V36" i="8" s="1"/>
  <c r="W36" i="5"/>
  <c r="W36" i="8" s="1"/>
  <c r="X36" i="5"/>
  <c r="X36" i="8" s="1"/>
  <c r="Y36" i="5"/>
  <c r="Y36" i="8" s="1"/>
  <c r="Z36" i="5"/>
  <c r="Z36" i="8" s="1"/>
  <c r="AA36" i="5"/>
  <c r="AA36" i="8" s="1"/>
  <c r="AB36" i="5"/>
  <c r="AB36" i="8" s="1"/>
  <c r="AC36" i="5"/>
  <c r="AC36" i="8" s="1"/>
  <c r="AD36" i="5"/>
  <c r="AD36" i="8" s="1"/>
  <c r="AE36" i="5"/>
  <c r="AE36" i="8" s="1"/>
  <c r="AF36" i="5"/>
  <c r="AF36" i="8" s="1"/>
  <c r="AG36" i="5"/>
  <c r="AG36" i="8" s="1"/>
  <c r="H36" i="5"/>
  <c r="H36" i="8" s="1"/>
  <c r="H35" i="5"/>
  <c r="H35" i="8" s="1"/>
  <c r="I29" i="5"/>
  <c r="I29" i="8" s="1"/>
  <c r="J29" i="5"/>
  <c r="J29" i="8" s="1"/>
  <c r="K29" i="5"/>
  <c r="K29" i="8" s="1"/>
  <c r="L29" i="5"/>
  <c r="L29" i="8" s="1"/>
  <c r="M29" i="5"/>
  <c r="M29" i="8" s="1"/>
  <c r="N29" i="5"/>
  <c r="N29" i="8" s="1"/>
  <c r="O29" i="5"/>
  <c r="O29" i="8" s="1"/>
  <c r="P29" i="5"/>
  <c r="P29" i="8" s="1"/>
  <c r="Q29" i="5"/>
  <c r="Q29" i="8" s="1"/>
  <c r="R29" i="5"/>
  <c r="R29" i="8" s="1"/>
  <c r="S29" i="5"/>
  <c r="S29" i="8" s="1"/>
  <c r="T29" i="5"/>
  <c r="T29" i="8" s="1"/>
  <c r="U29" i="5"/>
  <c r="U29" i="8" s="1"/>
  <c r="V29" i="5"/>
  <c r="V29" i="8" s="1"/>
  <c r="W29" i="5"/>
  <c r="W29" i="8" s="1"/>
  <c r="X29" i="5"/>
  <c r="X29" i="8" s="1"/>
  <c r="Y29" i="5"/>
  <c r="Y29" i="8" s="1"/>
  <c r="Z29" i="5"/>
  <c r="Z29" i="8" s="1"/>
  <c r="AA29" i="5"/>
  <c r="AA29" i="8" s="1"/>
  <c r="AB29" i="5"/>
  <c r="AB29" i="8" s="1"/>
  <c r="AC29" i="5"/>
  <c r="AC29" i="8" s="1"/>
  <c r="AD29" i="5"/>
  <c r="AD29" i="8" s="1"/>
  <c r="AE29" i="5"/>
  <c r="AE29" i="8" s="1"/>
  <c r="AF29" i="5"/>
  <c r="AF29" i="8" s="1"/>
  <c r="AG29" i="5"/>
  <c r="AG29" i="8" s="1"/>
  <c r="I30" i="5"/>
  <c r="I30" i="8" s="1"/>
  <c r="J30" i="5"/>
  <c r="J30" i="8" s="1"/>
  <c r="K30" i="5"/>
  <c r="K30" i="8" s="1"/>
  <c r="L30" i="5"/>
  <c r="L30" i="8" s="1"/>
  <c r="M30" i="5"/>
  <c r="M30" i="8" s="1"/>
  <c r="N30" i="5"/>
  <c r="N30" i="8" s="1"/>
  <c r="O30" i="5"/>
  <c r="O30" i="8" s="1"/>
  <c r="P30" i="5"/>
  <c r="P30" i="8" s="1"/>
  <c r="Q30" i="5"/>
  <c r="Q30" i="8" s="1"/>
  <c r="R30" i="5"/>
  <c r="R30" i="8" s="1"/>
  <c r="S30" i="5"/>
  <c r="S30" i="8" s="1"/>
  <c r="T30" i="5"/>
  <c r="T30" i="8" s="1"/>
  <c r="U30" i="5"/>
  <c r="U30" i="8" s="1"/>
  <c r="V30" i="5"/>
  <c r="V30" i="8" s="1"/>
  <c r="W30" i="5"/>
  <c r="W30" i="8" s="1"/>
  <c r="X30" i="5"/>
  <c r="X30" i="8" s="1"/>
  <c r="Y30" i="5"/>
  <c r="Y30" i="8" s="1"/>
  <c r="Z30" i="5"/>
  <c r="Z30" i="8" s="1"/>
  <c r="AA30" i="5"/>
  <c r="AA30" i="8" s="1"/>
  <c r="AB30" i="5"/>
  <c r="AB30" i="8" s="1"/>
  <c r="AC30" i="5"/>
  <c r="AC30" i="8" s="1"/>
  <c r="AD30" i="5"/>
  <c r="AD30" i="8" s="1"/>
  <c r="AE30" i="5"/>
  <c r="AE30" i="8" s="1"/>
  <c r="AF30" i="5"/>
  <c r="AF30" i="8" s="1"/>
  <c r="AG30" i="5"/>
  <c r="AG30" i="8" s="1"/>
  <c r="I31" i="5"/>
  <c r="I31" i="8" s="1"/>
  <c r="J31" i="5"/>
  <c r="J31" i="8" s="1"/>
  <c r="K31" i="5"/>
  <c r="K31" i="8" s="1"/>
  <c r="L31" i="5"/>
  <c r="L31" i="8" s="1"/>
  <c r="M31" i="5"/>
  <c r="M31" i="8" s="1"/>
  <c r="N31" i="5"/>
  <c r="N31" i="8" s="1"/>
  <c r="O31" i="5"/>
  <c r="O31" i="8" s="1"/>
  <c r="P31" i="5"/>
  <c r="P31" i="8" s="1"/>
  <c r="Q31" i="5"/>
  <c r="Q31" i="8" s="1"/>
  <c r="R31" i="5"/>
  <c r="R31" i="8" s="1"/>
  <c r="S31" i="5"/>
  <c r="S31" i="8" s="1"/>
  <c r="T31" i="5"/>
  <c r="T31" i="8" s="1"/>
  <c r="U31" i="5"/>
  <c r="U31" i="8" s="1"/>
  <c r="V31" i="5"/>
  <c r="V31" i="8" s="1"/>
  <c r="W31" i="5"/>
  <c r="W31" i="8" s="1"/>
  <c r="X31" i="5"/>
  <c r="X31" i="8" s="1"/>
  <c r="Y31" i="5"/>
  <c r="Y31" i="8" s="1"/>
  <c r="Z31" i="5"/>
  <c r="Z31" i="8" s="1"/>
  <c r="AA31" i="5"/>
  <c r="AA31" i="8" s="1"/>
  <c r="AB31" i="5"/>
  <c r="AB31" i="8" s="1"/>
  <c r="AC31" i="5"/>
  <c r="AC31" i="8" s="1"/>
  <c r="AD31" i="5"/>
  <c r="AD31" i="8" s="1"/>
  <c r="AE31" i="5"/>
  <c r="AE31" i="8" s="1"/>
  <c r="AF31" i="5"/>
  <c r="AF31" i="8" s="1"/>
  <c r="AG31" i="5"/>
  <c r="AG31" i="8" s="1"/>
  <c r="I32" i="5"/>
  <c r="I32" i="8" s="1"/>
  <c r="J32" i="5"/>
  <c r="J32" i="8" s="1"/>
  <c r="K32" i="5"/>
  <c r="K32" i="8" s="1"/>
  <c r="L32" i="5"/>
  <c r="L32" i="8" s="1"/>
  <c r="M32" i="5"/>
  <c r="M32" i="8" s="1"/>
  <c r="N32" i="5"/>
  <c r="N32" i="8" s="1"/>
  <c r="O32" i="5"/>
  <c r="O32" i="8" s="1"/>
  <c r="P32" i="5"/>
  <c r="P32" i="8" s="1"/>
  <c r="Q32" i="5"/>
  <c r="Q32" i="8" s="1"/>
  <c r="R32" i="5"/>
  <c r="R32" i="8" s="1"/>
  <c r="S32" i="5"/>
  <c r="S32" i="8" s="1"/>
  <c r="T32" i="5"/>
  <c r="T32" i="8" s="1"/>
  <c r="U32" i="5"/>
  <c r="U32" i="8" s="1"/>
  <c r="V32" i="5"/>
  <c r="V32" i="8" s="1"/>
  <c r="W32" i="5"/>
  <c r="W32" i="8" s="1"/>
  <c r="X32" i="5"/>
  <c r="X32" i="8" s="1"/>
  <c r="Y32" i="5"/>
  <c r="Y32" i="8" s="1"/>
  <c r="Z32" i="5"/>
  <c r="Z32" i="8" s="1"/>
  <c r="AA32" i="5"/>
  <c r="AA32" i="8" s="1"/>
  <c r="AB32" i="5"/>
  <c r="AB32" i="8" s="1"/>
  <c r="AC32" i="5"/>
  <c r="AC32" i="8" s="1"/>
  <c r="AD32" i="5"/>
  <c r="AD32" i="8" s="1"/>
  <c r="AE32" i="5"/>
  <c r="AE32" i="8" s="1"/>
  <c r="AF32" i="5"/>
  <c r="AF32" i="8" s="1"/>
  <c r="AG32" i="5"/>
  <c r="AG32" i="8" s="1"/>
  <c r="I33" i="5"/>
  <c r="I33" i="8" s="1"/>
  <c r="J33" i="5"/>
  <c r="J33" i="8" s="1"/>
  <c r="K33" i="5"/>
  <c r="K33" i="8" s="1"/>
  <c r="L33" i="5"/>
  <c r="L33" i="8" s="1"/>
  <c r="M33" i="5"/>
  <c r="M33" i="8" s="1"/>
  <c r="N33" i="5"/>
  <c r="N33" i="8" s="1"/>
  <c r="O33" i="5"/>
  <c r="O33" i="8" s="1"/>
  <c r="P33" i="5"/>
  <c r="P33" i="8" s="1"/>
  <c r="Q33" i="5"/>
  <c r="Q33" i="8" s="1"/>
  <c r="R33" i="5"/>
  <c r="R33" i="8" s="1"/>
  <c r="S33" i="5"/>
  <c r="S33" i="8" s="1"/>
  <c r="T33" i="5"/>
  <c r="T33" i="8" s="1"/>
  <c r="U33" i="5"/>
  <c r="U33" i="8" s="1"/>
  <c r="V33" i="5"/>
  <c r="V33" i="8" s="1"/>
  <c r="W33" i="5"/>
  <c r="W33" i="8" s="1"/>
  <c r="X33" i="5"/>
  <c r="X33" i="8" s="1"/>
  <c r="Y33" i="5"/>
  <c r="Y33" i="8" s="1"/>
  <c r="Z33" i="5"/>
  <c r="Z33" i="8" s="1"/>
  <c r="AA33" i="5"/>
  <c r="AA33" i="8" s="1"/>
  <c r="AB33" i="5"/>
  <c r="AB33" i="8" s="1"/>
  <c r="AC33" i="5"/>
  <c r="AC33" i="8" s="1"/>
  <c r="AD33" i="5"/>
  <c r="AD33" i="8" s="1"/>
  <c r="AE33" i="5"/>
  <c r="AE33" i="8" s="1"/>
  <c r="AF33" i="5"/>
  <c r="AF33" i="8" s="1"/>
  <c r="AG33" i="5"/>
  <c r="AG33" i="8" s="1"/>
  <c r="H33" i="5"/>
  <c r="H33" i="8" s="1"/>
  <c r="H32" i="5"/>
  <c r="H32" i="8" s="1"/>
  <c r="H31" i="5"/>
  <c r="H31" i="8" s="1"/>
  <c r="H30" i="5"/>
  <c r="H30" i="8" s="1"/>
  <c r="H29" i="5"/>
  <c r="H29" i="8" s="1"/>
  <c r="I23" i="5"/>
  <c r="I23" i="8" s="1"/>
  <c r="J23" i="5"/>
  <c r="J23" i="8" s="1"/>
  <c r="K23" i="5"/>
  <c r="K23" i="8" s="1"/>
  <c r="L23" i="5"/>
  <c r="L23" i="8" s="1"/>
  <c r="M23" i="5"/>
  <c r="M23" i="8" s="1"/>
  <c r="N23" i="5"/>
  <c r="N23" i="8" s="1"/>
  <c r="O23" i="5"/>
  <c r="O23" i="8" s="1"/>
  <c r="P23" i="5"/>
  <c r="P23" i="8" s="1"/>
  <c r="Q23" i="5"/>
  <c r="Q23" i="8" s="1"/>
  <c r="R23" i="5"/>
  <c r="R23" i="8" s="1"/>
  <c r="S23" i="5"/>
  <c r="S23" i="8" s="1"/>
  <c r="T23" i="5"/>
  <c r="T23" i="8" s="1"/>
  <c r="U23" i="5"/>
  <c r="U23" i="8" s="1"/>
  <c r="V23" i="5"/>
  <c r="V23" i="8" s="1"/>
  <c r="W23" i="5"/>
  <c r="W23" i="8" s="1"/>
  <c r="X23" i="5"/>
  <c r="X23" i="8" s="1"/>
  <c r="Y23" i="5"/>
  <c r="Y23" i="8" s="1"/>
  <c r="Z23" i="5"/>
  <c r="Z23" i="8" s="1"/>
  <c r="AA23" i="5"/>
  <c r="AA23" i="8" s="1"/>
  <c r="AB23" i="5"/>
  <c r="AB23" i="8" s="1"/>
  <c r="AC23" i="5"/>
  <c r="AC23" i="8" s="1"/>
  <c r="AD23" i="5"/>
  <c r="AD23" i="8" s="1"/>
  <c r="AE23" i="5"/>
  <c r="AE23" i="8" s="1"/>
  <c r="AF23" i="5"/>
  <c r="AF23" i="8" s="1"/>
  <c r="AG23" i="5"/>
  <c r="AG23" i="8" s="1"/>
  <c r="I24" i="5"/>
  <c r="I24" i="8" s="1"/>
  <c r="J24" i="5"/>
  <c r="J24" i="8" s="1"/>
  <c r="K24" i="5"/>
  <c r="K24" i="8" s="1"/>
  <c r="L24" i="5"/>
  <c r="L24" i="8" s="1"/>
  <c r="M24" i="5"/>
  <c r="M24" i="8" s="1"/>
  <c r="N24" i="5"/>
  <c r="N24" i="8" s="1"/>
  <c r="O24" i="5"/>
  <c r="O24" i="8" s="1"/>
  <c r="P24" i="5"/>
  <c r="P24" i="8" s="1"/>
  <c r="Q24" i="5"/>
  <c r="Q24" i="8" s="1"/>
  <c r="R24" i="5"/>
  <c r="R24" i="8" s="1"/>
  <c r="S24" i="5"/>
  <c r="S24" i="8" s="1"/>
  <c r="T24" i="5"/>
  <c r="T24" i="8" s="1"/>
  <c r="U24" i="5"/>
  <c r="U24" i="8" s="1"/>
  <c r="V24" i="5"/>
  <c r="V24" i="8" s="1"/>
  <c r="W24" i="5"/>
  <c r="W24" i="8" s="1"/>
  <c r="X24" i="5"/>
  <c r="X24" i="8" s="1"/>
  <c r="Y24" i="5"/>
  <c r="Y24" i="8" s="1"/>
  <c r="Z24" i="5"/>
  <c r="Z24" i="8" s="1"/>
  <c r="AA24" i="5"/>
  <c r="AA24" i="8" s="1"/>
  <c r="AB24" i="5"/>
  <c r="AB24" i="8" s="1"/>
  <c r="AC24" i="5"/>
  <c r="AC24" i="8" s="1"/>
  <c r="AD24" i="5"/>
  <c r="AD24" i="8" s="1"/>
  <c r="AE24" i="5"/>
  <c r="AE24" i="8" s="1"/>
  <c r="AF24" i="5"/>
  <c r="AF24" i="8" s="1"/>
  <c r="AG24" i="5"/>
  <c r="AG24" i="8" s="1"/>
  <c r="I25" i="5"/>
  <c r="I25" i="8" s="1"/>
  <c r="J25" i="5"/>
  <c r="J25" i="8" s="1"/>
  <c r="K25" i="5"/>
  <c r="K25" i="8" s="1"/>
  <c r="L25" i="5"/>
  <c r="L25" i="8" s="1"/>
  <c r="M25" i="5"/>
  <c r="M25" i="8" s="1"/>
  <c r="N25" i="5"/>
  <c r="N25" i="8" s="1"/>
  <c r="O25" i="5"/>
  <c r="O25" i="8" s="1"/>
  <c r="P25" i="5"/>
  <c r="P25" i="8" s="1"/>
  <c r="Q25" i="5"/>
  <c r="Q25" i="8" s="1"/>
  <c r="R25" i="5"/>
  <c r="R25" i="8" s="1"/>
  <c r="S25" i="5"/>
  <c r="S25" i="8" s="1"/>
  <c r="T25" i="5"/>
  <c r="T25" i="8" s="1"/>
  <c r="U25" i="5"/>
  <c r="U25" i="8" s="1"/>
  <c r="V25" i="5"/>
  <c r="V25" i="8" s="1"/>
  <c r="W25" i="5"/>
  <c r="W25" i="8" s="1"/>
  <c r="X25" i="5"/>
  <c r="X25" i="8" s="1"/>
  <c r="Y25" i="5"/>
  <c r="Y25" i="8" s="1"/>
  <c r="Z25" i="5"/>
  <c r="Z25" i="8" s="1"/>
  <c r="AA25" i="5"/>
  <c r="AA25" i="8" s="1"/>
  <c r="AB25" i="5"/>
  <c r="AB25" i="8" s="1"/>
  <c r="AC25" i="5"/>
  <c r="AC25" i="8" s="1"/>
  <c r="AD25" i="5"/>
  <c r="AD25" i="8" s="1"/>
  <c r="AE25" i="5"/>
  <c r="AE25" i="8" s="1"/>
  <c r="AF25" i="5"/>
  <c r="AF25" i="8" s="1"/>
  <c r="AG25" i="5"/>
  <c r="AG25" i="8" s="1"/>
  <c r="I26" i="5"/>
  <c r="I26" i="8" s="1"/>
  <c r="J26" i="5"/>
  <c r="J26" i="8" s="1"/>
  <c r="K26" i="5"/>
  <c r="K26" i="8" s="1"/>
  <c r="L26" i="5"/>
  <c r="L26" i="8" s="1"/>
  <c r="M26" i="5"/>
  <c r="M26" i="8" s="1"/>
  <c r="N26" i="5"/>
  <c r="N26" i="8" s="1"/>
  <c r="O26" i="5"/>
  <c r="O26" i="8" s="1"/>
  <c r="P26" i="5"/>
  <c r="P26" i="8" s="1"/>
  <c r="Q26" i="5"/>
  <c r="Q26" i="8" s="1"/>
  <c r="R26" i="5"/>
  <c r="R26" i="8" s="1"/>
  <c r="S26" i="5"/>
  <c r="S26" i="8" s="1"/>
  <c r="T26" i="5"/>
  <c r="T26" i="8" s="1"/>
  <c r="U26" i="5"/>
  <c r="U26" i="8" s="1"/>
  <c r="V26" i="5"/>
  <c r="V26" i="8" s="1"/>
  <c r="W26" i="5"/>
  <c r="W26" i="8" s="1"/>
  <c r="X26" i="5"/>
  <c r="X26" i="8" s="1"/>
  <c r="Y26" i="5"/>
  <c r="Y26" i="8" s="1"/>
  <c r="Z26" i="5"/>
  <c r="Z26" i="8" s="1"/>
  <c r="AA26" i="5"/>
  <c r="AA26" i="8" s="1"/>
  <c r="AB26" i="5"/>
  <c r="AB26" i="8" s="1"/>
  <c r="AC26" i="5"/>
  <c r="AC26" i="8" s="1"/>
  <c r="AD26" i="5"/>
  <c r="AD26" i="8" s="1"/>
  <c r="AE26" i="5"/>
  <c r="AE26" i="8" s="1"/>
  <c r="AF26" i="5"/>
  <c r="AF26" i="8" s="1"/>
  <c r="AG26" i="5"/>
  <c r="AG26" i="8" s="1"/>
  <c r="I27" i="5"/>
  <c r="I27" i="8" s="1"/>
  <c r="J27" i="5"/>
  <c r="J27" i="8" s="1"/>
  <c r="K27" i="5"/>
  <c r="K27" i="8" s="1"/>
  <c r="L27" i="5"/>
  <c r="L27" i="8" s="1"/>
  <c r="M27" i="5"/>
  <c r="M27" i="8" s="1"/>
  <c r="N27" i="5"/>
  <c r="N27" i="8" s="1"/>
  <c r="O27" i="5"/>
  <c r="O27" i="8" s="1"/>
  <c r="P27" i="5"/>
  <c r="P27" i="8" s="1"/>
  <c r="Q27" i="5"/>
  <c r="Q27" i="8" s="1"/>
  <c r="R27" i="5"/>
  <c r="R27" i="8" s="1"/>
  <c r="S27" i="5"/>
  <c r="S27" i="8" s="1"/>
  <c r="T27" i="5"/>
  <c r="T27" i="8" s="1"/>
  <c r="U27" i="5"/>
  <c r="U27" i="8" s="1"/>
  <c r="V27" i="5"/>
  <c r="V27" i="8" s="1"/>
  <c r="W27" i="5"/>
  <c r="W27" i="8" s="1"/>
  <c r="X27" i="5"/>
  <c r="X27" i="8" s="1"/>
  <c r="Y27" i="5"/>
  <c r="Y27" i="8" s="1"/>
  <c r="Z27" i="5"/>
  <c r="Z27" i="8" s="1"/>
  <c r="AA27" i="5"/>
  <c r="AA27" i="8" s="1"/>
  <c r="AB27" i="5"/>
  <c r="AB27" i="8" s="1"/>
  <c r="AC27" i="5"/>
  <c r="AC27" i="8" s="1"/>
  <c r="AD27" i="5"/>
  <c r="AD27" i="8" s="1"/>
  <c r="AE27" i="5"/>
  <c r="AE27" i="8" s="1"/>
  <c r="AF27" i="5"/>
  <c r="AF27" i="8" s="1"/>
  <c r="AG27" i="5"/>
  <c r="AG27" i="8" s="1"/>
  <c r="H27" i="5"/>
  <c r="H27" i="8" s="1"/>
  <c r="H26" i="5"/>
  <c r="H26" i="8" s="1"/>
  <c r="H25" i="5"/>
  <c r="H25" i="8" s="1"/>
  <c r="H24" i="5"/>
  <c r="H24" i="8" s="1"/>
  <c r="H23" i="5"/>
  <c r="H23" i="8" s="1"/>
  <c r="I19" i="5"/>
  <c r="I19" i="8" s="1"/>
  <c r="J19" i="5"/>
  <c r="J19" i="8" s="1"/>
  <c r="K19" i="5"/>
  <c r="K19" i="8" s="1"/>
  <c r="L19" i="5"/>
  <c r="L19" i="8" s="1"/>
  <c r="M19" i="5"/>
  <c r="M19" i="8" s="1"/>
  <c r="N19" i="5"/>
  <c r="N19" i="8" s="1"/>
  <c r="O19" i="5"/>
  <c r="O19" i="8" s="1"/>
  <c r="P19" i="5"/>
  <c r="P19" i="8" s="1"/>
  <c r="Q19" i="5"/>
  <c r="Q19" i="8" s="1"/>
  <c r="R19" i="5"/>
  <c r="R19" i="8" s="1"/>
  <c r="S19" i="5"/>
  <c r="S19" i="8" s="1"/>
  <c r="T19" i="5"/>
  <c r="T19" i="8" s="1"/>
  <c r="U19" i="5"/>
  <c r="U19" i="8" s="1"/>
  <c r="V19" i="5"/>
  <c r="V19" i="8" s="1"/>
  <c r="W19" i="5"/>
  <c r="W19" i="8" s="1"/>
  <c r="X19" i="5"/>
  <c r="X19" i="8" s="1"/>
  <c r="Y19" i="5"/>
  <c r="Y19" i="8" s="1"/>
  <c r="Z19" i="5"/>
  <c r="Z19" i="8" s="1"/>
  <c r="AA19" i="5"/>
  <c r="AA19" i="8" s="1"/>
  <c r="AB19" i="5"/>
  <c r="AB19" i="8" s="1"/>
  <c r="AC19" i="5"/>
  <c r="AC19" i="8" s="1"/>
  <c r="AD19" i="5"/>
  <c r="AD19" i="8" s="1"/>
  <c r="AE19" i="5"/>
  <c r="AE19" i="8" s="1"/>
  <c r="AF19" i="5"/>
  <c r="AF19" i="8" s="1"/>
  <c r="AG19" i="5"/>
  <c r="AG19" i="8" s="1"/>
  <c r="I20" i="5"/>
  <c r="I20" i="8" s="1"/>
  <c r="J20" i="5"/>
  <c r="J20" i="8" s="1"/>
  <c r="K20" i="5"/>
  <c r="K20" i="8" s="1"/>
  <c r="L20" i="5"/>
  <c r="L20" i="8" s="1"/>
  <c r="M20" i="5"/>
  <c r="M20" i="8" s="1"/>
  <c r="N20" i="5"/>
  <c r="N20" i="8" s="1"/>
  <c r="O20" i="5"/>
  <c r="O20" i="8" s="1"/>
  <c r="P20" i="5"/>
  <c r="P20" i="8" s="1"/>
  <c r="Q20" i="5"/>
  <c r="Q20" i="8" s="1"/>
  <c r="R20" i="5"/>
  <c r="R20" i="8" s="1"/>
  <c r="S20" i="5"/>
  <c r="S20" i="8" s="1"/>
  <c r="T20" i="5"/>
  <c r="T20" i="8" s="1"/>
  <c r="U20" i="5"/>
  <c r="U20" i="8" s="1"/>
  <c r="V20" i="5"/>
  <c r="V20" i="8" s="1"/>
  <c r="W20" i="5"/>
  <c r="W20" i="8" s="1"/>
  <c r="X20" i="5"/>
  <c r="X20" i="8" s="1"/>
  <c r="Y20" i="5"/>
  <c r="Y20" i="8" s="1"/>
  <c r="Z20" i="5"/>
  <c r="Z20" i="8" s="1"/>
  <c r="AA20" i="5"/>
  <c r="AA20" i="8" s="1"/>
  <c r="AB20" i="5"/>
  <c r="AB20" i="8" s="1"/>
  <c r="AC20" i="5"/>
  <c r="AC20" i="8" s="1"/>
  <c r="AD20" i="5"/>
  <c r="AD20" i="8" s="1"/>
  <c r="AE20" i="5"/>
  <c r="AE20" i="8" s="1"/>
  <c r="AF20" i="5"/>
  <c r="AF20" i="8" s="1"/>
  <c r="AG20" i="5"/>
  <c r="AG20" i="8" s="1"/>
  <c r="I21" i="5"/>
  <c r="I21" i="8" s="1"/>
  <c r="J21" i="5"/>
  <c r="J21" i="8" s="1"/>
  <c r="K21" i="5"/>
  <c r="K21" i="8" s="1"/>
  <c r="L21" i="5"/>
  <c r="L21" i="8" s="1"/>
  <c r="M21" i="5"/>
  <c r="M21" i="8" s="1"/>
  <c r="N21" i="5"/>
  <c r="N21" i="8" s="1"/>
  <c r="O21" i="5"/>
  <c r="O21" i="8" s="1"/>
  <c r="P21" i="5"/>
  <c r="P21" i="8" s="1"/>
  <c r="Q21" i="5"/>
  <c r="Q21" i="8" s="1"/>
  <c r="R21" i="5"/>
  <c r="R21" i="8" s="1"/>
  <c r="S21" i="5"/>
  <c r="S21" i="8" s="1"/>
  <c r="T21" i="5"/>
  <c r="T21" i="8" s="1"/>
  <c r="U21" i="5"/>
  <c r="U21" i="8" s="1"/>
  <c r="V21" i="5"/>
  <c r="V21" i="8" s="1"/>
  <c r="W21" i="5"/>
  <c r="W21" i="8" s="1"/>
  <c r="X21" i="5"/>
  <c r="X21" i="8" s="1"/>
  <c r="Y21" i="5"/>
  <c r="Y21" i="8" s="1"/>
  <c r="Z21" i="5"/>
  <c r="Z21" i="8" s="1"/>
  <c r="AA21" i="5"/>
  <c r="AA21" i="8" s="1"/>
  <c r="AB21" i="5"/>
  <c r="AB21" i="8" s="1"/>
  <c r="AC21" i="5"/>
  <c r="AC21" i="8" s="1"/>
  <c r="AD21" i="5"/>
  <c r="AD21" i="8" s="1"/>
  <c r="AE21" i="5"/>
  <c r="AE21" i="8" s="1"/>
  <c r="AF21" i="5"/>
  <c r="AF21" i="8" s="1"/>
  <c r="AG21" i="5"/>
  <c r="AG21" i="8" s="1"/>
  <c r="H21" i="5"/>
  <c r="H21" i="8" s="1"/>
  <c r="H20" i="5"/>
  <c r="H20" i="8" s="1"/>
  <c r="H19" i="5"/>
  <c r="H19" i="8" s="1"/>
  <c r="AD5" i="5"/>
  <c r="AE22" i="8" l="1"/>
  <c r="O22" i="8"/>
  <c r="F26" i="8"/>
  <c r="F33" i="8"/>
  <c r="AG34" i="8"/>
  <c r="AC34" i="8"/>
  <c r="W37" i="8"/>
  <c r="S37" i="8"/>
  <c r="O37" i="8"/>
  <c r="AG37" i="8"/>
  <c r="AC37" i="8"/>
  <c r="Y37" i="8"/>
  <c r="U37" i="8"/>
  <c r="Q37" i="8"/>
  <c r="M37" i="8"/>
  <c r="F41" i="8"/>
  <c r="F46" i="8"/>
  <c r="AA22" i="8"/>
  <c r="AG28" i="8"/>
  <c r="AC28" i="8"/>
  <c r="Y28" i="8"/>
  <c r="U28" i="8"/>
  <c r="Q28" i="8"/>
  <c r="M28" i="8"/>
  <c r="F30" i="8"/>
  <c r="AF37" i="8"/>
  <c r="AB37" i="8"/>
  <c r="X37" i="8"/>
  <c r="T37" i="8"/>
  <c r="P37" i="8"/>
  <c r="L37" i="8"/>
  <c r="G20" i="8"/>
  <c r="Y22" i="8"/>
  <c r="M22" i="8"/>
  <c r="F20" i="8"/>
  <c r="F27" i="8"/>
  <c r="J34" i="8"/>
  <c r="AD22" i="8"/>
  <c r="Z22" i="8"/>
  <c r="V22" i="8"/>
  <c r="R22" i="8"/>
  <c r="F21" i="8"/>
  <c r="N22" i="8"/>
  <c r="J22" i="8"/>
  <c r="G25" i="8"/>
  <c r="F25" i="8"/>
  <c r="AE28" i="8"/>
  <c r="AA28" i="8"/>
  <c r="O28" i="8"/>
  <c r="F24" i="8"/>
  <c r="I28" i="8"/>
  <c r="F32" i="8"/>
  <c r="AD34" i="8"/>
  <c r="Z34" i="8"/>
  <c r="V34" i="8"/>
  <c r="AF34" i="8"/>
  <c r="AB34" i="8"/>
  <c r="X34" i="8"/>
  <c r="T34" i="8"/>
  <c r="P34" i="8"/>
  <c r="L34" i="8"/>
  <c r="H37" i="8"/>
  <c r="G35" i="8"/>
  <c r="AD37" i="8"/>
  <c r="Z37" i="8"/>
  <c r="V37" i="8"/>
  <c r="R37" i="8"/>
  <c r="N37" i="8"/>
  <c r="J37" i="8"/>
  <c r="F40" i="8"/>
  <c r="AD42" i="8"/>
  <c r="Z42" i="8"/>
  <c r="R42" i="8"/>
  <c r="N42" i="8"/>
  <c r="G40" i="8"/>
  <c r="V42" i="8"/>
  <c r="J42" i="8"/>
  <c r="F45" i="8"/>
  <c r="G47" i="8"/>
  <c r="AF49" i="8"/>
  <c r="AB49" i="8"/>
  <c r="X49" i="8"/>
  <c r="T49" i="8"/>
  <c r="P49" i="8"/>
  <c r="F43" i="8"/>
  <c r="L49" i="8"/>
  <c r="H67" i="8"/>
  <c r="G60" i="8"/>
  <c r="F60" i="8"/>
  <c r="G68" i="8"/>
  <c r="F68" i="8"/>
  <c r="G72" i="8"/>
  <c r="AG73" i="8"/>
  <c r="AC73" i="8"/>
  <c r="Y73" i="8"/>
  <c r="U73" i="8"/>
  <c r="Q73" i="8"/>
  <c r="M73" i="8"/>
  <c r="W73" i="8"/>
  <c r="S73" i="8"/>
  <c r="O73" i="8"/>
  <c r="K73" i="8"/>
  <c r="G75" i="8"/>
  <c r="F75" i="8"/>
  <c r="AD79" i="8"/>
  <c r="Z79" i="8"/>
  <c r="V79" i="8"/>
  <c r="R79" i="8"/>
  <c r="N79" i="8"/>
  <c r="J79" i="8"/>
  <c r="G82" i="8"/>
  <c r="F82" i="8"/>
  <c r="F86" i="8"/>
  <c r="G86" i="8"/>
  <c r="AE87" i="8"/>
  <c r="AA87" i="8"/>
  <c r="W87" i="8"/>
  <c r="S87" i="8"/>
  <c r="O87" i="8"/>
  <c r="K87" i="8"/>
  <c r="G19" i="8"/>
  <c r="H22" i="8"/>
  <c r="F19" i="8"/>
  <c r="F22" i="8" s="1"/>
  <c r="AC22" i="8"/>
  <c r="Q22" i="8"/>
  <c r="X28" i="8"/>
  <c r="T28" i="8"/>
  <c r="P28" i="8"/>
  <c r="L28" i="8"/>
  <c r="H34" i="8"/>
  <c r="G29" i="8"/>
  <c r="F29" i="8"/>
  <c r="G33" i="8"/>
  <c r="G32" i="8"/>
  <c r="AE34" i="8"/>
  <c r="AA34" i="8"/>
  <c r="W34" i="8"/>
  <c r="S34" i="8"/>
  <c r="K34" i="8"/>
  <c r="F36" i="8"/>
  <c r="G36" i="8"/>
  <c r="F35" i="8"/>
  <c r="I37" i="8"/>
  <c r="W42" i="8"/>
  <c r="S42" i="8"/>
  <c r="O42" i="8"/>
  <c r="G39" i="8"/>
  <c r="Q42" i="8"/>
  <c r="M42" i="8"/>
  <c r="I42" i="8"/>
  <c r="Q49" i="8"/>
  <c r="M49" i="8"/>
  <c r="G46" i="8"/>
  <c r="G61" i="8"/>
  <c r="F61" i="8"/>
  <c r="H73" i="8"/>
  <c r="G69" i="8"/>
  <c r="F69" i="8"/>
  <c r="AD73" i="8"/>
  <c r="Z73" i="8"/>
  <c r="V73" i="8"/>
  <c r="R73" i="8"/>
  <c r="N73" i="8"/>
  <c r="J73" i="8"/>
  <c r="G76" i="8"/>
  <c r="F76" i="8"/>
  <c r="O79" i="8"/>
  <c r="K79" i="8"/>
  <c r="I79" i="8"/>
  <c r="F83" i="8"/>
  <c r="G83" i="8"/>
  <c r="AD87" i="8"/>
  <c r="Z87" i="8"/>
  <c r="V87" i="8"/>
  <c r="R87" i="8"/>
  <c r="N87" i="8"/>
  <c r="J87" i="8"/>
  <c r="G27" i="8"/>
  <c r="AF28" i="8"/>
  <c r="X22" i="8"/>
  <c r="P22" i="8"/>
  <c r="G23" i="8"/>
  <c r="F23" i="8"/>
  <c r="H28" i="8"/>
  <c r="G26" i="8"/>
  <c r="W28" i="8"/>
  <c r="H42" i="8"/>
  <c r="G38" i="8"/>
  <c r="F38" i="8"/>
  <c r="AF42" i="8"/>
  <c r="AB42" i="8"/>
  <c r="X42" i="8"/>
  <c r="T42" i="8"/>
  <c r="P42" i="8"/>
  <c r="L42" i="8"/>
  <c r="H49" i="8"/>
  <c r="G43" i="8"/>
  <c r="F47" i="8"/>
  <c r="AD49" i="8"/>
  <c r="Z49" i="8"/>
  <c r="V49" i="8"/>
  <c r="R49" i="8"/>
  <c r="N49" i="8"/>
  <c r="G45" i="8"/>
  <c r="J49" i="8"/>
  <c r="F62" i="8"/>
  <c r="G62" i="8"/>
  <c r="G70" i="8"/>
  <c r="F70" i="8"/>
  <c r="AE73" i="8"/>
  <c r="AA73" i="8"/>
  <c r="I73" i="8"/>
  <c r="G77" i="8"/>
  <c r="F78" i="8"/>
  <c r="AF79" i="8"/>
  <c r="AB79" i="8"/>
  <c r="X79" i="8"/>
  <c r="T79" i="8"/>
  <c r="P79" i="8"/>
  <c r="L79" i="8"/>
  <c r="H87" i="8"/>
  <c r="G80" i="8"/>
  <c r="F80" i="8"/>
  <c r="G84" i="8"/>
  <c r="F84" i="8"/>
  <c r="AG87" i="8"/>
  <c r="AC87" i="8"/>
  <c r="Y87" i="8"/>
  <c r="U87" i="8"/>
  <c r="Q87" i="8"/>
  <c r="M87" i="8"/>
  <c r="I87" i="8"/>
  <c r="AG22" i="8"/>
  <c r="U22" i="8"/>
  <c r="I22" i="8"/>
  <c r="AB28" i="8"/>
  <c r="AF22" i="8"/>
  <c r="AB22" i="8"/>
  <c r="T22" i="8"/>
  <c r="L22" i="8"/>
  <c r="S28" i="8"/>
  <c r="K28" i="8"/>
  <c r="R34" i="8"/>
  <c r="N34" i="8"/>
  <c r="G21" i="8"/>
  <c r="W22" i="8"/>
  <c r="S22" i="8"/>
  <c r="K22" i="8"/>
  <c r="G24" i="8"/>
  <c r="AD28" i="8"/>
  <c r="V28" i="8"/>
  <c r="R28" i="8"/>
  <c r="J28" i="8"/>
  <c r="Z28" i="8"/>
  <c r="N28" i="8"/>
  <c r="F31" i="8"/>
  <c r="Y34" i="8"/>
  <c r="U34" i="8"/>
  <c r="Q34" i="8"/>
  <c r="M34" i="8"/>
  <c r="G31" i="8"/>
  <c r="O34" i="8"/>
  <c r="G30" i="8"/>
  <c r="I34" i="8"/>
  <c r="AE37" i="8"/>
  <c r="AA37" i="8"/>
  <c r="K37" i="8"/>
  <c r="F39" i="8"/>
  <c r="AG42" i="8"/>
  <c r="AC42" i="8"/>
  <c r="Y42" i="8"/>
  <c r="U42" i="8"/>
  <c r="G41" i="8"/>
  <c r="AE42" i="8"/>
  <c r="AA42" i="8"/>
  <c r="K42" i="8"/>
  <c r="F44" i="8"/>
  <c r="G44" i="8"/>
  <c r="F48" i="8"/>
  <c r="G48" i="8"/>
  <c r="AE49" i="8"/>
  <c r="AA49" i="8"/>
  <c r="W49" i="8"/>
  <c r="S49" i="8"/>
  <c r="O49" i="8"/>
  <c r="K49" i="8"/>
  <c r="AG49" i="8"/>
  <c r="AC49" i="8"/>
  <c r="Y49" i="8"/>
  <c r="U49" i="8"/>
  <c r="I49" i="8"/>
  <c r="F63" i="8"/>
  <c r="G63" i="8"/>
  <c r="G71" i="8"/>
  <c r="F71" i="8"/>
  <c r="F72" i="8"/>
  <c r="AF73" i="8"/>
  <c r="AB73" i="8"/>
  <c r="X73" i="8"/>
  <c r="T73" i="8"/>
  <c r="P73" i="8"/>
  <c r="L73" i="8"/>
  <c r="H79" i="8"/>
  <c r="G74" i="8"/>
  <c r="F74" i="8"/>
  <c r="G78" i="8"/>
  <c r="AG79" i="8"/>
  <c r="AC79" i="8"/>
  <c r="Y79" i="8"/>
  <c r="U79" i="8"/>
  <c r="Q79" i="8"/>
  <c r="M79" i="8"/>
  <c r="F77" i="8"/>
  <c r="AE79" i="8"/>
  <c r="AA79" i="8"/>
  <c r="W79" i="8"/>
  <c r="S79" i="8"/>
  <c r="F81" i="8"/>
  <c r="G81" i="8"/>
  <c r="G85" i="8"/>
  <c r="F85" i="8"/>
  <c r="AF87" i="8"/>
  <c r="AB87" i="8"/>
  <c r="X87" i="8"/>
  <c r="T87" i="8"/>
  <c r="P87" i="8"/>
  <c r="L87" i="8"/>
  <c r="F20" i="5"/>
  <c r="G20" i="5"/>
  <c r="F27" i="5"/>
  <c r="G27" i="5"/>
  <c r="F30" i="5"/>
  <c r="G30" i="5"/>
  <c r="G47" i="5"/>
  <c r="F47" i="5"/>
  <c r="F77" i="5"/>
  <c r="G77" i="5"/>
  <c r="G80" i="5"/>
  <c r="F80" i="5"/>
  <c r="G21" i="5"/>
  <c r="F21" i="5"/>
  <c r="G24" i="5"/>
  <c r="F24" i="5"/>
  <c r="F31" i="5"/>
  <c r="G31" i="5"/>
  <c r="G39" i="5"/>
  <c r="F39" i="5"/>
  <c r="F44" i="5"/>
  <c r="G44" i="5"/>
  <c r="F48" i="5"/>
  <c r="G48" i="5"/>
  <c r="F63" i="5"/>
  <c r="G63" i="5"/>
  <c r="G71" i="5"/>
  <c r="F71" i="5"/>
  <c r="G74" i="5"/>
  <c r="F74" i="5"/>
  <c r="F78" i="5"/>
  <c r="G78" i="5"/>
  <c r="F81" i="5"/>
  <c r="G81" i="5"/>
  <c r="F85" i="5"/>
  <c r="G85" i="5"/>
  <c r="G23" i="5"/>
  <c r="F23" i="5"/>
  <c r="G38" i="5"/>
  <c r="F38" i="5"/>
  <c r="F43" i="5"/>
  <c r="G43" i="5"/>
  <c r="F70" i="5"/>
  <c r="G70" i="5"/>
  <c r="G25" i="5"/>
  <c r="F25" i="5"/>
  <c r="G32" i="5"/>
  <c r="F32" i="5"/>
  <c r="G35" i="5"/>
  <c r="F35" i="5"/>
  <c r="G40" i="5"/>
  <c r="F40" i="5"/>
  <c r="F45" i="5"/>
  <c r="G45" i="5"/>
  <c r="F60" i="5"/>
  <c r="G60" i="5"/>
  <c r="F68" i="5"/>
  <c r="G68" i="5"/>
  <c r="G72" i="5"/>
  <c r="F72" i="5"/>
  <c r="G75" i="5"/>
  <c r="F75" i="5"/>
  <c r="F82" i="5"/>
  <c r="G82" i="5"/>
  <c r="F86" i="5"/>
  <c r="G86" i="5"/>
  <c r="F62" i="5"/>
  <c r="G62" i="5"/>
  <c r="F84" i="5"/>
  <c r="G84" i="5"/>
  <c r="G19" i="5"/>
  <c r="F19" i="5"/>
  <c r="G26" i="5"/>
  <c r="F26" i="5"/>
  <c r="F29" i="5"/>
  <c r="G29" i="5"/>
  <c r="G33" i="5"/>
  <c r="F33" i="5"/>
  <c r="F36" i="5"/>
  <c r="G36" i="5"/>
  <c r="G41" i="5"/>
  <c r="F41" i="5"/>
  <c r="G46" i="5"/>
  <c r="F46" i="5"/>
  <c r="G61" i="5"/>
  <c r="F61" i="5"/>
  <c r="G69" i="5"/>
  <c r="F69" i="5"/>
  <c r="G76" i="5"/>
  <c r="F76" i="5"/>
  <c r="G83" i="5"/>
  <c r="F83" i="5"/>
  <c r="G101" i="5"/>
  <c r="F101" i="5"/>
  <c r="G98" i="5"/>
  <c r="F98" i="5"/>
  <c r="G102" i="5"/>
  <c r="F102" i="5"/>
  <c r="G105" i="5"/>
  <c r="F105" i="5"/>
  <c r="G99" i="5"/>
  <c r="F99" i="5"/>
  <c r="G103" i="5"/>
  <c r="F103" i="5"/>
  <c r="G100" i="5"/>
  <c r="F100" i="5"/>
  <c r="G104" i="5"/>
  <c r="F104" i="5"/>
  <c r="G94" i="5"/>
  <c r="F94" i="5"/>
  <c r="G95" i="5"/>
  <c r="F95" i="5"/>
  <c r="G96" i="5"/>
  <c r="F96" i="5"/>
  <c r="G93" i="5"/>
  <c r="F93" i="5"/>
  <c r="G91" i="5"/>
  <c r="F91" i="5"/>
  <c r="F88" i="5"/>
  <c r="G88" i="5"/>
  <c r="G89" i="5"/>
  <c r="F89" i="5"/>
  <c r="G90" i="5"/>
  <c r="F90" i="5"/>
  <c r="G51" i="5"/>
  <c r="F51" i="5"/>
  <c r="G56" i="5"/>
  <c r="F56" i="5"/>
  <c r="G58" i="5"/>
  <c r="F58" i="5"/>
  <c r="G50" i="5"/>
  <c r="F50" i="5"/>
  <c r="G55" i="5"/>
  <c r="F55" i="5"/>
  <c r="G52" i="5"/>
  <c r="F52" i="5"/>
  <c r="G57" i="5"/>
  <c r="F57" i="5"/>
  <c r="G53" i="5"/>
  <c r="F53" i="5"/>
  <c r="Z5" i="5"/>
  <c r="V5" i="5"/>
  <c r="N5" i="5"/>
  <c r="Q5" i="5"/>
  <c r="H67" i="5"/>
  <c r="AG37" i="5"/>
  <c r="AC37" i="5"/>
  <c r="Y37" i="5"/>
  <c r="Q37" i="5"/>
  <c r="M37" i="5"/>
  <c r="I37" i="5"/>
  <c r="AE42" i="5"/>
  <c r="AE54" i="5"/>
  <c r="X59" i="5"/>
  <c r="L59" i="5"/>
  <c r="AE73" i="5"/>
  <c r="AA73" i="5"/>
  <c r="W73" i="5"/>
  <c r="S73" i="5"/>
  <c r="O73" i="5"/>
  <c r="K73" i="5"/>
  <c r="AD73" i="5"/>
  <c r="Z73" i="5"/>
  <c r="V73" i="5"/>
  <c r="R73" i="5"/>
  <c r="N73" i="5"/>
  <c r="J73" i="5"/>
  <c r="O79" i="5"/>
  <c r="I92" i="5"/>
  <c r="Q73" i="5"/>
  <c r="AF87" i="5"/>
  <c r="AG73" i="5"/>
  <c r="U73" i="5"/>
  <c r="P87" i="5"/>
  <c r="Y73" i="5"/>
  <c r="M73" i="5"/>
  <c r="AC73" i="5"/>
  <c r="I73" i="5"/>
  <c r="H79" i="5"/>
  <c r="H87" i="5"/>
  <c r="AB87" i="5"/>
  <c r="X87" i="5"/>
  <c r="T87" i="5"/>
  <c r="L87" i="5"/>
  <c r="J97" i="5"/>
  <c r="L106" i="5"/>
  <c r="K5" i="5"/>
  <c r="AG22" i="5"/>
  <c r="Q22" i="5"/>
  <c r="AC34" i="5"/>
  <c r="Q49" i="5"/>
  <c r="H54" i="5"/>
  <c r="AA54" i="5"/>
  <c r="W54" i="5"/>
  <c r="S54" i="5"/>
  <c r="O54" i="5"/>
  <c r="K54" i="5"/>
  <c r="H73" i="5"/>
  <c r="AE79" i="5"/>
  <c r="AA79" i="5"/>
  <c r="K79" i="5"/>
  <c r="S79" i="5"/>
  <c r="W79" i="5"/>
  <c r="T18" i="5"/>
  <c r="Z28" i="5"/>
  <c r="U37" i="5"/>
  <c r="N97" i="5"/>
  <c r="AB106" i="5"/>
  <c r="P106" i="5"/>
  <c r="Y34" i="5"/>
  <c r="H97" i="5"/>
  <c r="R5" i="5"/>
  <c r="J5" i="5"/>
  <c r="H22" i="5"/>
  <c r="AD22" i="5"/>
  <c r="Z22" i="5"/>
  <c r="V22" i="5"/>
  <c r="R22" i="5"/>
  <c r="N22" i="5"/>
  <c r="J22" i="5"/>
  <c r="AC28" i="5"/>
  <c r="Y28" i="5"/>
  <c r="U28" i="5"/>
  <c r="Q28" i="5"/>
  <c r="M28" i="5"/>
  <c r="V28" i="5"/>
  <c r="AE28" i="5"/>
  <c r="AA28" i="5"/>
  <c r="W28" i="5"/>
  <c r="S28" i="5"/>
  <c r="O28" i="5"/>
  <c r="K28" i="5"/>
  <c r="M34" i="5"/>
  <c r="I34" i="5"/>
  <c r="H37" i="5"/>
  <c r="AD37" i="5"/>
  <c r="Z37" i="5"/>
  <c r="V37" i="5"/>
  <c r="R37" i="5"/>
  <c r="N37" i="5"/>
  <c r="J37" i="5"/>
  <c r="AE37" i="5"/>
  <c r="AA37" i="5"/>
  <c r="W37" i="5"/>
  <c r="S37" i="5"/>
  <c r="O37" i="5"/>
  <c r="K37" i="5"/>
  <c r="AA42" i="5"/>
  <c r="AG49" i="5"/>
  <c r="AC49" i="5"/>
  <c r="H92" i="5"/>
  <c r="AG92" i="5"/>
  <c r="AC92" i="5"/>
  <c r="Y92" i="5"/>
  <c r="U92" i="5"/>
  <c r="Q92" i="5"/>
  <c r="M92" i="5"/>
  <c r="AG97" i="5"/>
  <c r="AC97" i="5"/>
  <c r="Y97" i="5"/>
  <c r="U97" i="5"/>
  <c r="Q97" i="5"/>
  <c r="M97" i="5"/>
  <c r="I97" i="5"/>
  <c r="AD97" i="5"/>
  <c r="Z97" i="5"/>
  <c r="V97" i="5"/>
  <c r="R97" i="5"/>
  <c r="AE97" i="5"/>
  <c r="AA97" i="5"/>
  <c r="W97" i="5"/>
  <c r="S97" i="5"/>
  <c r="O97" i="5"/>
  <c r="K97" i="5"/>
  <c r="AF97" i="5"/>
  <c r="AB97" i="5"/>
  <c r="X97" i="5"/>
  <c r="T97" i="5"/>
  <c r="P97" i="5"/>
  <c r="L97" i="5"/>
  <c r="AF18" i="5"/>
  <c r="P18" i="5"/>
  <c r="AF37" i="5"/>
  <c r="AB37" i="5"/>
  <c r="X37" i="5"/>
  <c r="T37" i="5"/>
  <c r="P37" i="5"/>
  <c r="H42" i="5"/>
  <c r="W42" i="5"/>
  <c r="S42" i="5"/>
  <c r="O42" i="5"/>
  <c r="K42" i="5"/>
  <c r="Y49" i="5"/>
  <c r="U49" i="5"/>
  <c r="M49" i="5"/>
  <c r="I49" i="5"/>
  <c r="AF59" i="5"/>
  <c r="AB59" i="5"/>
  <c r="T59" i="5"/>
  <c r="P59" i="5"/>
  <c r="AD106" i="5"/>
  <c r="Z106" i="5"/>
  <c r="V106" i="5"/>
  <c r="R106" i="5"/>
  <c r="N106" i="5"/>
  <c r="J106" i="5"/>
  <c r="AF106" i="5"/>
  <c r="AG5" i="5"/>
  <c r="AC5" i="5"/>
  <c r="Y5" i="5"/>
  <c r="U5" i="5"/>
  <c r="M5" i="5"/>
  <c r="I5" i="5"/>
  <c r="Y22" i="5"/>
  <c r="I22" i="5"/>
  <c r="J28" i="5"/>
  <c r="AE5" i="5"/>
  <c r="AA5" i="5"/>
  <c r="W5" i="5"/>
  <c r="S5" i="5"/>
  <c r="O5" i="5"/>
  <c r="Y18" i="5"/>
  <c r="M18" i="5"/>
  <c r="V18" i="5"/>
  <c r="X18" i="5"/>
  <c r="X28" i="5"/>
  <c r="T28" i="5"/>
  <c r="AC22" i="5"/>
  <c r="M22" i="5"/>
  <c r="R28" i="5"/>
  <c r="AG106" i="5"/>
  <c r="AC106" i="5"/>
  <c r="Y106" i="5"/>
  <c r="U106" i="5"/>
  <c r="Q106" i="5"/>
  <c r="M106" i="5"/>
  <c r="I106" i="5"/>
  <c r="AE106" i="5"/>
  <c r="AA106" i="5"/>
  <c r="W106" i="5"/>
  <c r="S106" i="5"/>
  <c r="O106" i="5"/>
  <c r="K106" i="5"/>
  <c r="X106" i="5"/>
  <c r="T106" i="5"/>
  <c r="AC18" i="5"/>
  <c r="Q18" i="5"/>
  <c r="Z18" i="5"/>
  <c r="N18" i="5"/>
  <c r="AE18" i="5"/>
  <c r="W18" i="5"/>
  <c r="S18" i="5"/>
  <c r="L18" i="5"/>
  <c r="AB28" i="5"/>
  <c r="AD28" i="5"/>
  <c r="N28" i="5"/>
  <c r="AG34" i="5"/>
  <c r="Q34" i="5"/>
  <c r="AF5" i="5"/>
  <c r="AB5" i="5"/>
  <c r="X5" i="5"/>
  <c r="T5" i="5"/>
  <c r="P5" i="5"/>
  <c r="L5" i="5"/>
  <c r="AG18" i="5"/>
  <c r="U18" i="5"/>
  <c r="I18" i="5"/>
  <c r="AD18" i="5"/>
  <c r="R18" i="5"/>
  <c r="J18" i="5"/>
  <c r="AA18" i="5"/>
  <c r="O18" i="5"/>
  <c r="AB18" i="5"/>
  <c r="AF28" i="5"/>
  <c r="P28" i="5"/>
  <c r="U22" i="5"/>
  <c r="AG28" i="5"/>
  <c r="H34" i="5"/>
  <c r="U34" i="5"/>
  <c r="AE22" i="5"/>
  <c r="AA22" i="5"/>
  <c r="W22" i="5"/>
  <c r="S22" i="5"/>
  <c r="O22" i="5"/>
  <c r="K22" i="5"/>
  <c r="AF22" i="5"/>
  <c r="AB22" i="5"/>
  <c r="X22" i="5"/>
  <c r="T22" i="5"/>
  <c r="P22" i="5"/>
  <c r="L22" i="5"/>
  <c r="AD34" i="5"/>
  <c r="Z34" i="5"/>
  <c r="V34" i="5"/>
  <c r="R34" i="5"/>
  <c r="N34" i="5"/>
  <c r="J34" i="5"/>
  <c r="AE34" i="5"/>
  <c r="AA34" i="5"/>
  <c r="W34" i="5"/>
  <c r="S34" i="5"/>
  <c r="O34" i="5"/>
  <c r="AF34" i="5"/>
  <c r="AB34" i="5"/>
  <c r="X34" i="5"/>
  <c r="T34" i="5"/>
  <c r="P34" i="5"/>
  <c r="L34" i="5"/>
  <c r="AG42" i="5"/>
  <c r="AC42" i="5"/>
  <c r="Y42" i="5"/>
  <c r="U42" i="5"/>
  <c r="Q42" i="5"/>
  <c r="M42" i="5"/>
  <c r="AD42" i="5"/>
  <c r="Z42" i="5"/>
  <c r="V42" i="5"/>
  <c r="R42" i="5"/>
  <c r="N42" i="5"/>
  <c r="AF42" i="5"/>
  <c r="AB42" i="5"/>
  <c r="X42" i="5"/>
  <c r="T42" i="5"/>
  <c r="P42" i="5"/>
  <c r="L42" i="5"/>
  <c r="AD49" i="5"/>
  <c r="H59" i="5"/>
  <c r="AF73" i="5"/>
  <c r="AB73" i="5"/>
  <c r="X73" i="5"/>
  <c r="T73" i="5"/>
  <c r="P73" i="5"/>
  <c r="Z49" i="5"/>
  <c r="V49" i="5"/>
  <c r="R49" i="5"/>
  <c r="N49" i="5"/>
  <c r="J49" i="5"/>
  <c r="AE49" i="5"/>
  <c r="AA49" i="5"/>
  <c r="W49" i="5"/>
  <c r="S49" i="5"/>
  <c r="O49" i="5"/>
  <c r="AF49" i="5"/>
  <c r="AB49" i="5"/>
  <c r="X49" i="5"/>
  <c r="T49" i="5"/>
  <c r="P49" i="5"/>
  <c r="AG54" i="5"/>
  <c r="AC54" i="5"/>
  <c r="Y54" i="5"/>
  <c r="U54" i="5"/>
  <c r="Q54" i="5"/>
  <c r="M54" i="5"/>
  <c r="I54" i="5"/>
  <c r="AD54" i="5"/>
  <c r="Z54" i="5"/>
  <c r="V54" i="5"/>
  <c r="R54" i="5"/>
  <c r="N54" i="5"/>
  <c r="AF54" i="5"/>
  <c r="AB54" i="5"/>
  <c r="X54" i="5"/>
  <c r="T54" i="5"/>
  <c r="P54" i="5"/>
  <c r="L54" i="5"/>
  <c r="AG79" i="5"/>
  <c r="AC79" i="5"/>
  <c r="Y79" i="5"/>
  <c r="U79" i="5"/>
  <c r="Q79" i="5"/>
  <c r="M79" i="5"/>
  <c r="AD79" i="5"/>
  <c r="Z79" i="5"/>
  <c r="V79" i="5"/>
  <c r="R79" i="5"/>
  <c r="N79" i="5"/>
  <c r="AF79" i="5"/>
  <c r="AB79" i="5"/>
  <c r="X79" i="5"/>
  <c r="T79" i="5"/>
  <c r="P79" i="5"/>
  <c r="L79" i="5"/>
  <c r="H49" i="5"/>
  <c r="AE59" i="5"/>
  <c r="AA59" i="5"/>
  <c r="W59" i="5"/>
  <c r="S59" i="5"/>
  <c r="O59" i="5"/>
  <c r="K59" i="5"/>
  <c r="AG87" i="5"/>
  <c r="AC87" i="5"/>
  <c r="Y87" i="5"/>
  <c r="U87" i="5"/>
  <c r="Q87" i="5"/>
  <c r="M87" i="5"/>
  <c r="I87" i="5"/>
  <c r="AD87" i="5"/>
  <c r="Z87" i="5"/>
  <c r="V87" i="5"/>
  <c r="R87" i="5"/>
  <c r="N87" i="5"/>
  <c r="AE87" i="5"/>
  <c r="AA87" i="5"/>
  <c r="W87" i="5"/>
  <c r="S87" i="5"/>
  <c r="O87" i="5"/>
  <c r="K87" i="5"/>
  <c r="AG59" i="5"/>
  <c r="AC59" i="5"/>
  <c r="Y59" i="5"/>
  <c r="U59" i="5"/>
  <c r="Q59" i="5"/>
  <c r="M59" i="5"/>
  <c r="I59" i="5"/>
  <c r="AD59" i="5"/>
  <c r="Z59" i="5"/>
  <c r="V59" i="5"/>
  <c r="R59" i="5"/>
  <c r="N59" i="5"/>
  <c r="J59" i="5"/>
  <c r="AD92" i="5"/>
  <c r="Z92" i="5"/>
  <c r="V92" i="5"/>
  <c r="R92" i="5"/>
  <c r="N92" i="5"/>
  <c r="J92" i="5"/>
  <c r="AE92" i="5"/>
  <c r="AA92" i="5"/>
  <c r="W92" i="5"/>
  <c r="S92" i="5"/>
  <c r="O92" i="5"/>
  <c r="AF92" i="5"/>
  <c r="AB92" i="5"/>
  <c r="X92" i="5"/>
  <c r="T92" i="5"/>
  <c r="P92" i="5"/>
  <c r="H106" i="5"/>
  <c r="L92" i="5"/>
  <c r="K92" i="5"/>
  <c r="J87" i="5"/>
  <c r="J79" i="5"/>
  <c r="I79" i="5"/>
  <c r="L73" i="5"/>
  <c r="J54" i="5"/>
  <c r="L49" i="5"/>
  <c r="K49" i="5"/>
  <c r="J42" i="5"/>
  <c r="I42" i="5"/>
  <c r="L37" i="5"/>
  <c r="K34" i="5"/>
  <c r="L28" i="5"/>
  <c r="I28" i="5"/>
  <c r="H28" i="5"/>
  <c r="K18" i="5"/>
  <c r="H18" i="5"/>
  <c r="H5" i="5"/>
  <c r="G79" i="8" l="1"/>
  <c r="G42" i="8"/>
  <c r="G67" i="8"/>
  <c r="AD116" i="5"/>
  <c r="G28" i="8"/>
  <c r="F34" i="8"/>
  <c r="F87" i="8"/>
  <c r="G34" i="8"/>
  <c r="F73" i="8"/>
  <c r="G37" i="8"/>
  <c r="G87" i="8"/>
  <c r="G73" i="8"/>
  <c r="F79" i="8"/>
  <c r="G49" i="8"/>
  <c r="F42" i="8"/>
  <c r="G22" i="8"/>
  <c r="F67" i="8"/>
  <c r="F49" i="8"/>
  <c r="AA116" i="8"/>
  <c r="M116" i="5"/>
  <c r="O116" i="8"/>
  <c r="AE116" i="8"/>
  <c r="F28" i="8"/>
  <c r="L116" i="8"/>
  <c r="AG116" i="5"/>
  <c r="V116" i="5"/>
  <c r="W116" i="5"/>
  <c r="K116" i="8"/>
  <c r="H116" i="5"/>
  <c r="AB116" i="5"/>
  <c r="Y116" i="5"/>
  <c r="K116" i="5"/>
  <c r="Q116" i="5"/>
  <c r="S116" i="8"/>
  <c r="T116" i="8"/>
  <c r="I116" i="8"/>
  <c r="J116" i="8"/>
  <c r="R116" i="8"/>
  <c r="M116" i="8"/>
  <c r="X116" i="5"/>
  <c r="U116" i="5"/>
  <c r="Z116" i="5"/>
  <c r="X116" i="8"/>
  <c r="L116" i="5"/>
  <c r="AA116" i="5"/>
  <c r="P116" i="5"/>
  <c r="AF116" i="5"/>
  <c r="O116" i="5"/>
  <c r="AE116" i="5"/>
  <c r="I116" i="5"/>
  <c r="AC116" i="5"/>
  <c r="J116" i="5"/>
  <c r="N116" i="5"/>
  <c r="W116" i="8"/>
  <c r="AB116" i="8"/>
  <c r="U116" i="8"/>
  <c r="F37" i="8"/>
  <c r="Q116" i="8"/>
  <c r="H116" i="8"/>
  <c r="N116" i="8"/>
  <c r="V116" i="8"/>
  <c r="Y116" i="8"/>
  <c r="S116" i="5"/>
  <c r="R116" i="5"/>
  <c r="AF116" i="8"/>
  <c r="AG116" i="8"/>
  <c r="P116" i="8"/>
  <c r="AC116" i="8"/>
  <c r="Z116" i="8"/>
  <c r="T116" i="5"/>
  <c r="AD116" i="8"/>
  <c r="F67" i="5"/>
  <c r="G67" i="5"/>
  <c r="G97" i="5"/>
  <c r="G79" i="5"/>
  <c r="G42" i="5"/>
  <c r="G22" i="5"/>
  <c r="F42" i="5"/>
  <c r="F73" i="5"/>
  <c r="G5" i="5"/>
  <c r="G54" i="5"/>
  <c r="G73" i="5"/>
  <c r="G37" i="5"/>
  <c r="F5" i="5"/>
  <c r="F49" i="5"/>
  <c r="F106" i="5"/>
  <c r="G49" i="5"/>
  <c r="F37" i="5"/>
  <c r="G106" i="5"/>
  <c r="G28" i="5"/>
  <c r="G34" i="5"/>
  <c r="F28" i="5"/>
  <c r="F97" i="5"/>
  <c r="G92" i="5"/>
  <c r="G87" i="5"/>
  <c r="G59" i="5"/>
  <c r="G18" i="5"/>
  <c r="F22" i="5"/>
  <c r="F34" i="5"/>
  <c r="F59" i="5"/>
  <c r="F87" i="5"/>
  <c r="F92" i="5"/>
  <c r="F18" i="5"/>
  <c r="F54" i="5"/>
  <c r="F79" i="5"/>
  <c r="F116" i="8" l="1"/>
  <c r="G116" i="8"/>
  <c r="F116" i="5"/>
  <c r="G116" i="5"/>
</calcChain>
</file>

<file path=xl/sharedStrings.xml><?xml version="1.0" encoding="utf-8"?>
<sst xmlns="http://schemas.openxmlformats.org/spreadsheetml/2006/main" count="1678" uniqueCount="256">
  <si>
    <t>DP</t>
  </si>
  <si>
    <t>Distributors</t>
  </si>
  <si>
    <t>Region/
Cluster</t>
  </si>
  <si>
    <t>Total Value</t>
  </si>
  <si>
    <t>Total
Qnty</t>
  </si>
  <si>
    <t>B68</t>
  </si>
  <si>
    <t>B24</t>
  </si>
  <si>
    <t>BL120</t>
  </si>
  <si>
    <t>D47</t>
  </si>
  <si>
    <t>L42</t>
  </si>
  <si>
    <t>Z30_SKD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</si>
  <si>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</si>
  <si>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</si>
  <si>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</si>
  <si>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</si>
  <si>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</si>
  <si>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</si>
  <si>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</si>
  <si>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</si>
  <si>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</si>
  <si>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</si>
  <si>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</si>
  <si>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</si>
  <si>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</si>
  <si>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</si>
  <si>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</si>
  <si>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</si>
  <si>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</si>
  <si>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</si>
  <si>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</si>
  <si>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</si>
  <si>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</si>
  <si>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</si>
  <si>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</si>
  <si>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</si>
  <si>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</si>
  <si>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</si>
  <si>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DSR-0350</t>
  </si>
  <si>
    <t>DSR-0351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</si>
  <si>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</si>
  <si>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</si>
  <si>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</si>
  <si>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</si>
  <si>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</si>
  <si>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</si>
  <si>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</si>
  <si>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</si>
  <si>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</si>
  <si>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</si>
  <si>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</si>
  <si>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</si>
  <si>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</si>
  <si>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</si>
  <si>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</si>
  <si>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</si>
  <si>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</si>
  <si>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</si>
  <si>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</si>
  <si>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DSR-0019</t>
  </si>
  <si>
    <t>Nure Alam</t>
  </si>
  <si>
    <t>DSR-0044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</si>
  <si>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</si>
  <si>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</si>
  <si>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</si>
  <si>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</si>
  <si>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</si>
  <si>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</si>
  <si>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</si>
  <si>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</si>
  <si>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</si>
  <si>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</si>
  <si>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</si>
  <si>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</si>
  <si>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</si>
  <si>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</si>
  <si>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</si>
  <si>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</si>
  <si>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</si>
  <si>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DSR-0524</t>
  </si>
  <si>
    <t>DSR-0576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</si>
  <si>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</si>
  <si>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</si>
  <si>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</si>
  <si>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</si>
  <si>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</si>
  <si>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</si>
  <si>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</si>
  <si>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</si>
  <si>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</si>
  <si>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</si>
  <si>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</si>
  <si>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</si>
  <si>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</si>
  <si>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</si>
  <si>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</si>
  <si>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</si>
  <si>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</si>
  <si>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DSR-0464</t>
  </si>
  <si>
    <t>Biddut Hossain</t>
  </si>
  <si>
    <t>DSR-0465</t>
  </si>
  <si>
    <t>Mostafa Kamal</t>
  </si>
  <si>
    <t>DSR-0466</t>
  </si>
  <si>
    <t>Md. Shohel Rana</t>
  </si>
  <si>
    <t>DSR-0467</t>
  </si>
  <si>
    <t>Shahin Reza</t>
  </si>
  <si>
    <t>DSR-0584</t>
  </si>
  <si>
    <t>Md. Selim Hossain</t>
  </si>
  <si>
    <t>Region Total</t>
  </si>
  <si>
    <t>Tangail</t>
  </si>
  <si>
    <t>D54+_SKD</t>
  </si>
  <si>
    <t>BL96</t>
  </si>
  <si>
    <t>D74</t>
  </si>
  <si>
    <t>D82</t>
  </si>
  <si>
    <t>L135_SKD</t>
  </si>
  <si>
    <t>T92</t>
  </si>
  <si>
    <t>L260_SKD</t>
  </si>
  <si>
    <t>L270_SKD</t>
  </si>
  <si>
    <t>Z18_SKD</t>
  </si>
  <si>
    <t>Md. Habubur Rahman</t>
  </si>
  <si>
    <t>Khushi Mohon Ray</t>
  </si>
  <si>
    <t>Md. Babu</t>
  </si>
  <si>
    <t>DSR-0236</t>
  </si>
  <si>
    <t>Rubel</t>
  </si>
  <si>
    <t>Masud Rana</t>
  </si>
  <si>
    <t>Aminul Islam Tutul</t>
  </si>
  <si>
    <t>DSR-0699</t>
  </si>
  <si>
    <t>Mr. Bappy</t>
  </si>
  <si>
    <t>Rhyme Enterprise</t>
  </si>
  <si>
    <t>Sarkar Telecom* Sirajgonj</t>
  </si>
  <si>
    <t>L46_SKD</t>
  </si>
  <si>
    <t>L140</t>
  </si>
  <si>
    <t>Atom_SKD</t>
  </si>
  <si>
    <t>Z32_SKD</t>
  </si>
  <si>
    <t>Shafiur</t>
  </si>
  <si>
    <t>Z40_3GB_SKD</t>
  </si>
  <si>
    <t>Md. Robiul Islam</t>
  </si>
  <si>
    <t>Anitish Ghosh Tonmoy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</si>
  <si>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</si>
  <si>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</si>
  <si>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</si>
  <si>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</si>
  <si>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</si>
  <si>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</si>
  <si>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</si>
  <si>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</si>
  <si>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</si>
  <si>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</si>
  <si>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</si>
  <si>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</si>
  <si>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</si>
  <si>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</si>
  <si>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</si>
  <si>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</si>
  <si>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</si>
  <si>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</si>
  <si>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</si>
  <si>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</si>
  <si>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</si>
  <si>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</si>
  <si>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</si>
  <si>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</si>
  <si>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</si>
  <si>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</si>
  <si>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</si>
  <si>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</si>
  <si>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</si>
  <si>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</si>
  <si>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</si>
  <si>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</si>
  <si>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</si>
  <si>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</si>
  <si>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</si>
  <si>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</si>
  <si>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</si>
  <si>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</si>
  <si>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</si>
  <si>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</si>
  <si>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</si>
  <si>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</si>
  <si>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</si>
  <si>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</si>
  <si>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</si>
  <si>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</si>
  <si>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</si>
  <si>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</si>
  <si>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</si>
  <si>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</si>
  <si>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</si>
  <si>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</si>
  <si>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</si>
  <si>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</si>
  <si>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</si>
  <si>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</si>
  <si>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</si>
  <si>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</si>
  <si>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</si>
  <si>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</si>
  <si>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</si>
  <si>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</si>
  <si>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</si>
  <si>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</si>
  <si>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</si>
  <si>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</si>
  <si>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</si>
  <si>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</si>
  <si>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</si>
  <si>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</si>
  <si>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</si>
  <si>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</si>
  <si>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</si>
  <si>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</si>
  <si>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</si>
  <si>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</si>
  <si>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</si>
  <si>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</si>
  <si>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</si>
  <si>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</si>
  <si>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</si>
  <si>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</si>
  <si>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</si>
  <si>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</si>
  <si>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</si>
  <si>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</si>
  <si>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</si>
  <si>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</si>
  <si>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</si>
  <si>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</si>
  <si>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</si>
  <si>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</si>
  <si>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B67</t>
  </si>
  <si>
    <t>D41_SKD</t>
  </si>
  <si>
    <t>Z35_3GB_SKD</t>
  </si>
  <si>
    <t>DSR-0077</t>
  </si>
  <si>
    <t>Md.Limon Khan</t>
  </si>
  <si>
    <t>Pacific Electronics</t>
  </si>
  <si>
    <t>Pacific Electronics – 2</t>
  </si>
  <si>
    <t>Pacific Electronics-2</t>
  </si>
  <si>
    <t>DSR-0599</t>
  </si>
  <si>
    <t xml:space="preserve">Md. Fozle Rabbi </t>
  </si>
  <si>
    <t>DSR-0600</t>
  </si>
  <si>
    <t>Md. Manzir Hossain Mohaddes</t>
  </si>
  <si>
    <t>DSR-0598</t>
  </si>
  <si>
    <t>Md. Mehedi Hasan</t>
  </si>
  <si>
    <t>DSR-0258</t>
  </si>
  <si>
    <t>Md.Mithul</t>
  </si>
  <si>
    <t>DSR-0259</t>
  </si>
  <si>
    <t>Mr. Golzar Rahaman</t>
  </si>
  <si>
    <t>DSR-0260</t>
  </si>
  <si>
    <t>Md. Nazmul Hossain Sajol</t>
  </si>
  <si>
    <t>DSR-0634</t>
  </si>
  <si>
    <t>Md. Moznu Mia</t>
  </si>
  <si>
    <t>Primary Target June'21</t>
  </si>
  <si>
    <t>Secondary Target June'21</t>
  </si>
  <si>
    <t>ATOM_II_SKD</t>
  </si>
  <si>
    <t>Z35_4GB_SKD</t>
  </si>
  <si>
    <t>Z30Pro_SKD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</si>
</sst>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theme="1"/>
      <name val="Calibri"/>
      <family val="2"/>
      <scheme val="minor"/>
    </font>
    <font>
      <sz val="9"/>
      <color theme="0"/>
      <name val="Bahnschrift"/>
      <family val="2"/>
    </font>
    <font>
      <b/>
      <sz val="9"/>
      <color theme="1"/>
      <name val="Bahnschrift SemiBold"/>
      <family val="2"/>
    </font>
    <font>
      <sz val="8"/>
      <name val="Calibri"/>
      <family val="2"/>
    </font>
    <font>
      <sz val="8"/>
      <name val="Arial"/>
      <family val="2"/>
    </font>
    <font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name val="Calibri"/>
      <family val="2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4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6">
    <xf numFmtId="0" fontId="0" fillId="0" borderId="0" xfId="0"/>
    <xf numFmtId="164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4" fontId="3" fillId="0" borderId="3" xfId="1" applyNumberFormat="1" applyFont="1" applyBorder="1" applyAlignment="1">
      <alignment horizontal="center" vertical="center"/>
    </xf>
    <xf numFmtId="164" fontId="5" fillId="5" borderId="3" xfId="1" applyNumberFormat="1" applyFont="1" applyFill="1" applyBorder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0" fontId="9" fillId="2" borderId="0" xfId="0" applyFont="1" applyFill="1"/>
    <xf numFmtId="0" fontId="9" fillId="0" borderId="0" xfId="0" applyFont="1"/>
    <xf numFmtId="0" fontId="8" fillId="0" borderId="3" xfId="4" applyFont="1" applyBorder="1" applyAlignment="1">
      <alignment horizontal="center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/>
    <xf numFmtId="164" fontId="10" fillId="2" borderId="3" xfId="6" applyNumberFormat="1" applyFont="1" applyFill="1" applyBorder="1" applyAlignment="1">
      <alignment horizontal="center" vertical="center"/>
    </xf>
    <xf numFmtId="164" fontId="10" fillId="2" borderId="3" xfId="1" applyNumberFormat="1" applyFont="1" applyFill="1" applyBorder="1" applyAlignment="1">
      <alignment horizontal="center"/>
    </xf>
    <xf numFmtId="0" fontId="8" fillId="8" borderId="3" xfId="4" applyFont="1" applyFill="1" applyBorder="1" applyAlignment="1">
      <alignment horizontal="center"/>
    </xf>
    <xf numFmtId="0" fontId="8" fillId="8" borderId="3" xfId="4" applyFont="1" applyFill="1" applyBorder="1" applyAlignment="1"/>
    <xf numFmtId="164" fontId="10" fillId="8" borderId="3" xfId="1" applyNumberFormat="1" applyFont="1" applyFill="1" applyBorder="1" applyAlignment="1">
      <alignment horizontal="center"/>
    </xf>
    <xf numFmtId="0" fontId="9" fillId="8" borderId="0" xfId="0" applyFont="1" applyFill="1"/>
    <xf numFmtId="0" fontId="8" fillId="8" borderId="6" xfId="4" applyFont="1" applyFill="1" applyBorder="1" applyAlignment="1">
      <alignment horizontal="center"/>
    </xf>
    <xf numFmtId="0" fontId="10" fillId="2" borderId="6" xfId="3" applyFont="1" applyFill="1" applyBorder="1"/>
    <xf numFmtId="0" fontId="10" fillId="2" borderId="3" xfId="3" applyNumberFormat="1" applyFont="1" applyFill="1" applyBorder="1" applyAlignment="1">
      <alignment horizontal="left" vertical="center"/>
    </xf>
    <xf numFmtId="0" fontId="10" fillId="2" borderId="3" xfId="3" applyFont="1" applyFill="1" applyBorder="1"/>
    <xf numFmtId="164" fontId="10" fillId="0" borderId="3" xfId="1" applyNumberFormat="1" applyFont="1" applyBorder="1"/>
    <xf numFmtId="0" fontId="10" fillId="8" borderId="6" xfId="3" applyFont="1" applyFill="1" applyBorder="1"/>
    <xf numFmtId="0" fontId="10" fillId="8" borderId="3" xfId="3" applyNumberFormat="1" applyFont="1" applyFill="1" applyBorder="1" applyAlignment="1">
      <alignment horizontal="left" vertical="center"/>
    </xf>
    <xf numFmtId="0" fontId="10" fillId="8" borderId="3" xfId="3" applyFont="1" applyFill="1" applyBorder="1"/>
    <xf numFmtId="164" fontId="10" fillId="8" borderId="3" xfId="6" applyNumberFormat="1" applyFont="1" applyFill="1" applyBorder="1" applyAlignment="1">
      <alignment horizontal="center" vertical="center"/>
    </xf>
    <xf numFmtId="164" fontId="10" fillId="8" borderId="3" xfId="1" applyNumberFormat="1" applyFont="1" applyFill="1" applyBorder="1"/>
    <xf numFmtId="0" fontId="10" fillId="2" borderId="7" xfId="3" applyFont="1" applyFill="1" applyBorder="1"/>
    <xf numFmtId="164" fontId="10" fillId="2" borderId="3" xfId="6" applyNumberFormat="1" applyFont="1" applyFill="1" applyBorder="1" applyAlignment="1">
      <alignment vertical="center"/>
    </xf>
    <xf numFmtId="164" fontId="10" fillId="2" borderId="3" xfId="6" applyNumberFormat="1" applyFont="1" applyFill="1" applyBorder="1" applyAlignment="1"/>
    <xf numFmtId="164" fontId="10" fillId="8" borderId="3" xfId="6" applyNumberFormat="1" applyFont="1" applyFill="1" applyBorder="1" applyAlignment="1">
      <alignment vertical="center"/>
    </xf>
    <xf numFmtId="164" fontId="10" fillId="8" borderId="3" xfId="6" applyNumberFormat="1" applyFont="1" applyFill="1" applyBorder="1" applyAlignment="1"/>
    <xf numFmtId="0" fontId="8" fillId="0" borderId="3" xfId="4" applyFont="1" applyBorder="1" applyAlignment="1">
      <alignment horizontal="left"/>
    </xf>
    <xf numFmtId="0" fontId="8" fillId="0" borderId="3" xfId="4" applyFont="1" applyBorder="1"/>
    <xf numFmtId="164" fontId="10" fillId="2" borderId="3" xfId="7" applyNumberFormat="1" applyFont="1" applyFill="1" applyBorder="1" applyAlignment="1">
      <alignment horizontal="center"/>
    </xf>
    <xf numFmtId="0" fontId="8" fillId="8" borderId="3" xfId="4" applyFont="1" applyFill="1" applyBorder="1" applyAlignment="1">
      <alignment horizontal="left"/>
    </xf>
    <xf numFmtId="0" fontId="8" fillId="8" borderId="3" xfId="4" applyFont="1" applyFill="1" applyBorder="1"/>
    <xf numFmtId="164" fontId="10" fillId="8" borderId="3" xfId="7" applyNumberFormat="1" applyFont="1" applyFill="1" applyBorder="1" applyAlignment="1">
      <alignment horizontal="center"/>
    </xf>
    <xf numFmtId="0" fontId="8" fillId="0" borderId="3" xfId="3" applyFont="1" applyBorder="1"/>
    <xf numFmtId="0" fontId="8" fillId="8" borderId="3" xfId="3" applyFont="1" applyFill="1" applyBorder="1"/>
    <xf numFmtId="0" fontId="8" fillId="2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 wrapText="1"/>
    </xf>
    <xf numFmtId="0" fontId="8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9" fillId="8" borderId="3" xfId="0" applyFont="1" applyFill="1" applyBorder="1"/>
    <xf numFmtId="1" fontId="9" fillId="8" borderId="3" xfId="0" applyNumberFormat="1" applyFont="1" applyFill="1" applyBorder="1"/>
    <xf numFmtId="0" fontId="12" fillId="9" borderId="3" xfId="0" applyFont="1" applyFill="1" applyBorder="1"/>
    <xf numFmtId="43" fontId="12" fillId="9" borderId="3" xfId="0" applyNumberFormat="1" applyFont="1" applyFill="1" applyBorder="1"/>
    <xf numFmtId="0" fontId="3" fillId="2" borderId="3" xfId="0" applyFont="1" applyFill="1" applyBorder="1"/>
    <xf numFmtId="0" fontId="13" fillId="3" borderId="2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4" fontId="14" fillId="4" borderId="3" xfId="1" applyNumberFormat="1" applyFont="1" applyFill="1" applyBorder="1" applyAlignment="1">
      <alignment horizontal="center" vertical="center"/>
    </xf>
    <xf numFmtId="9" fontId="10" fillId="0" borderId="3" xfId="2" applyFont="1" applyBorder="1"/>
    <xf numFmtId="9" fontId="10" fillId="8" borderId="3" xfId="2" applyFont="1" applyFill="1" applyBorder="1"/>
    <xf numFmtId="164" fontId="10" fillId="7" borderId="3" xfId="1" applyNumberFormat="1" applyFont="1" applyFill="1" applyBorder="1"/>
    <xf numFmtId="9" fontId="9" fillId="8" borderId="0" xfId="2" applyFont="1" applyFill="1"/>
    <xf numFmtId="164" fontId="5" fillId="8" borderId="3" xfId="1" applyNumberFormat="1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164" fontId="3" fillId="0" borderId="3" xfId="1" applyNumberFormat="1" applyFont="1" applyFill="1" applyBorder="1" applyAlignment="1">
      <alignment horizontal="center" vertical="center"/>
    </xf>
    <xf numFmtId="0" fontId="8" fillId="11" borderId="3" xfId="3" applyFont="1" applyFill="1" applyBorder="1"/>
    <xf numFmtId="164" fontId="4" fillId="3" borderId="8" xfId="1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left"/>
    </xf>
    <xf numFmtId="10" fontId="18" fillId="2" borderId="9" xfId="0" applyNumberFormat="1" applyFont="1" applyFill="1" applyBorder="1" applyAlignment="1">
      <alignment horizontal="center"/>
    </xf>
    <xf numFmtId="10" fontId="19" fillId="13" borderId="9" xfId="8" applyNumberFormat="1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/>
    </xf>
    <xf numFmtId="10" fontId="19" fillId="2" borderId="9" xfId="8" applyNumberFormat="1" applyFont="1" applyFill="1" applyBorder="1" applyAlignment="1">
      <alignment horizontal="center"/>
    </xf>
    <xf numFmtId="10" fontId="19" fillId="12" borderId="9" xfId="8" applyNumberFormat="1" applyFont="1" applyFill="1" applyBorder="1" applyAlignment="1">
      <alignment horizontal="center"/>
    </xf>
    <xf numFmtId="0" fontId="16" fillId="8" borderId="9" xfId="0" applyFont="1" applyFill="1" applyBorder="1"/>
    <xf numFmtId="0" fontId="15" fillId="8" borderId="9" xfId="0" applyFont="1" applyFill="1" applyBorder="1" applyAlignment="1">
      <alignment horizontal="left" vertical="center"/>
    </xf>
    <xf numFmtId="10" fontId="19" fillId="8" borderId="9" xfId="8" applyNumberFormat="1" applyFont="1" applyFill="1" applyBorder="1" applyAlignment="1">
      <alignment horizontal="center"/>
    </xf>
    <xf numFmtId="0" fontId="17" fillId="8" borderId="9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vertical="center"/>
    </xf>
    <xf numFmtId="1" fontId="9" fillId="2" borderId="3" xfId="0" applyNumberFormat="1" applyFont="1" applyFill="1" applyBorder="1"/>
    <xf numFmtId="0" fontId="20" fillId="0" borderId="3" xfId="4" applyFont="1" applyBorder="1" applyAlignment="1">
      <alignment horizontal="left"/>
    </xf>
    <xf numFmtId="0" fontId="20" fillId="2" borderId="3" xfId="5" applyFont="1" applyFill="1" applyBorder="1" applyAlignment="1">
      <alignment horizontal="center"/>
    </xf>
    <xf numFmtId="0" fontId="20" fillId="0" borderId="3" xfId="4" applyFont="1" applyBorder="1" applyAlignment="1">
      <alignment horizontal="center"/>
    </xf>
    <xf numFmtId="0" fontId="20" fillId="0" borderId="3" xfId="4" applyFont="1" applyBorder="1" applyAlignment="1"/>
    <xf numFmtId="164" fontId="9" fillId="2" borderId="3" xfId="6" applyNumberFormat="1" applyFont="1" applyFill="1" applyBorder="1" applyAlignment="1">
      <alignment horizontal="center" vertical="center"/>
    </xf>
    <xf numFmtId="164" fontId="9" fillId="2" borderId="3" xfId="1" applyNumberFormat="1" applyFont="1" applyFill="1" applyBorder="1" applyAlignment="1">
      <alignment horizontal="center"/>
    </xf>
    <xf numFmtId="1" fontId="9" fillId="0" borderId="3" xfId="0" applyNumberFormat="1" applyFont="1" applyBorder="1"/>
    <xf numFmtId="0" fontId="20" fillId="8" borderId="3" xfId="4" applyFont="1" applyFill="1" applyBorder="1" applyAlignment="1">
      <alignment horizontal="left"/>
    </xf>
    <xf numFmtId="0" fontId="20" fillId="8" borderId="3" xfId="5" applyFont="1" applyFill="1" applyBorder="1" applyAlignment="1">
      <alignment horizontal="center"/>
    </xf>
    <xf numFmtId="0" fontId="20" fillId="8" borderId="3" xfId="4" applyFont="1" applyFill="1" applyBorder="1" applyAlignment="1">
      <alignment horizontal="center"/>
    </xf>
    <xf numFmtId="0" fontId="20" fillId="8" borderId="3" xfId="4" applyFont="1" applyFill="1" applyBorder="1" applyAlignment="1"/>
    <xf numFmtId="164" fontId="9" fillId="8" borderId="3" xfId="1" applyNumberFormat="1" applyFont="1" applyFill="1" applyBorder="1" applyAlignment="1">
      <alignment horizontal="center"/>
    </xf>
    <xf numFmtId="0" fontId="20" fillId="8" borderId="6" xfId="4" applyFont="1" applyFill="1" applyBorder="1" applyAlignment="1">
      <alignment horizontal="left"/>
    </xf>
    <xf numFmtId="0" fontId="9" fillId="2" borderId="6" xfId="3" applyFont="1" applyFill="1" applyBorder="1" applyAlignment="1">
      <alignment horizontal="left"/>
    </xf>
    <xf numFmtId="0" fontId="9" fillId="2" borderId="3" xfId="3" applyNumberFormat="1" applyFont="1" applyFill="1" applyBorder="1" applyAlignment="1">
      <alignment horizontal="left" vertical="center"/>
    </xf>
    <xf numFmtId="0" fontId="9" fillId="2" borderId="3" xfId="3" applyFont="1" applyFill="1" applyBorder="1"/>
    <xf numFmtId="0" fontId="9" fillId="8" borderId="6" xfId="3" applyFont="1" applyFill="1" applyBorder="1" applyAlignment="1">
      <alignment horizontal="left"/>
    </xf>
    <xf numFmtId="0" fontId="9" fillId="8" borderId="3" xfId="3" applyNumberFormat="1" applyFont="1" applyFill="1" applyBorder="1" applyAlignment="1">
      <alignment horizontal="left"/>
    </xf>
    <xf numFmtId="0" fontId="9" fillId="8" borderId="3" xfId="3" applyNumberFormat="1" applyFont="1" applyFill="1" applyBorder="1" applyAlignment="1">
      <alignment horizontal="left" vertical="center"/>
    </xf>
    <xf numFmtId="0" fontId="9" fillId="8" borderId="3" xfId="3" applyFont="1" applyFill="1" applyBorder="1"/>
    <xf numFmtId="164" fontId="9" fillId="8" borderId="3" xfId="6" applyNumberFormat="1" applyFont="1" applyFill="1" applyBorder="1" applyAlignment="1">
      <alignment horizontal="center" vertical="center"/>
    </xf>
    <xf numFmtId="164" fontId="9" fillId="8" borderId="3" xfId="1" applyNumberFormat="1" applyFont="1" applyFill="1" applyBorder="1"/>
    <xf numFmtId="0" fontId="9" fillId="2" borderId="7" xfId="3" applyFont="1" applyFill="1" applyBorder="1" applyAlignment="1">
      <alignment horizontal="left"/>
    </xf>
    <xf numFmtId="164" fontId="9" fillId="2" borderId="3" xfId="6" applyNumberFormat="1" applyFont="1" applyFill="1" applyBorder="1" applyAlignment="1">
      <alignment horizontal="left" vertical="center"/>
    </xf>
    <xf numFmtId="164" fontId="9" fillId="2" borderId="3" xfId="6" applyNumberFormat="1" applyFont="1" applyFill="1" applyBorder="1" applyAlignment="1">
      <alignment vertical="center"/>
    </xf>
    <xf numFmtId="164" fontId="9" fillId="2" borderId="3" xfId="6" applyNumberFormat="1" applyFont="1" applyFill="1" applyBorder="1" applyAlignment="1"/>
    <xf numFmtId="164" fontId="9" fillId="8" borderId="3" xfId="6" applyNumberFormat="1" applyFont="1" applyFill="1" applyBorder="1" applyAlignment="1">
      <alignment horizontal="left" vertical="center"/>
    </xf>
    <xf numFmtId="0" fontId="9" fillId="8" borderId="3" xfId="6" applyNumberFormat="1" applyFont="1" applyFill="1" applyBorder="1" applyAlignment="1">
      <alignment horizontal="left" vertical="center"/>
    </xf>
    <xf numFmtId="164" fontId="9" fillId="8" borderId="3" xfId="6" applyNumberFormat="1" applyFont="1" applyFill="1" applyBorder="1" applyAlignment="1">
      <alignment vertical="center"/>
    </xf>
    <xf numFmtId="164" fontId="9" fillId="8" borderId="3" xfId="6" applyNumberFormat="1" applyFont="1" applyFill="1" applyBorder="1" applyAlignment="1"/>
    <xf numFmtId="0" fontId="20" fillId="0" borderId="3" xfId="4" applyFont="1" applyBorder="1"/>
    <xf numFmtId="0" fontId="20" fillId="8" borderId="3" xfId="4" applyFont="1" applyFill="1" applyBorder="1"/>
    <xf numFmtId="164" fontId="9" fillId="8" borderId="3" xfId="7" applyNumberFormat="1" applyFont="1" applyFill="1" applyBorder="1" applyAlignment="1">
      <alignment horizontal="center"/>
    </xf>
    <xf numFmtId="0" fontId="20" fillId="11" borderId="3" xfId="3" applyFont="1" applyFill="1" applyBorder="1" applyAlignment="1">
      <alignment horizontal="left"/>
    </xf>
    <xf numFmtId="0" fontId="20" fillId="0" borderId="3" xfId="3" applyFont="1" applyBorder="1"/>
    <xf numFmtId="0" fontId="20" fillId="8" borderId="3" xfId="3" applyFont="1" applyFill="1" applyBorder="1" applyAlignment="1">
      <alignment horizontal="left"/>
    </xf>
    <xf numFmtId="0" fontId="20" fillId="8" borderId="3" xfId="3" applyFont="1" applyFill="1" applyBorder="1"/>
    <xf numFmtId="0" fontId="20" fillId="0" borderId="3" xfId="3" applyFont="1" applyBorder="1" applyAlignment="1">
      <alignment horizontal="left"/>
    </xf>
    <xf numFmtId="0" fontId="9" fillId="2" borderId="3" xfId="3" applyFont="1" applyFill="1" applyBorder="1" applyAlignment="1">
      <alignment horizontal="left"/>
    </xf>
    <xf numFmtId="0" fontId="9" fillId="8" borderId="3" xfId="3" applyFont="1" applyFill="1" applyBorder="1" applyAlignment="1">
      <alignment horizontal="left"/>
    </xf>
    <xf numFmtId="0" fontId="20" fillId="2" borderId="3" xfId="0" applyFont="1" applyFill="1" applyBorder="1" applyAlignment="1">
      <alignment horizontal="left" vertical="center" wrapText="1"/>
    </xf>
    <xf numFmtId="0" fontId="20" fillId="2" borderId="3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center" vertical="center"/>
    </xf>
    <xf numFmtId="0" fontId="20" fillId="8" borderId="3" xfId="0" applyFont="1" applyFill="1" applyBorder="1" applyAlignment="1">
      <alignment horizontal="left" vertical="center" wrapText="1"/>
    </xf>
    <xf numFmtId="0" fontId="20" fillId="8" borderId="3" xfId="0" applyFont="1" applyFill="1" applyBorder="1" applyAlignment="1">
      <alignment horizontal="left"/>
    </xf>
    <xf numFmtId="0" fontId="21" fillId="8" borderId="3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left" vertical="center"/>
    </xf>
    <xf numFmtId="0" fontId="20" fillId="2" borderId="3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left" vertical="center"/>
    </xf>
    <xf numFmtId="0" fontId="20" fillId="8" borderId="3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left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left" vertical="center"/>
    </xf>
    <xf numFmtId="0" fontId="20" fillId="2" borderId="4" xfId="0" applyFont="1" applyFill="1" applyBorder="1" applyAlignment="1">
      <alignment horizontal="left"/>
    </xf>
    <xf numFmtId="1" fontId="9" fillId="0" borderId="4" xfId="0" applyNumberFormat="1" applyFont="1" applyBorder="1"/>
    <xf numFmtId="0" fontId="22" fillId="9" borderId="3" xfId="0" applyFont="1" applyFill="1" applyBorder="1" applyAlignment="1">
      <alignment horizontal="left" vertical="center"/>
    </xf>
    <xf numFmtId="164" fontId="23" fillId="3" borderId="2" xfId="1" applyNumberFormat="1" applyFont="1" applyFill="1" applyBorder="1" applyAlignment="1">
      <alignment horizontal="center" vertical="center"/>
    </xf>
    <xf numFmtId="164" fontId="12" fillId="4" borderId="3" xfId="1" applyNumberFormat="1" applyFont="1" applyFill="1" applyBorder="1" applyAlignment="1">
      <alignment horizontal="center" vertical="center"/>
    </xf>
    <xf numFmtId="0" fontId="9" fillId="0" borderId="3" xfId="0" applyFont="1" applyBorder="1"/>
    <xf numFmtId="0" fontId="20" fillId="2" borderId="9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center"/>
    </xf>
    <xf numFmtId="10" fontId="24" fillId="2" borderId="9" xfId="8" applyNumberFormat="1" applyFont="1" applyFill="1" applyBorder="1" applyAlignment="1">
      <alignment horizontal="center"/>
    </xf>
    <xf numFmtId="0" fontId="20" fillId="0" borderId="9" xfId="0" applyFont="1" applyFill="1" applyBorder="1" applyAlignment="1">
      <alignment horizontal="left"/>
    </xf>
    <xf numFmtId="10" fontId="25" fillId="2" borderId="9" xfId="0" applyNumberFormat="1" applyFont="1" applyFill="1" applyBorder="1" applyAlignment="1">
      <alignment horizontal="center"/>
    </xf>
    <xf numFmtId="0" fontId="20" fillId="8" borderId="9" xfId="0" applyFont="1" applyFill="1" applyBorder="1"/>
    <xf numFmtId="0" fontId="20" fillId="8" borderId="9" xfId="0" applyFont="1" applyFill="1" applyBorder="1" applyAlignment="1">
      <alignment horizontal="left" vertical="center"/>
    </xf>
    <xf numFmtId="10" fontId="24" fillId="8" borderId="9" xfId="8" applyNumberFormat="1" applyFont="1" applyFill="1" applyBorder="1" applyAlignment="1">
      <alignment horizontal="center"/>
    </xf>
    <xf numFmtId="164" fontId="9" fillId="8" borderId="3" xfId="0" applyNumberFormat="1" applyFont="1" applyFill="1" applyBorder="1"/>
    <xf numFmtId="0" fontId="5" fillId="5" borderId="3" xfId="0" applyFont="1" applyFill="1" applyBorder="1" applyAlignment="1">
      <alignment horizontal="center"/>
    </xf>
    <xf numFmtId="0" fontId="12" fillId="6" borderId="3" xfId="3" applyFont="1" applyFill="1" applyBorder="1" applyAlignment="1">
      <alignment horizontal="center" vertical="center" wrapText="1"/>
    </xf>
    <xf numFmtId="0" fontId="12" fillId="6" borderId="4" xfId="3" applyFont="1" applyFill="1" applyBorder="1" applyAlignment="1">
      <alignment horizontal="left" vertical="center"/>
    </xf>
    <xf numFmtId="0" fontId="12" fillId="6" borderId="5" xfId="3" applyFont="1" applyFill="1" applyBorder="1" applyAlignment="1">
      <alignment horizontal="left" vertical="center"/>
    </xf>
    <xf numFmtId="0" fontId="12" fillId="6" borderId="4" xfId="3" applyFont="1" applyFill="1" applyBorder="1" applyAlignment="1">
      <alignment horizontal="center" vertical="center"/>
    </xf>
    <xf numFmtId="0" fontId="12" fillId="6" borderId="5" xfId="3" applyFont="1" applyFill="1" applyBorder="1" applyAlignment="1">
      <alignment horizontal="center" vertical="center"/>
    </xf>
    <xf numFmtId="0" fontId="12" fillId="6" borderId="3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10" borderId="4" xfId="3" applyFont="1" applyFill="1" applyBorder="1" applyAlignment="1">
      <alignment horizontal="center" vertical="center"/>
    </xf>
    <xf numFmtId="0" fontId="7" fillId="10" borderId="5" xfId="3" applyFont="1" applyFill="1" applyBorder="1" applyAlignment="1">
      <alignment horizontal="center" vertical="center"/>
    </xf>
    <xf numFmtId="0" fontId="7" fillId="6" borderId="4" xfId="3" applyFont="1" applyFill="1" applyBorder="1" applyAlignment="1">
      <alignment horizontal="center" vertical="center"/>
    </xf>
    <xf numFmtId="0" fontId="7" fillId="6" borderId="5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/>
    </xf>
    <xf numFmtId="0" fontId="3" fillId="8" borderId="3" xfId="0" applyFont="1" applyFill="1" applyBorder="1"/>
    <xf numFmtId="0" fontId="3" fillId="8" borderId="3" xfId="0" applyFont="1" applyFill="1" applyBorder="1" applyAlignment="1">
      <alignment horizontal="center"/>
    </xf>
    <xf numFmtId="164" fontId="3" fillId="8" borderId="3" xfId="1" applyNumberFormat="1" applyFont="1" applyFill="1" applyBorder="1" applyAlignment="1">
      <alignment horizontal="center" vertical="center"/>
    </xf>
    <xf numFmtId="0" fontId="3" fillId="8" borderId="0" xfId="0" applyFont="1" applyFill="1"/>
  </cellXfs>
  <cellStyles count="9">
    <cellStyle name="Comma" xfId="1" builtinId="3"/>
    <cellStyle name="Comma 2" xfId="7"/>
    <cellStyle name="Comma 2 2" xfId="6"/>
    <cellStyle name="Normal" xfId="0" builtinId="0"/>
    <cellStyle name="Normal 2" xfId="5"/>
    <cellStyle name="Normal 2 2" xfId="3"/>
    <cellStyle name="Normal 3" xfId="4"/>
    <cellStyle name="Percent" xfId="2" builtinId="5"/>
    <cellStyle name="Percent 2 2" xfId="8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D23"/>
  <sheetViews>
    <sheetView showGridLines="0"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C25" sqref="C25"/>
    </sheetView>
  </sheetViews>
  <sheetFormatPr defaultColWidth="9.140625" defaultRowHeight="12.75" x14ac:dyDescent="0.2"/>
  <cols>
    <col min="1" max="1" width="24.140625" style="2" bestFit="1" customWidth="1"/>
    <col min="2" max="2" width="17.85546875" style="2" bestFit="1" customWidth="1"/>
    <col min="3" max="3" width="14.42578125" style="3" bestFit="1" customWidth="1"/>
    <col min="4" max="4" width="9.42578125" style="3" bestFit="1" customWidth="1"/>
    <col min="5" max="5" width="9.7109375" style="3" bestFit="1" customWidth="1"/>
    <col min="6" max="8" width="8.7109375" style="3" bestFit="1" customWidth="1"/>
    <col min="9" max="9" width="9.7109375" style="3" bestFit="1" customWidth="1"/>
    <col min="10" max="10" width="10.5703125" style="3" bestFit="1" customWidth="1"/>
    <col min="11" max="14" width="8.7109375" style="3" bestFit="1" customWidth="1"/>
    <col min="15" max="15" width="14" style="3" bestFit="1" customWidth="1"/>
    <col min="16" max="17" width="8.5703125" style="3" bestFit="1" customWidth="1"/>
    <col min="18" max="18" width="12.85546875" style="3" bestFit="1" customWidth="1"/>
    <col min="19" max="19" width="9.42578125" style="3" bestFit="1" customWidth="1"/>
    <col min="20" max="22" width="13.7109375" style="3" bestFit="1" customWidth="1"/>
    <col min="23" max="23" width="16.7109375" style="3" bestFit="1" customWidth="1"/>
    <col min="24" max="24" width="16.28515625" style="3" bestFit="1" customWidth="1"/>
    <col min="25" max="25" width="13.140625" style="3" bestFit="1" customWidth="1"/>
    <col min="26" max="26" width="12.42578125" style="3" bestFit="1" customWidth="1"/>
    <col min="27" max="27" width="14.28515625" style="3" bestFit="1" customWidth="1"/>
    <col min="28" max="29" width="12.7109375" style="3" bestFit="1" customWidth="1"/>
    <col min="30" max="30" width="15.42578125" style="3" bestFit="1" customWidth="1"/>
    <col min="31" max="16384" width="9.140625" style="4"/>
  </cols>
  <sheetData>
    <row r="1" spans="1:30" ht="14.25" x14ac:dyDescent="0.2">
      <c r="A1" s="1" t="s">
        <v>251</v>
      </c>
    </row>
    <row r="2" spans="1:30" s="2" customFormat="1" x14ac:dyDescent="0.2">
      <c r="C2" s="3"/>
      <c r="D2" s="5" t="s">
        <v>0</v>
      </c>
      <c r="E2" s="6">
        <v>916.28499999999997</v>
      </c>
      <c r="F2" s="6">
        <v>916.28499999999997</v>
      </c>
      <c r="G2" s="6">
        <v>896.23500000000001</v>
      </c>
      <c r="H2" s="6">
        <v>969.41750000000002</v>
      </c>
      <c r="I2" s="6">
        <v>1032.575</v>
      </c>
      <c r="J2" s="6">
        <v>1101.7474999999999</v>
      </c>
      <c r="K2" s="6">
        <v>1066.6600000000001</v>
      </c>
      <c r="L2" s="6">
        <v>1178.8</v>
      </c>
      <c r="M2" s="6">
        <v>1120.7950000000001</v>
      </c>
      <c r="N2" s="6">
        <v>1422.3785714285714</v>
      </c>
      <c r="O2" s="6">
        <v>1178.94</v>
      </c>
      <c r="P2" s="6">
        <v>1188.8238095238096</v>
      </c>
      <c r="Q2" s="6">
        <v>1306.2574999999999</v>
      </c>
      <c r="R2" s="6">
        <v>1246.9619</v>
      </c>
      <c r="S2" s="6">
        <v>1364.2404761904761</v>
      </c>
      <c r="T2" s="6">
        <v>1403.3333333333333</v>
      </c>
      <c r="U2" s="6">
        <v>1208.0125</v>
      </c>
      <c r="V2" s="6">
        <v>6610.7023809523807</v>
      </c>
      <c r="W2" s="6">
        <v>7056.7619047619046</v>
      </c>
      <c r="X2" s="6">
        <v>7066.79</v>
      </c>
      <c r="Y2" s="6">
        <v>7778.4762000000001</v>
      </c>
      <c r="Z2" s="6">
        <v>9066.5400000000009</v>
      </c>
      <c r="AA2" s="6">
        <v>9056.5119047619046</v>
      </c>
      <c r="AB2" s="6">
        <v>9056.5119047619046</v>
      </c>
      <c r="AC2" s="6">
        <v>10110.799999999999</v>
      </c>
      <c r="AD2" s="78">
        <v>9873.4524000000001</v>
      </c>
    </row>
    <row r="3" spans="1:30" s="10" customFormat="1" ht="32.25" customHeight="1" x14ac:dyDescent="0.25">
      <c r="A3" s="7" t="s">
        <v>1</v>
      </c>
      <c r="B3" s="7" t="s">
        <v>2</v>
      </c>
      <c r="C3" s="8" t="s">
        <v>3</v>
      </c>
      <c r="D3" s="8" t="s">
        <v>4</v>
      </c>
      <c r="E3" s="9" t="s">
        <v>229</v>
      </c>
      <c r="F3" s="9" t="s">
        <v>5</v>
      </c>
      <c r="G3" s="9" t="s">
        <v>6</v>
      </c>
      <c r="H3" s="9" t="s">
        <v>110</v>
      </c>
      <c r="I3" s="9" t="s">
        <v>7</v>
      </c>
      <c r="J3" s="9" t="s">
        <v>111</v>
      </c>
      <c r="K3" s="9" t="s">
        <v>112</v>
      </c>
      <c r="L3" s="9" t="s">
        <v>230</v>
      </c>
      <c r="M3" s="9" t="s">
        <v>8</v>
      </c>
      <c r="N3" s="9" t="s">
        <v>109</v>
      </c>
      <c r="O3" s="9" t="s">
        <v>9</v>
      </c>
      <c r="P3" s="9" t="s">
        <v>129</v>
      </c>
      <c r="Q3" s="73" t="s">
        <v>130</v>
      </c>
      <c r="R3" s="9" t="s">
        <v>113</v>
      </c>
      <c r="S3" s="9" t="s">
        <v>115</v>
      </c>
      <c r="T3" s="9" t="s">
        <v>116</v>
      </c>
      <c r="U3" s="9" t="s">
        <v>114</v>
      </c>
      <c r="V3" s="9" t="s">
        <v>131</v>
      </c>
      <c r="W3" s="9" t="s">
        <v>253</v>
      </c>
      <c r="X3" s="9" t="s">
        <v>117</v>
      </c>
      <c r="Y3" s="9" t="s">
        <v>132</v>
      </c>
      <c r="Z3" s="9" t="s">
        <v>10</v>
      </c>
      <c r="AA3" s="73" t="s">
        <v>231</v>
      </c>
      <c r="AB3" s="9" t="s">
        <v>134</v>
      </c>
      <c r="AC3" s="9" t="s">
        <v>254</v>
      </c>
      <c r="AD3" s="9" t="s">
        <v>255</v>
      </c>
    </row>
    <row r="4" spans="1:30" x14ac:dyDescent="0.2">
      <c r="A4" s="65" t="s">
        <v>11</v>
      </c>
      <c r="B4" s="11" t="s">
        <v>12</v>
      </c>
      <c r="C4" s="12">
        <f t="shared" ref="C4:C22" si="0">SUMPRODUCT($E$2:$AD$2,E4:AD4)</f>
        <v>4304417.5778619042</v>
      </c>
      <c r="D4" s="12">
        <f t="shared" ref="D4:D22" si="1">SUM(E4:AD4)</f>
        <v>2561</v>
      </c>
      <c r="E4" s="12">
        <v>89</v>
      </c>
      <c r="F4" s="12">
        <v>223</v>
      </c>
      <c r="G4" s="12">
        <v>223</v>
      </c>
      <c r="H4" s="12">
        <v>75</v>
      </c>
      <c r="I4" s="12">
        <v>201</v>
      </c>
      <c r="J4" s="12">
        <v>86</v>
      </c>
      <c r="K4" s="12">
        <v>254</v>
      </c>
      <c r="L4" s="12">
        <v>204</v>
      </c>
      <c r="M4" s="12">
        <v>158</v>
      </c>
      <c r="N4" s="12">
        <v>204</v>
      </c>
      <c r="O4" s="12">
        <v>112</v>
      </c>
      <c r="P4" s="12">
        <v>136</v>
      </c>
      <c r="Q4" s="12">
        <v>85</v>
      </c>
      <c r="R4" s="12">
        <v>103</v>
      </c>
      <c r="S4" s="12">
        <v>78</v>
      </c>
      <c r="T4" s="12">
        <v>62</v>
      </c>
      <c r="U4" s="12">
        <v>56</v>
      </c>
      <c r="V4" s="12">
        <v>24</v>
      </c>
      <c r="W4" s="12">
        <v>44</v>
      </c>
      <c r="X4" s="12">
        <v>40</v>
      </c>
      <c r="Y4" s="12">
        <v>40</v>
      </c>
      <c r="Z4" s="12">
        <v>8</v>
      </c>
      <c r="AA4" s="12">
        <v>14</v>
      </c>
      <c r="AB4" s="12">
        <v>14</v>
      </c>
      <c r="AC4" s="12">
        <v>22</v>
      </c>
      <c r="AD4" s="12">
        <v>6</v>
      </c>
    </row>
    <row r="5" spans="1:30" x14ac:dyDescent="0.2">
      <c r="A5" s="65" t="s">
        <v>13</v>
      </c>
      <c r="B5" s="11" t="s">
        <v>12</v>
      </c>
      <c r="C5" s="12">
        <f t="shared" si="0"/>
        <v>20660164.299195237</v>
      </c>
      <c r="D5" s="12">
        <f t="shared" si="1"/>
        <v>11326</v>
      </c>
      <c r="E5" s="12">
        <v>408</v>
      </c>
      <c r="F5" s="12">
        <v>1020</v>
      </c>
      <c r="G5" s="12">
        <v>1020</v>
      </c>
      <c r="H5" s="12">
        <v>293</v>
      </c>
      <c r="I5" s="12">
        <v>782</v>
      </c>
      <c r="J5" s="12">
        <v>293</v>
      </c>
      <c r="K5" s="12">
        <v>868</v>
      </c>
      <c r="L5" s="12">
        <v>695</v>
      </c>
      <c r="M5" s="12">
        <v>792</v>
      </c>
      <c r="N5" s="12">
        <v>695</v>
      </c>
      <c r="O5" s="12">
        <v>566</v>
      </c>
      <c r="P5" s="12">
        <v>679</v>
      </c>
      <c r="Q5" s="12">
        <v>499</v>
      </c>
      <c r="R5" s="12">
        <v>599</v>
      </c>
      <c r="S5" s="12">
        <v>369</v>
      </c>
      <c r="T5" s="12">
        <v>295</v>
      </c>
      <c r="U5" s="12">
        <v>263</v>
      </c>
      <c r="V5" s="12">
        <v>139</v>
      </c>
      <c r="W5" s="12">
        <v>255</v>
      </c>
      <c r="X5" s="12">
        <v>232</v>
      </c>
      <c r="Y5" s="12">
        <v>232</v>
      </c>
      <c r="Z5" s="12">
        <v>46</v>
      </c>
      <c r="AA5" s="12">
        <v>81</v>
      </c>
      <c r="AB5" s="12">
        <v>81</v>
      </c>
      <c r="AC5" s="12">
        <v>95</v>
      </c>
      <c r="AD5" s="12">
        <v>29</v>
      </c>
    </row>
    <row r="6" spans="1:30" x14ac:dyDescent="0.2">
      <c r="A6" s="65" t="s">
        <v>14</v>
      </c>
      <c r="B6" s="11" t="s">
        <v>12</v>
      </c>
      <c r="C6" s="12">
        <f t="shared" si="0"/>
        <v>4750616.4524476193</v>
      </c>
      <c r="D6" s="12">
        <f t="shared" si="1"/>
        <v>2427</v>
      </c>
      <c r="E6" s="12">
        <v>89</v>
      </c>
      <c r="F6" s="12">
        <v>221</v>
      </c>
      <c r="G6" s="12">
        <v>221</v>
      </c>
      <c r="H6" s="12">
        <v>131</v>
      </c>
      <c r="I6" s="12">
        <v>349</v>
      </c>
      <c r="J6" s="12">
        <v>47</v>
      </c>
      <c r="K6" s="12">
        <v>140</v>
      </c>
      <c r="L6" s="12">
        <v>112</v>
      </c>
      <c r="M6" s="12">
        <v>102</v>
      </c>
      <c r="N6" s="12">
        <v>112</v>
      </c>
      <c r="O6" s="12">
        <v>73</v>
      </c>
      <c r="P6" s="12">
        <v>88</v>
      </c>
      <c r="Q6" s="12">
        <v>113</v>
      </c>
      <c r="R6" s="12">
        <v>136</v>
      </c>
      <c r="S6" s="12">
        <v>73</v>
      </c>
      <c r="T6" s="12">
        <v>58</v>
      </c>
      <c r="U6" s="12">
        <v>51</v>
      </c>
      <c r="V6" s="12">
        <v>37</v>
      </c>
      <c r="W6" s="12">
        <v>67</v>
      </c>
      <c r="X6" s="12">
        <v>61</v>
      </c>
      <c r="Y6" s="12">
        <v>61</v>
      </c>
      <c r="Z6" s="12">
        <v>12</v>
      </c>
      <c r="AA6" s="12">
        <v>21</v>
      </c>
      <c r="AB6" s="12">
        <v>21</v>
      </c>
      <c r="AC6" s="12">
        <v>24</v>
      </c>
      <c r="AD6" s="12">
        <v>7</v>
      </c>
    </row>
    <row r="7" spans="1:30" x14ac:dyDescent="0.2">
      <c r="A7" s="65" t="s">
        <v>15</v>
      </c>
      <c r="B7" s="11" t="s">
        <v>12</v>
      </c>
      <c r="C7" s="12">
        <f t="shared" si="0"/>
        <v>10274058.164352382</v>
      </c>
      <c r="D7" s="12">
        <f t="shared" si="1"/>
        <v>5049</v>
      </c>
      <c r="E7" s="12">
        <v>153</v>
      </c>
      <c r="F7" s="12">
        <v>381</v>
      </c>
      <c r="G7" s="12">
        <v>381</v>
      </c>
      <c r="H7" s="12">
        <v>196</v>
      </c>
      <c r="I7" s="12">
        <v>521</v>
      </c>
      <c r="J7" s="12">
        <v>112</v>
      </c>
      <c r="K7" s="12">
        <v>333</v>
      </c>
      <c r="L7" s="12">
        <v>266</v>
      </c>
      <c r="M7" s="12">
        <v>248</v>
      </c>
      <c r="N7" s="12">
        <v>266</v>
      </c>
      <c r="O7" s="12">
        <v>178</v>
      </c>
      <c r="P7" s="12">
        <v>213</v>
      </c>
      <c r="Q7" s="12">
        <v>358</v>
      </c>
      <c r="R7" s="12">
        <v>430</v>
      </c>
      <c r="S7" s="12">
        <v>132</v>
      </c>
      <c r="T7" s="12">
        <v>106</v>
      </c>
      <c r="U7" s="12">
        <v>98</v>
      </c>
      <c r="V7" s="12">
        <v>76</v>
      </c>
      <c r="W7" s="12">
        <v>139</v>
      </c>
      <c r="X7" s="12">
        <v>126</v>
      </c>
      <c r="Y7" s="12">
        <v>126</v>
      </c>
      <c r="Z7" s="12">
        <v>25</v>
      </c>
      <c r="AA7" s="12">
        <v>44</v>
      </c>
      <c r="AB7" s="12">
        <v>44</v>
      </c>
      <c r="AC7" s="12">
        <v>74</v>
      </c>
      <c r="AD7" s="12">
        <v>23</v>
      </c>
    </row>
    <row r="8" spans="1:30" x14ac:dyDescent="0.2">
      <c r="A8" s="65" t="s">
        <v>16</v>
      </c>
      <c r="B8" s="11" t="s">
        <v>12</v>
      </c>
      <c r="C8" s="12">
        <f t="shared" si="0"/>
        <v>10312866.844738098</v>
      </c>
      <c r="D8" s="12">
        <f t="shared" si="1"/>
        <v>5221</v>
      </c>
      <c r="E8" s="12">
        <v>193</v>
      </c>
      <c r="F8" s="12">
        <v>485</v>
      </c>
      <c r="G8" s="12">
        <v>485</v>
      </c>
      <c r="H8" s="12">
        <v>221</v>
      </c>
      <c r="I8" s="12">
        <v>587</v>
      </c>
      <c r="J8" s="12">
        <v>122</v>
      </c>
      <c r="K8" s="12">
        <v>363</v>
      </c>
      <c r="L8" s="12">
        <v>289</v>
      </c>
      <c r="M8" s="12">
        <v>230</v>
      </c>
      <c r="N8" s="12">
        <v>289</v>
      </c>
      <c r="O8" s="12">
        <v>164</v>
      </c>
      <c r="P8" s="12">
        <v>196</v>
      </c>
      <c r="Q8" s="12">
        <v>223</v>
      </c>
      <c r="R8" s="12">
        <v>266</v>
      </c>
      <c r="S8" s="12">
        <v>171</v>
      </c>
      <c r="T8" s="12">
        <v>137</v>
      </c>
      <c r="U8" s="12">
        <v>131</v>
      </c>
      <c r="V8" s="12">
        <v>76</v>
      </c>
      <c r="W8" s="12">
        <v>139</v>
      </c>
      <c r="X8" s="12">
        <v>126</v>
      </c>
      <c r="Y8" s="12">
        <v>126</v>
      </c>
      <c r="Z8" s="12">
        <v>25</v>
      </c>
      <c r="AA8" s="12">
        <v>44</v>
      </c>
      <c r="AB8" s="12">
        <v>44</v>
      </c>
      <c r="AC8" s="12">
        <v>68</v>
      </c>
      <c r="AD8" s="12">
        <v>21</v>
      </c>
    </row>
    <row r="9" spans="1:30" x14ac:dyDescent="0.2">
      <c r="A9" s="65" t="s">
        <v>17</v>
      </c>
      <c r="B9" s="11" t="s">
        <v>12</v>
      </c>
      <c r="C9" s="12">
        <f t="shared" si="0"/>
        <v>3044166.4218571433</v>
      </c>
      <c r="D9" s="12">
        <f t="shared" si="1"/>
        <v>2305</v>
      </c>
      <c r="E9" s="12">
        <v>74</v>
      </c>
      <c r="F9" s="12">
        <v>185</v>
      </c>
      <c r="G9" s="12">
        <v>185</v>
      </c>
      <c r="H9" s="12">
        <v>77</v>
      </c>
      <c r="I9" s="12">
        <v>205</v>
      </c>
      <c r="J9" s="12">
        <v>54</v>
      </c>
      <c r="K9" s="12">
        <v>160</v>
      </c>
      <c r="L9" s="12">
        <v>128</v>
      </c>
      <c r="M9" s="12">
        <v>151</v>
      </c>
      <c r="N9" s="12">
        <v>128</v>
      </c>
      <c r="O9" s="12">
        <v>108</v>
      </c>
      <c r="P9" s="12">
        <v>129</v>
      </c>
      <c r="Q9" s="12">
        <v>205</v>
      </c>
      <c r="R9" s="12">
        <v>246</v>
      </c>
      <c r="S9" s="12">
        <v>71</v>
      </c>
      <c r="T9" s="12">
        <v>57</v>
      </c>
      <c r="U9" s="12">
        <v>84</v>
      </c>
      <c r="V9" s="12">
        <v>5</v>
      </c>
      <c r="W9" s="12">
        <v>9</v>
      </c>
      <c r="X9" s="12">
        <v>8</v>
      </c>
      <c r="Y9" s="12">
        <v>8</v>
      </c>
      <c r="Z9" s="12">
        <v>2</v>
      </c>
      <c r="AA9" s="12">
        <v>3</v>
      </c>
      <c r="AB9" s="12">
        <v>3</v>
      </c>
      <c r="AC9" s="12">
        <v>15</v>
      </c>
      <c r="AD9" s="12">
        <v>5</v>
      </c>
    </row>
    <row r="10" spans="1:30" s="175" customFormat="1" x14ac:dyDescent="0.2">
      <c r="A10" s="172" t="s">
        <v>127</v>
      </c>
      <c r="B10" s="173" t="s">
        <v>12</v>
      </c>
      <c r="C10" s="174">
        <f t="shared" si="0"/>
        <v>6775059.4441380957</v>
      </c>
      <c r="D10" s="174">
        <f t="shared" si="1"/>
        <v>4322</v>
      </c>
      <c r="E10" s="174">
        <v>137</v>
      </c>
      <c r="F10" s="174">
        <v>342</v>
      </c>
      <c r="G10" s="174">
        <v>342</v>
      </c>
      <c r="H10" s="174">
        <v>134</v>
      </c>
      <c r="I10" s="174">
        <v>358</v>
      </c>
      <c r="J10" s="174">
        <v>121</v>
      </c>
      <c r="K10" s="174">
        <v>360</v>
      </c>
      <c r="L10" s="174">
        <v>288</v>
      </c>
      <c r="M10" s="174">
        <v>284</v>
      </c>
      <c r="N10" s="174">
        <v>288</v>
      </c>
      <c r="O10" s="174">
        <v>203</v>
      </c>
      <c r="P10" s="174">
        <v>243</v>
      </c>
      <c r="Q10" s="174">
        <v>264</v>
      </c>
      <c r="R10" s="174">
        <v>317</v>
      </c>
      <c r="S10" s="174">
        <v>138</v>
      </c>
      <c r="T10" s="174">
        <v>111</v>
      </c>
      <c r="U10" s="174">
        <v>111</v>
      </c>
      <c r="V10" s="174">
        <v>33</v>
      </c>
      <c r="W10" s="174">
        <v>60</v>
      </c>
      <c r="X10" s="174">
        <v>54</v>
      </c>
      <c r="Y10" s="174">
        <v>54</v>
      </c>
      <c r="Z10" s="174">
        <v>11</v>
      </c>
      <c r="AA10" s="174">
        <v>19</v>
      </c>
      <c r="AB10" s="174">
        <v>19</v>
      </c>
      <c r="AC10" s="174">
        <v>24</v>
      </c>
      <c r="AD10" s="174">
        <v>7</v>
      </c>
    </row>
    <row r="11" spans="1:30" x14ac:dyDescent="0.2">
      <c r="A11" s="65" t="s">
        <v>18</v>
      </c>
      <c r="B11" s="11" t="s">
        <v>12</v>
      </c>
      <c r="C11" s="12">
        <f t="shared" si="0"/>
        <v>6957217.2007714268</v>
      </c>
      <c r="D11" s="12">
        <f t="shared" si="1"/>
        <v>5515</v>
      </c>
      <c r="E11" s="12">
        <v>145</v>
      </c>
      <c r="F11" s="12">
        <v>362</v>
      </c>
      <c r="G11" s="12">
        <v>362</v>
      </c>
      <c r="H11" s="12">
        <v>252</v>
      </c>
      <c r="I11" s="12">
        <v>673</v>
      </c>
      <c r="J11" s="12">
        <v>134</v>
      </c>
      <c r="K11" s="12">
        <v>397</v>
      </c>
      <c r="L11" s="12">
        <v>317</v>
      </c>
      <c r="M11" s="12">
        <v>354</v>
      </c>
      <c r="N11" s="12">
        <v>317</v>
      </c>
      <c r="O11" s="12">
        <v>252</v>
      </c>
      <c r="P11" s="12">
        <v>302</v>
      </c>
      <c r="Q11" s="12">
        <v>488</v>
      </c>
      <c r="R11" s="12">
        <v>586</v>
      </c>
      <c r="S11" s="12">
        <v>203</v>
      </c>
      <c r="T11" s="12">
        <v>163</v>
      </c>
      <c r="U11" s="12">
        <v>106</v>
      </c>
      <c r="V11" s="12">
        <v>12</v>
      </c>
      <c r="W11" s="12">
        <v>24</v>
      </c>
      <c r="X11" s="12">
        <v>22</v>
      </c>
      <c r="Y11" s="12">
        <v>22</v>
      </c>
      <c r="Z11" s="12">
        <v>4</v>
      </c>
      <c r="AA11" s="12">
        <v>7</v>
      </c>
      <c r="AB11" s="12">
        <v>7</v>
      </c>
      <c r="AC11" s="12">
        <v>3</v>
      </c>
      <c r="AD11" s="12">
        <v>1</v>
      </c>
    </row>
    <row r="12" spans="1:30" x14ac:dyDescent="0.2">
      <c r="A12" s="65" t="s">
        <v>19</v>
      </c>
      <c r="B12" s="11" t="s">
        <v>12</v>
      </c>
      <c r="C12" s="12">
        <f t="shared" si="0"/>
        <v>8065317.3587190462</v>
      </c>
      <c r="D12" s="12">
        <f t="shared" si="1"/>
        <v>5047</v>
      </c>
      <c r="E12" s="12">
        <v>152</v>
      </c>
      <c r="F12" s="12">
        <v>380</v>
      </c>
      <c r="G12" s="12">
        <v>380</v>
      </c>
      <c r="H12" s="12">
        <v>186</v>
      </c>
      <c r="I12" s="12">
        <v>497</v>
      </c>
      <c r="J12" s="12">
        <v>140</v>
      </c>
      <c r="K12" s="12">
        <v>413</v>
      </c>
      <c r="L12" s="12">
        <v>331</v>
      </c>
      <c r="M12" s="12">
        <v>351</v>
      </c>
      <c r="N12" s="12">
        <v>331</v>
      </c>
      <c r="O12" s="12">
        <v>251</v>
      </c>
      <c r="P12" s="12">
        <v>301</v>
      </c>
      <c r="Q12" s="12">
        <v>219</v>
      </c>
      <c r="R12" s="12">
        <v>262</v>
      </c>
      <c r="S12" s="12">
        <v>189</v>
      </c>
      <c r="T12" s="12">
        <v>150</v>
      </c>
      <c r="U12" s="12">
        <v>158</v>
      </c>
      <c r="V12" s="12">
        <v>42</v>
      </c>
      <c r="W12" s="12">
        <v>78</v>
      </c>
      <c r="X12" s="12">
        <v>70</v>
      </c>
      <c r="Y12" s="12">
        <v>70</v>
      </c>
      <c r="Z12" s="12">
        <v>14</v>
      </c>
      <c r="AA12" s="12">
        <v>25</v>
      </c>
      <c r="AB12" s="12">
        <v>25</v>
      </c>
      <c r="AC12" s="12">
        <v>25</v>
      </c>
      <c r="AD12" s="12">
        <v>7</v>
      </c>
    </row>
    <row r="13" spans="1:30" x14ac:dyDescent="0.2">
      <c r="A13" s="65" t="s">
        <v>128</v>
      </c>
      <c r="B13" s="11" t="s">
        <v>12</v>
      </c>
      <c r="C13" s="12">
        <f t="shared" si="0"/>
        <v>10284329.52505238</v>
      </c>
      <c r="D13" s="12">
        <f t="shared" si="1"/>
        <v>5672</v>
      </c>
      <c r="E13" s="12">
        <v>155</v>
      </c>
      <c r="F13" s="12">
        <v>386</v>
      </c>
      <c r="G13" s="12">
        <v>386</v>
      </c>
      <c r="H13" s="12">
        <v>168</v>
      </c>
      <c r="I13" s="12">
        <v>448</v>
      </c>
      <c r="J13" s="12">
        <v>160</v>
      </c>
      <c r="K13" s="12">
        <v>476</v>
      </c>
      <c r="L13" s="12">
        <v>381</v>
      </c>
      <c r="M13" s="12">
        <v>366</v>
      </c>
      <c r="N13" s="12">
        <v>381</v>
      </c>
      <c r="O13" s="12">
        <v>262</v>
      </c>
      <c r="P13" s="12">
        <v>314</v>
      </c>
      <c r="Q13" s="12">
        <v>322</v>
      </c>
      <c r="R13" s="12">
        <v>388</v>
      </c>
      <c r="S13" s="12">
        <v>196</v>
      </c>
      <c r="T13" s="12">
        <v>157</v>
      </c>
      <c r="U13" s="12">
        <v>151</v>
      </c>
      <c r="V13" s="12">
        <v>68</v>
      </c>
      <c r="W13" s="12">
        <v>125</v>
      </c>
      <c r="X13" s="12">
        <v>113</v>
      </c>
      <c r="Y13" s="12">
        <v>113</v>
      </c>
      <c r="Z13" s="12">
        <v>23</v>
      </c>
      <c r="AA13" s="12">
        <v>40</v>
      </c>
      <c r="AB13" s="12">
        <v>40</v>
      </c>
      <c r="AC13" s="12">
        <v>41</v>
      </c>
      <c r="AD13" s="12">
        <v>12</v>
      </c>
    </row>
    <row r="14" spans="1:30" s="175" customFormat="1" x14ac:dyDescent="0.2">
      <c r="A14" s="172" t="s">
        <v>21</v>
      </c>
      <c r="B14" s="173" t="s">
        <v>12</v>
      </c>
      <c r="C14" s="174">
        <f t="shared" si="0"/>
        <v>17471102.694633331</v>
      </c>
      <c r="D14" s="174">
        <f t="shared" si="1"/>
        <v>10054</v>
      </c>
      <c r="E14" s="174">
        <v>292</v>
      </c>
      <c r="F14" s="174">
        <v>731</v>
      </c>
      <c r="G14" s="174">
        <v>731</v>
      </c>
      <c r="H14" s="174">
        <v>454</v>
      </c>
      <c r="I14" s="174">
        <v>1210</v>
      </c>
      <c r="J14" s="174">
        <v>236</v>
      </c>
      <c r="K14" s="174">
        <v>700</v>
      </c>
      <c r="L14" s="174">
        <v>561</v>
      </c>
      <c r="M14" s="174">
        <v>533</v>
      </c>
      <c r="N14" s="174">
        <v>561</v>
      </c>
      <c r="O14" s="174">
        <v>381</v>
      </c>
      <c r="P14" s="174">
        <v>458</v>
      </c>
      <c r="Q14" s="174">
        <v>662</v>
      </c>
      <c r="R14" s="174">
        <v>794</v>
      </c>
      <c r="S14" s="174">
        <v>327</v>
      </c>
      <c r="T14" s="174">
        <v>261</v>
      </c>
      <c r="U14" s="174">
        <v>243</v>
      </c>
      <c r="V14" s="174">
        <v>108</v>
      </c>
      <c r="W14" s="174">
        <v>198</v>
      </c>
      <c r="X14" s="174">
        <v>179</v>
      </c>
      <c r="Y14" s="174">
        <v>179</v>
      </c>
      <c r="Z14" s="174">
        <v>36</v>
      </c>
      <c r="AA14" s="174">
        <v>63</v>
      </c>
      <c r="AB14" s="174">
        <v>63</v>
      </c>
      <c r="AC14" s="174">
        <v>72</v>
      </c>
      <c r="AD14" s="174">
        <v>21</v>
      </c>
    </row>
    <row r="15" spans="1:30" s="175" customFormat="1" x14ac:dyDescent="0.2">
      <c r="A15" s="172" t="s">
        <v>22</v>
      </c>
      <c r="B15" s="173" t="s">
        <v>12</v>
      </c>
      <c r="C15" s="174">
        <f t="shared" si="0"/>
        <v>9805114.750628572</v>
      </c>
      <c r="D15" s="174">
        <f t="shared" si="1"/>
        <v>5682</v>
      </c>
      <c r="E15" s="174">
        <v>224</v>
      </c>
      <c r="F15" s="174">
        <v>558</v>
      </c>
      <c r="G15" s="174">
        <v>558</v>
      </c>
      <c r="H15" s="174">
        <v>150</v>
      </c>
      <c r="I15" s="174">
        <v>401</v>
      </c>
      <c r="J15" s="174">
        <v>150</v>
      </c>
      <c r="K15" s="174">
        <v>444</v>
      </c>
      <c r="L15" s="174">
        <v>354</v>
      </c>
      <c r="M15" s="174">
        <v>378</v>
      </c>
      <c r="N15" s="174">
        <v>354</v>
      </c>
      <c r="O15" s="174">
        <v>270</v>
      </c>
      <c r="P15" s="174">
        <v>324</v>
      </c>
      <c r="Q15" s="174">
        <v>270</v>
      </c>
      <c r="R15" s="174">
        <v>324</v>
      </c>
      <c r="S15" s="174">
        <v>147</v>
      </c>
      <c r="T15" s="174">
        <v>118</v>
      </c>
      <c r="U15" s="174">
        <v>148</v>
      </c>
      <c r="V15" s="174">
        <v>57</v>
      </c>
      <c r="W15" s="174">
        <v>104</v>
      </c>
      <c r="X15" s="174">
        <v>94</v>
      </c>
      <c r="Y15" s="174">
        <v>94</v>
      </c>
      <c r="Z15" s="174">
        <v>19</v>
      </c>
      <c r="AA15" s="174">
        <v>33</v>
      </c>
      <c r="AB15" s="174">
        <v>33</v>
      </c>
      <c r="AC15" s="174">
        <v>59</v>
      </c>
      <c r="AD15" s="174">
        <v>17</v>
      </c>
    </row>
    <row r="16" spans="1:30" s="175" customFormat="1" x14ac:dyDescent="0.2">
      <c r="A16" s="172" t="s">
        <v>23</v>
      </c>
      <c r="B16" s="173" t="s">
        <v>12</v>
      </c>
      <c r="C16" s="174">
        <f t="shared" si="0"/>
        <v>9816577.7024952378</v>
      </c>
      <c r="D16" s="174">
        <f t="shared" si="1"/>
        <v>6369</v>
      </c>
      <c r="E16" s="174">
        <v>213</v>
      </c>
      <c r="F16" s="174">
        <v>532</v>
      </c>
      <c r="G16" s="174">
        <v>532</v>
      </c>
      <c r="H16" s="174">
        <v>229</v>
      </c>
      <c r="I16" s="174">
        <v>610</v>
      </c>
      <c r="J16" s="174">
        <v>159</v>
      </c>
      <c r="K16" s="174">
        <v>471</v>
      </c>
      <c r="L16" s="174">
        <v>378</v>
      </c>
      <c r="M16" s="174">
        <v>368</v>
      </c>
      <c r="N16" s="174">
        <v>378</v>
      </c>
      <c r="O16" s="174">
        <v>264</v>
      </c>
      <c r="P16" s="174">
        <v>317</v>
      </c>
      <c r="Q16" s="174">
        <v>413</v>
      </c>
      <c r="R16" s="174">
        <v>495</v>
      </c>
      <c r="S16" s="174">
        <v>246</v>
      </c>
      <c r="T16" s="174">
        <v>197</v>
      </c>
      <c r="U16" s="174">
        <v>176</v>
      </c>
      <c r="V16" s="174">
        <v>46</v>
      </c>
      <c r="W16" s="174">
        <v>83</v>
      </c>
      <c r="X16" s="174">
        <v>75</v>
      </c>
      <c r="Y16" s="174">
        <v>75</v>
      </c>
      <c r="Z16" s="174">
        <v>15</v>
      </c>
      <c r="AA16" s="174">
        <v>26</v>
      </c>
      <c r="AB16" s="174">
        <v>26</v>
      </c>
      <c r="AC16" s="174">
        <v>34</v>
      </c>
      <c r="AD16" s="174">
        <v>11</v>
      </c>
    </row>
    <row r="17" spans="1:30" x14ac:dyDescent="0.2">
      <c r="A17" s="65" t="s">
        <v>24</v>
      </c>
      <c r="B17" s="11" t="s">
        <v>12</v>
      </c>
      <c r="C17" s="12">
        <f t="shared" si="0"/>
        <v>12526356.702823807</v>
      </c>
      <c r="D17" s="12">
        <f t="shared" si="1"/>
        <v>8282</v>
      </c>
      <c r="E17" s="12">
        <v>321</v>
      </c>
      <c r="F17" s="12">
        <v>803</v>
      </c>
      <c r="G17" s="12">
        <v>803</v>
      </c>
      <c r="H17" s="12">
        <v>278</v>
      </c>
      <c r="I17" s="12">
        <v>740</v>
      </c>
      <c r="J17" s="12">
        <v>225</v>
      </c>
      <c r="K17" s="12">
        <v>666</v>
      </c>
      <c r="L17" s="12">
        <v>532</v>
      </c>
      <c r="M17" s="12">
        <v>535</v>
      </c>
      <c r="N17" s="12">
        <v>532</v>
      </c>
      <c r="O17" s="12">
        <v>382</v>
      </c>
      <c r="P17" s="12">
        <v>459</v>
      </c>
      <c r="Q17" s="12">
        <v>412</v>
      </c>
      <c r="R17" s="12">
        <v>495</v>
      </c>
      <c r="S17" s="12">
        <v>221</v>
      </c>
      <c r="T17" s="12">
        <v>177</v>
      </c>
      <c r="U17" s="12">
        <v>205</v>
      </c>
      <c r="V17" s="12">
        <v>59</v>
      </c>
      <c r="W17" s="12">
        <v>108</v>
      </c>
      <c r="X17" s="12">
        <v>99</v>
      </c>
      <c r="Y17" s="12">
        <v>99</v>
      </c>
      <c r="Z17" s="12">
        <v>19</v>
      </c>
      <c r="AA17" s="12">
        <v>34</v>
      </c>
      <c r="AB17" s="12">
        <v>34</v>
      </c>
      <c r="AC17" s="12">
        <v>34</v>
      </c>
      <c r="AD17" s="12">
        <v>10</v>
      </c>
    </row>
    <row r="18" spans="1:30" x14ac:dyDescent="0.2">
      <c r="A18" s="65" t="s">
        <v>57</v>
      </c>
      <c r="B18" s="11" t="s">
        <v>12</v>
      </c>
      <c r="C18" s="12">
        <f t="shared" si="0"/>
        <v>8992930.6358666644</v>
      </c>
      <c r="D18" s="12">
        <f t="shared" si="1"/>
        <v>4996</v>
      </c>
      <c r="E18" s="12">
        <v>141</v>
      </c>
      <c r="F18" s="12">
        <v>353</v>
      </c>
      <c r="G18" s="12">
        <v>353</v>
      </c>
      <c r="H18" s="12">
        <v>202</v>
      </c>
      <c r="I18" s="12">
        <v>540</v>
      </c>
      <c r="J18" s="12">
        <v>115</v>
      </c>
      <c r="K18" s="12">
        <v>340</v>
      </c>
      <c r="L18" s="12">
        <v>272</v>
      </c>
      <c r="M18" s="12">
        <v>287</v>
      </c>
      <c r="N18" s="12">
        <v>272</v>
      </c>
      <c r="O18" s="12">
        <v>205</v>
      </c>
      <c r="P18" s="12">
        <v>246</v>
      </c>
      <c r="Q18" s="12">
        <v>342</v>
      </c>
      <c r="R18" s="12">
        <v>410</v>
      </c>
      <c r="S18" s="12">
        <v>165</v>
      </c>
      <c r="T18" s="12">
        <v>132</v>
      </c>
      <c r="U18" s="12">
        <v>119</v>
      </c>
      <c r="V18" s="12">
        <v>59</v>
      </c>
      <c r="W18" s="12">
        <v>110</v>
      </c>
      <c r="X18" s="12">
        <v>99</v>
      </c>
      <c r="Y18" s="12">
        <v>99</v>
      </c>
      <c r="Z18" s="12">
        <v>20</v>
      </c>
      <c r="AA18" s="12">
        <v>34</v>
      </c>
      <c r="AB18" s="12">
        <v>34</v>
      </c>
      <c r="AC18" s="12">
        <v>36</v>
      </c>
      <c r="AD18" s="12">
        <v>11</v>
      </c>
    </row>
    <row r="19" spans="1:30" x14ac:dyDescent="0.2">
      <c r="A19" s="65" t="s">
        <v>25</v>
      </c>
      <c r="B19" s="11" t="s">
        <v>12</v>
      </c>
      <c r="C19" s="12">
        <f t="shared" si="0"/>
        <v>10077336.387619048</v>
      </c>
      <c r="D19" s="12">
        <f t="shared" si="1"/>
        <v>5892</v>
      </c>
      <c r="E19" s="12">
        <v>179</v>
      </c>
      <c r="F19" s="12">
        <v>448</v>
      </c>
      <c r="G19" s="12">
        <v>448</v>
      </c>
      <c r="H19" s="12">
        <v>199</v>
      </c>
      <c r="I19" s="12">
        <v>529</v>
      </c>
      <c r="J19" s="12">
        <v>148</v>
      </c>
      <c r="K19" s="12">
        <v>438</v>
      </c>
      <c r="L19" s="12">
        <v>350</v>
      </c>
      <c r="M19" s="12">
        <v>375</v>
      </c>
      <c r="N19" s="12">
        <v>350</v>
      </c>
      <c r="O19" s="12">
        <v>267</v>
      </c>
      <c r="P19" s="12">
        <v>321</v>
      </c>
      <c r="Q19" s="12">
        <v>370</v>
      </c>
      <c r="R19" s="12">
        <v>444</v>
      </c>
      <c r="S19" s="12">
        <v>188</v>
      </c>
      <c r="T19" s="12">
        <v>151</v>
      </c>
      <c r="U19" s="12">
        <v>171</v>
      </c>
      <c r="V19" s="12">
        <v>62</v>
      </c>
      <c r="W19" s="12">
        <v>114</v>
      </c>
      <c r="X19" s="12">
        <v>104</v>
      </c>
      <c r="Y19" s="12">
        <v>104</v>
      </c>
      <c r="Z19" s="12">
        <v>21</v>
      </c>
      <c r="AA19" s="12">
        <v>36</v>
      </c>
      <c r="AB19" s="12">
        <v>36</v>
      </c>
      <c r="AC19" s="12">
        <v>30</v>
      </c>
      <c r="AD19" s="12">
        <v>9</v>
      </c>
    </row>
    <row r="20" spans="1:30" x14ac:dyDescent="0.2">
      <c r="A20" s="65" t="s">
        <v>26</v>
      </c>
      <c r="B20" s="11" t="s">
        <v>12</v>
      </c>
      <c r="C20" s="12">
        <f t="shared" si="0"/>
        <v>21362279.266319051</v>
      </c>
      <c r="D20" s="12">
        <f t="shared" si="1"/>
        <v>10076</v>
      </c>
      <c r="E20" s="12">
        <v>320</v>
      </c>
      <c r="F20" s="12">
        <v>801</v>
      </c>
      <c r="G20" s="12">
        <v>801</v>
      </c>
      <c r="H20" s="12">
        <v>292</v>
      </c>
      <c r="I20" s="12">
        <v>776</v>
      </c>
      <c r="J20" s="12">
        <v>250</v>
      </c>
      <c r="K20" s="12">
        <v>739</v>
      </c>
      <c r="L20" s="12">
        <v>591</v>
      </c>
      <c r="M20" s="12">
        <v>659</v>
      </c>
      <c r="N20" s="12">
        <v>591</v>
      </c>
      <c r="O20" s="12">
        <v>471</v>
      </c>
      <c r="P20" s="12">
        <v>565</v>
      </c>
      <c r="Q20" s="12">
        <v>450</v>
      </c>
      <c r="R20" s="12">
        <v>540</v>
      </c>
      <c r="S20" s="12">
        <v>259</v>
      </c>
      <c r="T20" s="12">
        <v>207</v>
      </c>
      <c r="U20" s="12">
        <v>275</v>
      </c>
      <c r="V20" s="12">
        <v>169</v>
      </c>
      <c r="W20" s="12">
        <v>310</v>
      </c>
      <c r="X20" s="12">
        <v>281</v>
      </c>
      <c r="Y20" s="12">
        <v>281</v>
      </c>
      <c r="Z20" s="12">
        <v>57</v>
      </c>
      <c r="AA20" s="12">
        <v>98</v>
      </c>
      <c r="AB20" s="12">
        <v>98</v>
      </c>
      <c r="AC20" s="12">
        <v>150</v>
      </c>
      <c r="AD20" s="12">
        <v>45</v>
      </c>
    </row>
    <row r="21" spans="1:30" x14ac:dyDescent="0.2">
      <c r="A21" s="65" t="s">
        <v>234</v>
      </c>
      <c r="B21" s="11" t="s">
        <v>12</v>
      </c>
      <c r="C21" s="12">
        <f t="shared" si="0"/>
        <v>8406651.6001142859</v>
      </c>
      <c r="D21" s="12">
        <f t="shared" si="1"/>
        <v>4945</v>
      </c>
      <c r="E21" s="12">
        <v>152</v>
      </c>
      <c r="F21" s="12">
        <v>380</v>
      </c>
      <c r="G21" s="12">
        <v>380</v>
      </c>
      <c r="H21" s="12">
        <v>145</v>
      </c>
      <c r="I21" s="12">
        <v>387</v>
      </c>
      <c r="J21" s="12">
        <v>145</v>
      </c>
      <c r="K21" s="12">
        <v>428</v>
      </c>
      <c r="L21" s="12">
        <v>343</v>
      </c>
      <c r="M21" s="12">
        <v>379</v>
      </c>
      <c r="N21" s="12">
        <v>343</v>
      </c>
      <c r="O21" s="12">
        <v>270</v>
      </c>
      <c r="P21" s="12">
        <v>324</v>
      </c>
      <c r="Q21" s="12">
        <v>219</v>
      </c>
      <c r="R21" s="12">
        <v>263</v>
      </c>
      <c r="S21" s="12">
        <v>125</v>
      </c>
      <c r="T21" s="12">
        <v>100</v>
      </c>
      <c r="U21" s="12">
        <v>144</v>
      </c>
      <c r="V21" s="12">
        <v>47</v>
      </c>
      <c r="W21" s="12">
        <v>86</v>
      </c>
      <c r="X21" s="12">
        <v>78</v>
      </c>
      <c r="Y21" s="12">
        <v>78</v>
      </c>
      <c r="Z21" s="12">
        <v>16</v>
      </c>
      <c r="AA21" s="12">
        <v>27</v>
      </c>
      <c r="AB21" s="12">
        <v>27</v>
      </c>
      <c r="AC21" s="12">
        <v>45</v>
      </c>
      <c r="AD21" s="12">
        <v>14</v>
      </c>
    </row>
    <row r="22" spans="1:30" x14ac:dyDescent="0.2">
      <c r="A22" s="65" t="s">
        <v>235</v>
      </c>
      <c r="B22" s="11" t="s">
        <v>12</v>
      </c>
      <c r="C22" s="12">
        <f t="shared" si="0"/>
        <v>6355581.4479809506</v>
      </c>
      <c r="D22" s="12">
        <f t="shared" si="1"/>
        <v>3519</v>
      </c>
      <c r="E22" s="12">
        <v>94</v>
      </c>
      <c r="F22" s="12">
        <v>236</v>
      </c>
      <c r="G22" s="12">
        <v>236</v>
      </c>
      <c r="H22" s="12">
        <v>70</v>
      </c>
      <c r="I22" s="12">
        <v>186</v>
      </c>
      <c r="J22" s="12">
        <v>108</v>
      </c>
      <c r="K22" s="12">
        <v>320</v>
      </c>
      <c r="L22" s="12">
        <v>256</v>
      </c>
      <c r="M22" s="12">
        <v>265</v>
      </c>
      <c r="N22" s="12">
        <v>256</v>
      </c>
      <c r="O22" s="12">
        <v>189</v>
      </c>
      <c r="P22" s="12">
        <v>227</v>
      </c>
      <c r="Q22" s="12">
        <v>181</v>
      </c>
      <c r="R22" s="12">
        <v>217</v>
      </c>
      <c r="S22" s="12">
        <v>122</v>
      </c>
      <c r="T22" s="12">
        <v>97</v>
      </c>
      <c r="U22" s="12">
        <v>110</v>
      </c>
      <c r="V22" s="12">
        <v>41</v>
      </c>
      <c r="W22" s="12">
        <v>75</v>
      </c>
      <c r="X22" s="12">
        <v>68</v>
      </c>
      <c r="Y22" s="12">
        <v>68</v>
      </c>
      <c r="Z22" s="12">
        <v>14</v>
      </c>
      <c r="AA22" s="12">
        <v>24</v>
      </c>
      <c r="AB22" s="12">
        <v>24</v>
      </c>
      <c r="AC22" s="12">
        <v>27</v>
      </c>
      <c r="AD22" s="12">
        <v>8</v>
      </c>
    </row>
    <row r="23" spans="1:30" x14ac:dyDescent="0.2">
      <c r="A23" s="159" t="s">
        <v>27</v>
      </c>
      <c r="B23" s="159"/>
      <c r="C23" s="13">
        <f>SUM(C4:C22)</f>
        <v>190242144.47761428</v>
      </c>
      <c r="D23" s="13">
        <f t="shared" ref="D23:AD23" si="2">SUM(D4:D22)</f>
        <v>109260</v>
      </c>
      <c r="E23" s="13">
        <f t="shared" si="2"/>
        <v>3531</v>
      </c>
      <c r="F23" s="13">
        <f t="shared" si="2"/>
        <v>8827</v>
      </c>
      <c r="G23" s="13">
        <f t="shared" si="2"/>
        <v>8827</v>
      </c>
      <c r="H23" s="13">
        <f t="shared" si="2"/>
        <v>3752</v>
      </c>
      <c r="I23" s="13">
        <f t="shared" si="2"/>
        <v>10000</v>
      </c>
      <c r="J23" s="13">
        <f t="shared" si="2"/>
        <v>2805</v>
      </c>
      <c r="K23" s="13">
        <f t="shared" si="2"/>
        <v>8310</v>
      </c>
      <c r="L23" s="13">
        <f t="shared" si="2"/>
        <v>6648</v>
      </c>
      <c r="M23" s="13">
        <f t="shared" si="2"/>
        <v>6815</v>
      </c>
      <c r="N23" s="13">
        <f t="shared" si="2"/>
        <v>6648</v>
      </c>
      <c r="O23" s="13">
        <f t="shared" si="2"/>
        <v>4868</v>
      </c>
      <c r="P23" s="13">
        <f t="shared" si="2"/>
        <v>5842</v>
      </c>
      <c r="Q23" s="13">
        <f t="shared" si="2"/>
        <v>6095</v>
      </c>
      <c r="R23" s="13">
        <f t="shared" si="2"/>
        <v>7315</v>
      </c>
      <c r="S23" s="13">
        <f t="shared" si="2"/>
        <v>3420</v>
      </c>
      <c r="T23" s="13">
        <f t="shared" si="2"/>
        <v>2736</v>
      </c>
      <c r="U23" s="13">
        <f t="shared" si="2"/>
        <v>2800</v>
      </c>
      <c r="V23" s="13">
        <f t="shared" si="2"/>
        <v>1160</v>
      </c>
      <c r="W23" s="13">
        <f t="shared" si="2"/>
        <v>2128</v>
      </c>
      <c r="X23" s="13">
        <f t="shared" si="2"/>
        <v>1929</v>
      </c>
      <c r="Y23" s="13">
        <f t="shared" si="2"/>
        <v>1929</v>
      </c>
      <c r="Z23" s="13">
        <f t="shared" si="2"/>
        <v>387</v>
      </c>
      <c r="AA23" s="13">
        <f t="shared" si="2"/>
        <v>673</v>
      </c>
      <c r="AB23" s="13">
        <f t="shared" si="2"/>
        <v>673</v>
      </c>
      <c r="AC23" s="13">
        <f t="shared" si="2"/>
        <v>878</v>
      </c>
      <c r="AD23" s="13">
        <f t="shared" si="2"/>
        <v>264</v>
      </c>
    </row>
  </sheetData>
  <autoFilter ref="A3:AD23">
    <sortState ref="A4:AX126">
      <sortCondition ref="B3:B125"/>
    </sortState>
  </autoFilter>
  <mergeCells count="1">
    <mergeCell ref="A23:B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D23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14" sqref="A14:XFD14"/>
    </sheetView>
  </sheetViews>
  <sheetFormatPr defaultColWidth="9.140625" defaultRowHeight="12.75" x14ac:dyDescent="0.2"/>
  <cols>
    <col min="1" max="1" width="25.42578125" style="2" bestFit="1" customWidth="1"/>
    <col min="2" max="2" width="17.85546875" style="2" bestFit="1" customWidth="1"/>
    <col min="3" max="3" width="14.42578125" style="3" bestFit="1" customWidth="1"/>
    <col min="4" max="4" width="9.42578125" style="3" bestFit="1" customWidth="1"/>
    <col min="5" max="5" width="9.7109375" style="3" bestFit="1" customWidth="1"/>
    <col min="6" max="8" width="8.7109375" style="3" bestFit="1" customWidth="1"/>
    <col min="9" max="9" width="9.7109375" style="3" bestFit="1" customWidth="1"/>
    <col min="10" max="10" width="10.5703125" style="3" bestFit="1" customWidth="1"/>
    <col min="11" max="14" width="8.7109375" style="3" bestFit="1" customWidth="1"/>
    <col min="15" max="15" width="14" style="3" bestFit="1" customWidth="1"/>
    <col min="16" max="17" width="8.5703125" style="3" bestFit="1" customWidth="1"/>
    <col min="18" max="18" width="12.85546875" style="3" bestFit="1" customWidth="1"/>
    <col min="19" max="19" width="9.42578125" style="3" bestFit="1" customWidth="1"/>
    <col min="20" max="22" width="13.7109375" style="3" bestFit="1" customWidth="1"/>
    <col min="23" max="23" width="8.5703125" style="3" bestFit="1" customWidth="1"/>
    <col min="24" max="24" width="16.28515625" style="3" bestFit="1" customWidth="1"/>
    <col min="25" max="25" width="13.140625" style="3" bestFit="1" customWidth="1"/>
    <col min="26" max="26" width="12.42578125" style="3" bestFit="1" customWidth="1"/>
    <col min="27" max="27" width="14.28515625" style="3" bestFit="1" customWidth="1"/>
    <col min="28" max="29" width="12.7109375" style="3" bestFit="1" customWidth="1"/>
    <col min="30" max="30" width="15.42578125" style="3" bestFit="1" customWidth="1"/>
    <col min="31" max="16384" width="9.140625" style="4"/>
  </cols>
  <sheetData>
    <row r="1" spans="1:30" ht="14.25" x14ac:dyDescent="0.2">
      <c r="A1" s="1" t="s">
        <v>252</v>
      </c>
      <c r="F1" s="14"/>
      <c r="U1" s="14"/>
    </row>
    <row r="2" spans="1:30" s="2" customFormat="1" x14ac:dyDescent="0.2">
      <c r="C2" s="3"/>
      <c r="D2" s="5" t="s">
        <v>0</v>
      </c>
      <c r="E2" s="6">
        <v>940</v>
      </c>
      <c r="F2" s="6">
        <v>940</v>
      </c>
      <c r="G2" s="6">
        <v>920</v>
      </c>
      <c r="H2" s="6">
        <v>995</v>
      </c>
      <c r="I2" s="6">
        <v>1060</v>
      </c>
      <c r="J2" s="6">
        <v>1130</v>
      </c>
      <c r="K2" s="6">
        <v>1095</v>
      </c>
      <c r="L2" s="6">
        <v>1210</v>
      </c>
      <c r="M2" s="6">
        <v>1150</v>
      </c>
      <c r="N2" s="6">
        <v>1460</v>
      </c>
      <c r="O2" s="6">
        <v>1210</v>
      </c>
      <c r="P2" s="6">
        <v>1220</v>
      </c>
      <c r="Q2" s="6">
        <v>1340</v>
      </c>
      <c r="R2" s="6">
        <v>1280</v>
      </c>
      <c r="S2" s="6">
        <v>1400</v>
      </c>
      <c r="T2" s="6">
        <v>1440</v>
      </c>
      <c r="U2" s="6">
        <v>1240</v>
      </c>
      <c r="V2" s="6">
        <v>6780</v>
      </c>
      <c r="W2" s="6">
        <v>7240</v>
      </c>
      <c r="X2" s="6">
        <v>7250</v>
      </c>
      <c r="Y2" s="6">
        <v>7980</v>
      </c>
      <c r="Z2" s="6">
        <v>9300</v>
      </c>
      <c r="AA2" s="6">
        <v>9290</v>
      </c>
      <c r="AB2" s="6">
        <v>9290</v>
      </c>
      <c r="AC2" s="6">
        <v>10330</v>
      </c>
      <c r="AD2" s="78">
        <v>10130</v>
      </c>
    </row>
    <row r="3" spans="1:30" s="10" customFormat="1" ht="32.25" customHeight="1" x14ac:dyDescent="0.25">
      <c r="A3" s="7" t="s">
        <v>1</v>
      </c>
      <c r="B3" s="7" t="s">
        <v>2</v>
      </c>
      <c r="C3" s="8" t="s">
        <v>3</v>
      </c>
      <c r="D3" s="8" t="s">
        <v>4</v>
      </c>
      <c r="E3" s="9" t="s">
        <v>229</v>
      </c>
      <c r="F3" s="9" t="s">
        <v>5</v>
      </c>
      <c r="G3" s="9" t="s">
        <v>6</v>
      </c>
      <c r="H3" s="9" t="s">
        <v>110</v>
      </c>
      <c r="I3" s="9" t="s">
        <v>7</v>
      </c>
      <c r="J3" s="9" t="s">
        <v>111</v>
      </c>
      <c r="K3" s="9" t="s">
        <v>112</v>
      </c>
      <c r="L3" s="9" t="s">
        <v>230</v>
      </c>
      <c r="M3" s="9" t="s">
        <v>8</v>
      </c>
      <c r="N3" s="9" t="s">
        <v>109</v>
      </c>
      <c r="O3" s="9" t="s">
        <v>9</v>
      </c>
      <c r="P3" s="9" t="s">
        <v>129</v>
      </c>
      <c r="Q3" s="9" t="s">
        <v>130</v>
      </c>
      <c r="R3" s="9" t="s">
        <v>113</v>
      </c>
      <c r="S3" s="9" t="s">
        <v>115</v>
      </c>
      <c r="T3" s="9" t="s">
        <v>116</v>
      </c>
      <c r="U3" s="9" t="s">
        <v>114</v>
      </c>
      <c r="V3" s="9" t="s">
        <v>131</v>
      </c>
      <c r="W3" s="9" t="s">
        <v>253</v>
      </c>
      <c r="X3" s="9" t="s">
        <v>117</v>
      </c>
      <c r="Y3" s="9" t="s">
        <v>132</v>
      </c>
      <c r="Z3" s="9" t="s">
        <v>10</v>
      </c>
      <c r="AA3" s="9" t="s">
        <v>231</v>
      </c>
      <c r="AB3" s="9" t="s">
        <v>134</v>
      </c>
      <c r="AC3" s="9" t="s">
        <v>254</v>
      </c>
      <c r="AD3" s="9" t="s">
        <v>255</v>
      </c>
    </row>
    <row r="4" spans="1:30" x14ac:dyDescent="0.2">
      <c r="A4" s="65" t="s">
        <v>11</v>
      </c>
      <c r="B4" s="11" t="s">
        <v>12</v>
      </c>
      <c r="C4" s="12">
        <f t="shared" ref="C4:C22" si="0">SUMPRODUCT($E$2:$AD$2,E4:AD4)</f>
        <v>4415955</v>
      </c>
      <c r="D4" s="12">
        <f t="shared" ref="D4:D22" si="1">SUM(E4:AD4)</f>
        <v>2561</v>
      </c>
      <c r="E4" s="76">
        <v>89</v>
      </c>
      <c r="F4" s="76">
        <v>223</v>
      </c>
      <c r="G4" s="76">
        <v>223</v>
      </c>
      <c r="H4" s="76">
        <v>75</v>
      </c>
      <c r="I4" s="76">
        <v>201</v>
      </c>
      <c r="J4" s="76">
        <v>86</v>
      </c>
      <c r="K4" s="76">
        <v>254</v>
      </c>
      <c r="L4" s="76">
        <v>204</v>
      </c>
      <c r="M4" s="76">
        <v>158</v>
      </c>
      <c r="N4" s="76">
        <v>204</v>
      </c>
      <c r="O4" s="76">
        <v>112</v>
      </c>
      <c r="P4" s="76">
        <v>136</v>
      </c>
      <c r="Q4" s="76">
        <v>85</v>
      </c>
      <c r="R4" s="76">
        <v>103</v>
      </c>
      <c r="S4" s="76">
        <v>78</v>
      </c>
      <c r="T4" s="76">
        <v>62</v>
      </c>
      <c r="U4" s="76">
        <v>56</v>
      </c>
      <c r="V4" s="76">
        <v>24</v>
      </c>
      <c r="W4" s="76">
        <v>44</v>
      </c>
      <c r="X4" s="76">
        <v>40</v>
      </c>
      <c r="Y4" s="76">
        <v>40</v>
      </c>
      <c r="Z4" s="76">
        <v>8</v>
      </c>
      <c r="AA4" s="76">
        <v>14</v>
      </c>
      <c r="AB4" s="76">
        <v>14</v>
      </c>
      <c r="AC4" s="76">
        <v>22</v>
      </c>
      <c r="AD4" s="76">
        <v>6</v>
      </c>
    </row>
    <row r="5" spans="1:30" x14ac:dyDescent="0.2">
      <c r="A5" s="65" t="s">
        <v>13</v>
      </c>
      <c r="B5" s="11" t="s">
        <v>12</v>
      </c>
      <c r="C5" s="12">
        <f t="shared" si="0"/>
        <v>21195195</v>
      </c>
      <c r="D5" s="12">
        <f t="shared" si="1"/>
        <v>11326</v>
      </c>
      <c r="E5" s="76">
        <v>408</v>
      </c>
      <c r="F5" s="76">
        <v>1020</v>
      </c>
      <c r="G5" s="76">
        <v>1020</v>
      </c>
      <c r="H5" s="76">
        <v>293</v>
      </c>
      <c r="I5" s="76">
        <v>782</v>
      </c>
      <c r="J5" s="76">
        <v>293</v>
      </c>
      <c r="K5" s="76">
        <v>868</v>
      </c>
      <c r="L5" s="76">
        <v>695</v>
      </c>
      <c r="M5" s="76">
        <v>792</v>
      </c>
      <c r="N5" s="76">
        <v>695</v>
      </c>
      <c r="O5" s="76">
        <v>566</v>
      </c>
      <c r="P5" s="76">
        <v>679</v>
      </c>
      <c r="Q5" s="76">
        <v>499</v>
      </c>
      <c r="R5" s="76">
        <v>599</v>
      </c>
      <c r="S5" s="76">
        <v>369</v>
      </c>
      <c r="T5" s="76">
        <v>295</v>
      </c>
      <c r="U5" s="76">
        <v>263</v>
      </c>
      <c r="V5" s="76">
        <v>139</v>
      </c>
      <c r="W5" s="76">
        <v>255</v>
      </c>
      <c r="X5" s="76">
        <v>232</v>
      </c>
      <c r="Y5" s="76">
        <v>232</v>
      </c>
      <c r="Z5" s="76">
        <v>46</v>
      </c>
      <c r="AA5" s="76">
        <v>81</v>
      </c>
      <c r="AB5" s="76">
        <v>81</v>
      </c>
      <c r="AC5" s="76">
        <v>95</v>
      </c>
      <c r="AD5" s="76">
        <v>29</v>
      </c>
    </row>
    <row r="6" spans="1:30" x14ac:dyDescent="0.2">
      <c r="A6" s="65" t="s">
        <v>14</v>
      </c>
      <c r="B6" s="11" t="s">
        <v>12</v>
      </c>
      <c r="C6" s="12">
        <f t="shared" si="0"/>
        <v>4873485</v>
      </c>
      <c r="D6" s="12">
        <f t="shared" si="1"/>
        <v>2427</v>
      </c>
      <c r="E6" s="76">
        <v>89</v>
      </c>
      <c r="F6" s="76">
        <v>221</v>
      </c>
      <c r="G6" s="76">
        <v>221</v>
      </c>
      <c r="H6" s="76">
        <v>131</v>
      </c>
      <c r="I6" s="76">
        <v>349</v>
      </c>
      <c r="J6" s="76">
        <v>47</v>
      </c>
      <c r="K6" s="76">
        <v>140</v>
      </c>
      <c r="L6" s="76">
        <v>112</v>
      </c>
      <c r="M6" s="76">
        <v>102</v>
      </c>
      <c r="N6" s="76">
        <v>112</v>
      </c>
      <c r="O6" s="76">
        <v>73</v>
      </c>
      <c r="P6" s="76">
        <v>88</v>
      </c>
      <c r="Q6" s="76">
        <v>113</v>
      </c>
      <c r="R6" s="76">
        <v>136</v>
      </c>
      <c r="S6" s="76">
        <v>73</v>
      </c>
      <c r="T6" s="76">
        <v>58</v>
      </c>
      <c r="U6" s="76">
        <v>51</v>
      </c>
      <c r="V6" s="76">
        <v>37</v>
      </c>
      <c r="W6" s="76">
        <v>67</v>
      </c>
      <c r="X6" s="76">
        <v>61</v>
      </c>
      <c r="Y6" s="76">
        <v>61</v>
      </c>
      <c r="Z6" s="76">
        <v>12</v>
      </c>
      <c r="AA6" s="76">
        <v>21</v>
      </c>
      <c r="AB6" s="76">
        <v>21</v>
      </c>
      <c r="AC6" s="76">
        <v>24</v>
      </c>
      <c r="AD6" s="76">
        <v>7</v>
      </c>
    </row>
    <row r="7" spans="1:30" x14ac:dyDescent="0.2">
      <c r="A7" s="65" t="s">
        <v>15</v>
      </c>
      <c r="B7" s="11" t="s">
        <v>12</v>
      </c>
      <c r="C7" s="12">
        <f t="shared" si="0"/>
        <v>10538745</v>
      </c>
      <c r="D7" s="12">
        <f t="shared" si="1"/>
        <v>5049</v>
      </c>
      <c r="E7" s="76">
        <v>153</v>
      </c>
      <c r="F7" s="76">
        <v>381</v>
      </c>
      <c r="G7" s="76">
        <v>381</v>
      </c>
      <c r="H7" s="76">
        <v>196</v>
      </c>
      <c r="I7" s="76">
        <v>521</v>
      </c>
      <c r="J7" s="76">
        <v>112</v>
      </c>
      <c r="K7" s="76">
        <v>333</v>
      </c>
      <c r="L7" s="76">
        <v>266</v>
      </c>
      <c r="M7" s="76">
        <v>248</v>
      </c>
      <c r="N7" s="76">
        <v>266</v>
      </c>
      <c r="O7" s="76">
        <v>178</v>
      </c>
      <c r="P7" s="76">
        <v>213</v>
      </c>
      <c r="Q7" s="76">
        <v>358</v>
      </c>
      <c r="R7" s="76">
        <v>430</v>
      </c>
      <c r="S7" s="76">
        <v>132</v>
      </c>
      <c r="T7" s="76">
        <v>106</v>
      </c>
      <c r="U7" s="76">
        <v>98</v>
      </c>
      <c r="V7" s="76">
        <v>76</v>
      </c>
      <c r="W7" s="76">
        <v>139</v>
      </c>
      <c r="X7" s="76">
        <v>126</v>
      </c>
      <c r="Y7" s="76">
        <v>126</v>
      </c>
      <c r="Z7" s="76">
        <v>25</v>
      </c>
      <c r="AA7" s="76">
        <v>44</v>
      </c>
      <c r="AB7" s="76">
        <v>44</v>
      </c>
      <c r="AC7" s="76">
        <v>74</v>
      </c>
      <c r="AD7" s="76">
        <v>23</v>
      </c>
    </row>
    <row r="8" spans="1:30" x14ac:dyDescent="0.2">
      <c r="A8" s="65" t="s">
        <v>16</v>
      </c>
      <c r="B8" s="11" t="s">
        <v>12</v>
      </c>
      <c r="C8" s="12">
        <f t="shared" si="0"/>
        <v>10578900</v>
      </c>
      <c r="D8" s="12">
        <f t="shared" si="1"/>
        <v>5221</v>
      </c>
      <c r="E8" s="76">
        <v>193</v>
      </c>
      <c r="F8" s="76">
        <v>485</v>
      </c>
      <c r="G8" s="76">
        <v>485</v>
      </c>
      <c r="H8" s="76">
        <v>221</v>
      </c>
      <c r="I8" s="76">
        <v>587</v>
      </c>
      <c r="J8" s="76">
        <v>122</v>
      </c>
      <c r="K8" s="76">
        <v>363</v>
      </c>
      <c r="L8" s="76">
        <v>289</v>
      </c>
      <c r="M8" s="76">
        <v>230</v>
      </c>
      <c r="N8" s="76">
        <v>289</v>
      </c>
      <c r="O8" s="76">
        <v>164</v>
      </c>
      <c r="P8" s="76">
        <v>196</v>
      </c>
      <c r="Q8" s="76">
        <v>223</v>
      </c>
      <c r="R8" s="76">
        <v>266</v>
      </c>
      <c r="S8" s="76">
        <v>171</v>
      </c>
      <c r="T8" s="76">
        <v>137</v>
      </c>
      <c r="U8" s="76">
        <v>131</v>
      </c>
      <c r="V8" s="76">
        <v>76</v>
      </c>
      <c r="W8" s="76">
        <v>139</v>
      </c>
      <c r="X8" s="76">
        <v>126</v>
      </c>
      <c r="Y8" s="76">
        <v>126</v>
      </c>
      <c r="Z8" s="76">
        <v>25</v>
      </c>
      <c r="AA8" s="76">
        <v>44</v>
      </c>
      <c r="AB8" s="76">
        <v>44</v>
      </c>
      <c r="AC8" s="76">
        <v>68</v>
      </c>
      <c r="AD8" s="76">
        <v>21</v>
      </c>
    </row>
    <row r="9" spans="1:30" x14ac:dyDescent="0.2">
      <c r="A9" s="65" t="s">
        <v>17</v>
      </c>
      <c r="B9" s="11" t="s">
        <v>12</v>
      </c>
      <c r="C9" s="12">
        <f t="shared" si="0"/>
        <v>3123325</v>
      </c>
      <c r="D9" s="12">
        <f t="shared" si="1"/>
        <v>2305</v>
      </c>
      <c r="E9" s="76">
        <v>74</v>
      </c>
      <c r="F9" s="76">
        <v>185</v>
      </c>
      <c r="G9" s="76">
        <v>185</v>
      </c>
      <c r="H9" s="76">
        <v>77</v>
      </c>
      <c r="I9" s="76">
        <v>205</v>
      </c>
      <c r="J9" s="76">
        <v>54</v>
      </c>
      <c r="K9" s="76">
        <v>160</v>
      </c>
      <c r="L9" s="76">
        <v>128</v>
      </c>
      <c r="M9" s="76">
        <v>151</v>
      </c>
      <c r="N9" s="76">
        <v>128</v>
      </c>
      <c r="O9" s="76">
        <v>108</v>
      </c>
      <c r="P9" s="76">
        <v>129</v>
      </c>
      <c r="Q9" s="76">
        <v>205</v>
      </c>
      <c r="R9" s="76">
        <v>246</v>
      </c>
      <c r="S9" s="76">
        <v>71</v>
      </c>
      <c r="T9" s="76">
        <v>57</v>
      </c>
      <c r="U9" s="76">
        <v>84</v>
      </c>
      <c r="V9" s="76">
        <v>5</v>
      </c>
      <c r="W9" s="76">
        <v>9</v>
      </c>
      <c r="X9" s="76">
        <v>8</v>
      </c>
      <c r="Y9" s="76">
        <v>8</v>
      </c>
      <c r="Z9" s="76">
        <v>2</v>
      </c>
      <c r="AA9" s="76">
        <v>3</v>
      </c>
      <c r="AB9" s="76">
        <v>3</v>
      </c>
      <c r="AC9" s="76">
        <v>15</v>
      </c>
      <c r="AD9" s="76">
        <v>5</v>
      </c>
    </row>
    <row r="10" spans="1:30" x14ac:dyDescent="0.2">
      <c r="A10" s="65" t="s">
        <v>127</v>
      </c>
      <c r="B10" s="11" t="s">
        <v>12</v>
      </c>
      <c r="C10" s="12">
        <f t="shared" si="0"/>
        <v>6951200</v>
      </c>
      <c r="D10" s="12">
        <f t="shared" si="1"/>
        <v>4322</v>
      </c>
      <c r="E10" s="76">
        <v>137</v>
      </c>
      <c r="F10" s="76">
        <v>342</v>
      </c>
      <c r="G10" s="76">
        <v>342</v>
      </c>
      <c r="H10" s="76">
        <v>134</v>
      </c>
      <c r="I10" s="76">
        <v>358</v>
      </c>
      <c r="J10" s="76">
        <v>121</v>
      </c>
      <c r="K10" s="76">
        <v>360</v>
      </c>
      <c r="L10" s="76">
        <v>288</v>
      </c>
      <c r="M10" s="76">
        <v>284</v>
      </c>
      <c r="N10" s="76">
        <v>288</v>
      </c>
      <c r="O10" s="76">
        <v>203</v>
      </c>
      <c r="P10" s="76">
        <v>243</v>
      </c>
      <c r="Q10" s="76">
        <v>264</v>
      </c>
      <c r="R10" s="76">
        <v>317</v>
      </c>
      <c r="S10" s="76">
        <v>138</v>
      </c>
      <c r="T10" s="76">
        <v>111</v>
      </c>
      <c r="U10" s="76">
        <v>111</v>
      </c>
      <c r="V10" s="76">
        <v>33</v>
      </c>
      <c r="W10" s="76">
        <v>60</v>
      </c>
      <c r="X10" s="76">
        <v>54</v>
      </c>
      <c r="Y10" s="76">
        <v>54</v>
      </c>
      <c r="Z10" s="76">
        <v>11</v>
      </c>
      <c r="AA10" s="76">
        <v>19</v>
      </c>
      <c r="AB10" s="76">
        <v>19</v>
      </c>
      <c r="AC10" s="76">
        <v>24</v>
      </c>
      <c r="AD10" s="76">
        <v>7</v>
      </c>
    </row>
    <row r="11" spans="1:30" x14ac:dyDescent="0.2">
      <c r="A11" s="65" t="s">
        <v>18</v>
      </c>
      <c r="B11" s="11" t="s">
        <v>12</v>
      </c>
      <c r="C11" s="12">
        <f t="shared" si="0"/>
        <v>7139645</v>
      </c>
      <c r="D11" s="12">
        <f t="shared" si="1"/>
        <v>5515</v>
      </c>
      <c r="E11" s="76">
        <v>145</v>
      </c>
      <c r="F11" s="76">
        <v>362</v>
      </c>
      <c r="G11" s="76">
        <v>362</v>
      </c>
      <c r="H11" s="76">
        <v>252</v>
      </c>
      <c r="I11" s="76">
        <v>673</v>
      </c>
      <c r="J11" s="76">
        <v>134</v>
      </c>
      <c r="K11" s="76">
        <v>397</v>
      </c>
      <c r="L11" s="76">
        <v>317</v>
      </c>
      <c r="M11" s="76">
        <v>354</v>
      </c>
      <c r="N11" s="76">
        <v>317</v>
      </c>
      <c r="O11" s="76">
        <v>252</v>
      </c>
      <c r="P11" s="76">
        <v>302</v>
      </c>
      <c r="Q11" s="76">
        <v>488</v>
      </c>
      <c r="R11" s="76">
        <v>586</v>
      </c>
      <c r="S11" s="76">
        <v>203</v>
      </c>
      <c r="T11" s="76">
        <v>163</v>
      </c>
      <c r="U11" s="76">
        <v>106</v>
      </c>
      <c r="V11" s="76">
        <v>12</v>
      </c>
      <c r="W11" s="76">
        <v>24</v>
      </c>
      <c r="X11" s="76">
        <v>22</v>
      </c>
      <c r="Y11" s="76">
        <v>22</v>
      </c>
      <c r="Z11" s="76">
        <v>4</v>
      </c>
      <c r="AA11" s="76">
        <v>7</v>
      </c>
      <c r="AB11" s="76">
        <v>7</v>
      </c>
      <c r="AC11" s="76">
        <v>3</v>
      </c>
      <c r="AD11" s="76">
        <v>1</v>
      </c>
    </row>
    <row r="12" spans="1:30" x14ac:dyDescent="0.2">
      <c r="A12" s="65" t="s">
        <v>19</v>
      </c>
      <c r="B12" s="11" t="s">
        <v>12</v>
      </c>
      <c r="C12" s="12">
        <f t="shared" si="0"/>
        <v>8275135</v>
      </c>
      <c r="D12" s="12">
        <f t="shared" si="1"/>
        <v>5047</v>
      </c>
      <c r="E12" s="76">
        <v>152</v>
      </c>
      <c r="F12" s="76">
        <v>380</v>
      </c>
      <c r="G12" s="76">
        <v>380</v>
      </c>
      <c r="H12" s="76">
        <v>186</v>
      </c>
      <c r="I12" s="76">
        <v>497</v>
      </c>
      <c r="J12" s="76">
        <v>140</v>
      </c>
      <c r="K12" s="76">
        <v>413</v>
      </c>
      <c r="L12" s="76">
        <v>331</v>
      </c>
      <c r="M12" s="76">
        <v>351</v>
      </c>
      <c r="N12" s="76">
        <v>331</v>
      </c>
      <c r="O12" s="76">
        <v>251</v>
      </c>
      <c r="P12" s="76">
        <v>301</v>
      </c>
      <c r="Q12" s="76">
        <v>219</v>
      </c>
      <c r="R12" s="76">
        <v>262</v>
      </c>
      <c r="S12" s="76">
        <v>189</v>
      </c>
      <c r="T12" s="76">
        <v>150</v>
      </c>
      <c r="U12" s="76">
        <v>158</v>
      </c>
      <c r="V12" s="76">
        <v>42</v>
      </c>
      <c r="W12" s="76">
        <v>78</v>
      </c>
      <c r="X12" s="76">
        <v>70</v>
      </c>
      <c r="Y12" s="76">
        <v>70</v>
      </c>
      <c r="Z12" s="76">
        <v>14</v>
      </c>
      <c r="AA12" s="76">
        <v>25</v>
      </c>
      <c r="AB12" s="76">
        <v>25</v>
      </c>
      <c r="AC12" s="76">
        <v>25</v>
      </c>
      <c r="AD12" s="76">
        <v>7</v>
      </c>
    </row>
    <row r="13" spans="1:30" x14ac:dyDescent="0.2">
      <c r="A13" s="65" t="s">
        <v>128</v>
      </c>
      <c r="B13" s="11" t="s">
        <v>12</v>
      </c>
      <c r="C13" s="12">
        <f t="shared" si="0"/>
        <v>10551050</v>
      </c>
      <c r="D13" s="12">
        <f t="shared" si="1"/>
        <v>5672</v>
      </c>
      <c r="E13" s="76">
        <v>155</v>
      </c>
      <c r="F13" s="76">
        <v>386</v>
      </c>
      <c r="G13" s="76">
        <v>386</v>
      </c>
      <c r="H13" s="76">
        <v>168</v>
      </c>
      <c r="I13" s="76">
        <v>448</v>
      </c>
      <c r="J13" s="76">
        <v>160</v>
      </c>
      <c r="K13" s="76">
        <v>476</v>
      </c>
      <c r="L13" s="76">
        <v>381</v>
      </c>
      <c r="M13" s="76">
        <v>366</v>
      </c>
      <c r="N13" s="76">
        <v>381</v>
      </c>
      <c r="O13" s="76">
        <v>262</v>
      </c>
      <c r="P13" s="76">
        <v>314</v>
      </c>
      <c r="Q13" s="76">
        <v>322</v>
      </c>
      <c r="R13" s="76">
        <v>388</v>
      </c>
      <c r="S13" s="76">
        <v>196</v>
      </c>
      <c r="T13" s="76">
        <v>157</v>
      </c>
      <c r="U13" s="76">
        <v>151</v>
      </c>
      <c r="V13" s="76">
        <v>68</v>
      </c>
      <c r="W13" s="76">
        <v>125</v>
      </c>
      <c r="X13" s="76">
        <v>113</v>
      </c>
      <c r="Y13" s="76">
        <v>113</v>
      </c>
      <c r="Z13" s="76">
        <v>23</v>
      </c>
      <c r="AA13" s="76">
        <v>40</v>
      </c>
      <c r="AB13" s="76">
        <v>40</v>
      </c>
      <c r="AC13" s="76">
        <v>41</v>
      </c>
      <c r="AD13" s="76">
        <v>12</v>
      </c>
    </row>
    <row r="14" spans="1:30" ht="12" customHeight="1" x14ac:dyDescent="0.2">
      <c r="A14" s="65" t="s">
        <v>21</v>
      </c>
      <c r="B14" s="11" t="s">
        <v>12</v>
      </c>
      <c r="C14" s="12">
        <f t="shared" si="0"/>
        <v>17924360</v>
      </c>
      <c r="D14" s="12">
        <f t="shared" si="1"/>
        <v>10054</v>
      </c>
      <c r="E14" s="76">
        <v>292</v>
      </c>
      <c r="F14" s="76">
        <v>731</v>
      </c>
      <c r="G14" s="76">
        <v>731</v>
      </c>
      <c r="H14" s="76">
        <v>454</v>
      </c>
      <c r="I14" s="76">
        <v>1210</v>
      </c>
      <c r="J14" s="76">
        <v>236</v>
      </c>
      <c r="K14" s="76">
        <v>700</v>
      </c>
      <c r="L14" s="76">
        <v>561</v>
      </c>
      <c r="M14" s="76">
        <v>533</v>
      </c>
      <c r="N14" s="76">
        <v>561</v>
      </c>
      <c r="O14" s="76">
        <v>381</v>
      </c>
      <c r="P14" s="76">
        <v>458</v>
      </c>
      <c r="Q14" s="76">
        <v>662</v>
      </c>
      <c r="R14" s="76">
        <v>794</v>
      </c>
      <c r="S14" s="76">
        <v>327</v>
      </c>
      <c r="T14" s="76">
        <v>261</v>
      </c>
      <c r="U14" s="76">
        <v>243</v>
      </c>
      <c r="V14" s="76">
        <v>108</v>
      </c>
      <c r="W14" s="76">
        <v>198</v>
      </c>
      <c r="X14" s="76">
        <v>179</v>
      </c>
      <c r="Y14" s="76">
        <v>179</v>
      </c>
      <c r="Z14" s="76">
        <v>36</v>
      </c>
      <c r="AA14" s="76">
        <v>63</v>
      </c>
      <c r="AB14" s="76">
        <v>63</v>
      </c>
      <c r="AC14" s="76">
        <v>72</v>
      </c>
      <c r="AD14" s="76">
        <v>21</v>
      </c>
    </row>
    <row r="15" spans="1:30" x14ac:dyDescent="0.2">
      <c r="A15" s="65" t="s">
        <v>22</v>
      </c>
      <c r="B15" s="11" t="s">
        <v>12</v>
      </c>
      <c r="C15" s="12">
        <f t="shared" si="0"/>
        <v>10058610</v>
      </c>
      <c r="D15" s="12">
        <f t="shared" si="1"/>
        <v>5682</v>
      </c>
      <c r="E15" s="76">
        <v>224</v>
      </c>
      <c r="F15" s="76">
        <v>558</v>
      </c>
      <c r="G15" s="76">
        <v>558</v>
      </c>
      <c r="H15" s="76">
        <v>150</v>
      </c>
      <c r="I15" s="76">
        <v>401</v>
      </c>
      <c r="J15" s="76">
        <v>150</v>
      </c>
      <c r="K15" s="76">
        <v>444</v>
      </c>
      <c r="L15" s="76">
        <v>354</v>
      </c>
      <c r="M15" s="76">
        <v>378</v>
      </c>
      <c r="N15" s="76">
        <v>354</v>
      </c>
      <c r="O15" s="76">
        <v>270</v>
      </c>
      <c r="P15" s="76">
        <v>324</v>
      </c>
      <c r="Q15" s="76">
        <v>270</v>
      </c>
      <c r="R15" s="76">
        <v>324</v>
      </c>
      <c r="S15" s="76">
        <v>147</v>
      </c>
      <c r="T15" s="76">
        <v>118</v>
      </c>
      <c r="U15" s="76">
        <v>148</v>
      </c>
      <c r="V15" s="76">
        <v>57</v>
      </c>
      <c r="W15" s="76">
        <v>104</v>
      </c>
      <c r="X15" s="76">
        <v>94</v>
      </c>
      <c r="Y15" s="76">
        <v>94</v>
      </c>
      <c r="Z15" s="76">
        <v>19</v>
      </c>
      <c r="AA15" s="76">
        <v>33</v>
      </c>
      <c r="AB15" s="76">
        <v>33</v>
      </c>
      <c r="AC15" s="76">
        <v>59</v>
      </c>
      <c r="AD15" s="76">
        <v>17</v>
      </c>
    </row>
    <row r="16" spans="1:30" x14ac:dyDescent="0.2">
      <c r="A16" s="65" t="s">
        <v>23</v>
      </c>
      <c r="B16" s="11" t="s">
        <v>12</v>
      </c>
      <c r="C16" s="12">
        <f t="shared" si="0"/>
        <v>10071870</v>
      </c>
      <c r="D16" s="12">
        <f t="shared" si="1"/>
        <v>6369</v>
      </c>
      <c r="E16" s="76">
        <v>213</v>
      </c>
      <c r="F16" s="76">
        <v>532</v>
      </c>
      <c r="G16" s="76">
        <v>532</v>
      </c>
      <c r="H16" s="76">
        <v>229</v>
      </c>
      <c r="I16" s="76">
        <v>610</v>
      </c>
      <c r="J16" s="76">
        <v>159</v>
      </c>
      <c r="K16" s="76">
        <v>471</v>
      </c>
      <c r="L16" s="76">
        <v>378</v>
      </c>
      <c r="M16" s="76">
        <v>368</v>
      </c>
      <c r="N16" s="76">
        <v>378</v>
      </c>
      <c r="O16" s="76">
        <v>264</v>
      </c>
      <c r="P16" s="76">
        <v>317</v>
      </c>
      <c r="Q16" s="76">
        <v>413</v>
      </c>
      <c r="R16" s="76">
        <v>495</v>
      </c>
      <c r="S16" s="76">
        <v>246</v>
      </c>
      <c r="T16" s="76">
        <v>197</v>
      </c>
      <c r="U16" s="76">
        <v>176</v>
      </c>
      <c r="V16" s="76">
        <v>46</v>
      </c>
      <c r="W16" s="76">
        <v>83</v>
      </c>
      <c r="X16" s="76">
        <v>75</v>
      </c>
      <c r="Y16" s="76">
        <v>75</v>
      </c>
      <c r="Z16" s="76">
        <v>15</v>
      </c>
      <c r="AA16" s="76">
        <v>26</v>
      </c>
      <c r="AB16" s="76">
        <v>26</v>
      </c>
      <c r="AC16" s="76">
        <v>34</v>
      </c>
      <c r="AD16" s="76">
        <v>11</v>
      </c>
    </row>
    <row r="17" spans="1:30" x14ac:dyDescent="0.2">
      <c r="A17" s="65" t="s">
        <v>24</v>
      </c>
      <c r="B17" s="11" t="s">
        <v>12</v>
      </c>
      <c r="C17" s="12">
        <f t="shared" si="0"/>
        <v>12852550</v>
      </c>
      <c r="D17" s="12">
        <f t="shared" si="1"/>
        <v>8282</v>
      </c>
      <c r="E17" s="76">
        <v>321</v>
      </c>
      <c r="F17" s="76">
        <v>803</v>
      </c>
      <c r="G17" s="76">
        <v>803</v>
      </c>
      <c r="H17" s="76">
        <v>278</v>
      </c>
      <c r="I17" s="76">
        <v>740</v>
      </c>
      <c r="J17" s="76">
        <v>225</v>
      </c>
      <c r="K17" s="76">
        <v>666</v>
      </c>
      <c r="L17" s="76">
        <v>532</v>
      </c>
      <c r="M17" s="76">
        <v>535</v>
      </c>
      <c r="N17" s="76">
        <v>532</v>
      </c>
      <c r="O17" s="76">
        <v>382</v>
      </c>
      <c r="P17" s="76">
        <v>459</v>
      </c>
      <c r="Q17" s="76">
        <v>412</v>
      </c>
      <c r="R17" s="76">
        <v>495</v>
      </c>
      <c r="S17" s="76">
        <v>221</v>
      </c>
      <c r="T17" s="76">
        <v>177</v>
      </c>
      <c r="U17" s="76">
        <v>205</v>
      </c>
      <c r="V17" s="76">
        <v>59</v>
      </c>
      <c r="W17" s="76">
        <v>108</v>
      </c>
      <c r="X17" s="76">
        <v>99</v>
      </c>
      <c r="Y17" s="76">
        <v>99</v>
      </c>
      <c r="Z17" s="76">
        <v>19</v>
      </c>
      <c r="AA17" s="76">
        <v>34</v>
      </c>
      <c r="AB17" s="76">
        <v>34</v>
      </c>
      <c r="AC17" s="76">
        <v>34</v>
      </c>
      <c r="AD17" s="76">
        <v>10</v>
      </c>
    </row>
    <row r="18" spans="1:30" x14ac:dyDescent="0.2">
      <c r="A18" s="65" t="s">
        <v>57</v>
      </c>
      <c r="B18" s="11" t="s">
        <v>12</v>
      </c>
      <c r="C18" s="12">
        <f t="shared" si="0"/>
        <v>9226160</v>
      </c>
      <c r="D18" s="12">
        <f t="shared" si="1"/>
        <v>4996</v>
      </c>
      <c r="E18" s="76">
        <v>141</v>
      </c>
      <c r="F18" s="76">
        <v>353</v>
      </c>
      <c r="G18" s="76">
        <v>353</v>
      </c>
      <c r="H18" s="76">
        <v>202</v>
      </c>
      <c r="I18" s="76">
        <v>540</v>
      </c>
      <c r="J18" s="76">
        <v>115</v>
      </c>
      <c r="K18" s="76">
        <v>340</v>
      </c>
      <c r="L18" s="76">
        <v>272</v>
      </c>
      <c r="M18" s="76">
        <v>287</v>
      </c>
      <c r="N18" s="76">
        <v>272</v>
      </c>
      <c r="O18" s="76">
        <v>205</v>
      </c>
      <c r="P18" s="76">
        <v>246</v>
      </c>
      <c r="Q18" s="76">
        <v>342</v>
      </c>
      <c r="R18" s="76">
        <v>410</v>
      </c>
      <c r="S18" s="76">
        <v>165</v>
      </c>
      <c r="T18" s="76">
        <v>132</v>
      </c>
      <c r="U18" s="76">
        <v>119</v>
      </c>
      <c r="V18" s="76">
        <v>59</v>
      </c>
      <c r="W18" s="76">
        <v>110</v>
      </c>
      <c r="X18" s="76">
        <v>99</v>
      </c>
      <c r="Y18" s="76">
        <v>99</v>
      </c>
      <c r="Z18" s="76">
        <v>20</v>
      </c>
      <c r="AA18" s="76">
        <v>34</v>
      </c>
      <c r="AB18" s="76">
        <v>34</v>
      </c>
      <c r="AC18" s="76">
        <v>36</v>
      </c>
      <c r="AD18" s="76">
        <v>11</v>
      </c>
    </row>
    <row r="19" spans="1:30" x14ac:dyDescent="0.2">
      <c r="A19" s="65" t="s">
        <v>25</v>
      </c>
      <c r="B19" s="11" t="s">
        <v>12</v>
      </c>
      <c r="C19" s="12">
        <f t="shared" si="0"/>
        <v>10339265</v>
      </c>
      <c r="D19" s="12">
        <f t="shared" si="1"/>
        <v>5892</v>
      </c>
      <c r="E19" s="76">
        <v>179</v>
      </c>
      <c r="F19" s="76">
        <v>448</v>
      </c>
      <c r="G19" s="76">
        <v>448</v>
      </c>
      <c r="H19" s="76">
        <v>199</v>
      </c>
      <c r="I19" s="76">
        <v>529</v>
      </c>
      <c r="J19" s="76">
        <v>148</v>
      </c>
      <c r="K19" s="76">
        <v>438</v>
      </c>
      <c r="L19" s="76">
        <v>350</v>
      </c>
      <c r="M19" s="76">
        <v>375</v>
      </c>
      <c r="N19" s="76">
        <v>350</v>
      </c>
      <c r="O19" s="76">
        <v>267</v>
      </c>
      <c r="P19" s="76">
        <v>321</v>
      </c>
      <c r="Q19" s="76">
        <v>370</v>
      </c>
      <c r="R19" s="76">
        <v>444</v>
      </c>
      <c r="S19" s="76">
        <v>188</v>
      </c>
      <c r="T19" s="76">
        <v>151</v>
      </c>
      <c r="U19" s="76">
        <v>171</v>
      </c>
      <c r="V19" s="76">
        <v>62</v>
      </c>
      <c r="W19" s="76">
        <v>114</v>
      </c>
      <c r="X19" s="76">
        <v>104</v>
      </c>
      <c r="Y19" s="76">
        <v>104</v>
      </c>
      <c r="Z19" s="76">
        <v>21</v>
      </c>
      <c r="AA19" s="76">
        <v>36</v>
      </c>
      <c r="AB19" s="76">
        <v>36</v>
      </c>
      <c r="AC19" s="76">
        <v>30</v>
      </c>
      <c r="AD19" s="76">
        <v>9</v>
      </c>
    </row>
    <row r="20" spans="1:30" x14ac:dyDescent="0.2">
      <c r="A20" s="65" t="s">
        <v>26</v>
      </c>
      <c r="B20" s="11" t="s">
        <v>12</v>
      </c>
      <c r="C20" s="12">
        <f t="shared" si="0"/>
        <v>21912515</v>
      </c>
      <c r="D20" s="12">
        <f t="shared" si="1"/>
        <v>10076</v>
      </c>
      <c r="E20" s="76">
        <v>320</v>
      </c>
      <c r="F20" s="76">
        <v>801</v>
      </c>
      <c r="G20" s="76">
        <v>801</v>
      </c>
      <c r="H20" s="76">
        <v>292</v>
      </c>
      <c r="I20" s="76">
        <v>776</v>
      </c>
      <c r="J20" s="76">
        <v>250</v>
      </c>
      <c r="K20" s="76">
        <v>739</v>
      </c>
      <c r="L20" s="76">
        <v>591</v>
      </c>
      <c r="M20" s="76">
        <v>659</v>
      </c>
      <c r="N20" s="76">
        <v>591</v>
      </c>
      <c r="O20" s="76">
        <v>471</v>
      </c>
      <c r="P20" s="76">
        <v>565</v>
      </c>
      <c r="Q20" s="76">
        <v>450</v>
      </c>
      <c r="R20" s="76">
        <v>540</v>
      </c>
      <c r="S20" s="76">
        <v>259</v>
      </c>
      <c r="T20" s="76">
        <v>207</v>
      </c>
      <c r="U20" s="76">
        <v>275</v>
      </c>
      <c r="V20" s="76">
        <v>169</v>
      </c>
      <c r="W20" s="76">
        <v>310</v>
      </c>
      <c r="X20" s="76">
        <v>281</v>
      </c>
      <c r="Y20" s="76">
        <v>281</v>
      </c>
      <c r="Z20" s="76">
        <v>57</v>
      </c>
      <c r="AA20" s="76">
        <v>98</v>
      </c>
      <c r="AB20" s="76">
        <v>98</v>
      </c>
      <c r="AC20" s="76">
        <v>150</v>
      </c>
      <c r="AD20" s="76">
        <v>45</v>
      </c>
    </row>
    <row r="21" spans="1:30" x14ac:dyDescent="0.2">
      <c r="A21" s="65" t="s">
        <v>234</v>
      </c>
      <c r="B21" s="11" t="s">
        <v>12</v>
      </c>
      <c r="C21" s="12">
        <f t="shared" si="0"/>
        <v>8624355</v>
      </c>
      <c r="D21" s="12">
        <f t="shared" si="1"/>
        <v>4945</v>
      </c>
      <c r="E21" s="76">
        <v>152</v>
      </c>
      <c r="F21" s="76">
        <v>380</v>
      </c>
      <c r="G21" s="76">
        <v>380</v>
      </c>
      <c r="H21" s="76">
        <v>145</v>
      </c>
      <c r="I21" s="76">
        <v>387</v>
      </c>
      <c r="J21" s="76">
        <v>145</v>
      </c>
      <c r="K21" s="76">
        <v>428</v>
      </c>
      <c r="L21" s="76">
        <v>343</v>
      </c>
      <c r="M21" s="76">
        <v>379</v>
      </c>
      <c r="N21" s="76">
        <v>343</v>
      </c>
      <c r="O21" s="76">
        <v>270</v>
      </c>
      <c r="P21" s="76">
        <v>324</v>
      </c>
      <c r="Q21" s="76">
        <v>219</v>
      </c>
      <c r="R21" s="76">
        <v>263</v>
      </c>
      <c r="S21" s="76">
        <v>125</v>
      </c>
      <c r="T21" s="76">
        <v>100</v>
      </c>
      <c r="U21" s="76">
        <v>144</v>
      </c>
      <c r="V21" s="76">
        <v>47</v>
      </c>
      <c r="W21" s="76">
        <v>86</v>
      </c>
      <c r="X21" s="76">
        <v>78</v>
      </c>
      <c r="Y21" s="76">
        <v>78</v>
      </c>
      <c r="Z21" s="76">
        <v>16</v>
      </c>
      <c r="AA21" s="76">
        <v>27</v>
      </c>
      <c r="AB21" s="76">
        <v>27</v>
      </c>
      <c r="AC21" s="76">
        <v>45</v>
      </c>
      <c r="AD21" s="76">
        <v>14</v>
      </c>
    </row>
    <row r="22" spans="1:30" x14ac:dyDescent="0.2">
      <c r="A22" s="65" t="s">
        <v>235</v>
      </c>
      <c r="B22" s="11" t="s">
        <v>12</v>
      </c>
      <c r="C22" s="12">
        <f t="shared" si="0"/>
        <v>6520340</v>
      </c>
      <c r="D22" s="12">
        <f t="shared" si="1"/>
        <v>3519</v>
      </c>
      <c r="E22" s="76">
        <v>94</v>
      </c>
      <c r="F22" s="76">
        <v>236</v>
      </c>
      <c r="G22" s="76">
        <v>236</v>
      </c>
      <c r="H22" s="76">
        <v>70</v>
      </c>
      <c r="I22" s="76">
        <v>186</v>
      </c>
      <c r="J22" s="76">
        <v>108</v>
      </c>
      <c r="K22" s="76">
        <v>320</v>
      </c>
      <c r="L22" s="76">
        <v>256</v>
      </c>
      <c r="M22" s="76">
        <v>265</v>
      </c>
      <c r="N22" s="76">
        <v>256</v>
      </c>
      <c r="O22" s="76">
        <v>189</v>
      </c>
      <c r="P22" s="76">
        <v>227</v>
      </c>
      <c r="Q22" s="76">
        <v>181</v>
      </c>
      <c r="R22" s="76">
        <v>217</v>
      </c>
      <c r="S22" s="76">
        <v>122</v>
      </c>
      <c r="T22" s="76">
        <v>97</v>
      </c>
      <c r="U22" s="76">
        <v>110</v>
      </c>
      <c r="V22" s="76">
        <v>41</v>
      </c>
      <c r="W22" s="76">
        <v>75</v>
      </c>
      <c r="X22" s="76">
        <v>68</v>
      </c>
      <c r="Y22" s="76">
        <v>68</v>
      </c>
      <c r="Z22" s="76">
        <v>14</v>
      </c>
      <c r="AA22" s="76">
        <v>24</v>
      </c>
      <c r="AB22" s="76">
        <v>24</v>
      </c>
      <c r="AC22" s="76">
        <v>27</v>
      </c>
      <c r="AD22" s="76">
        <v>8</v>
      </c>
    </row>
    <row r="23" spans="1:30" x14ac:dyDescent="0.2">
      <c r="A23" s="159" t="s">
        <v>27</v>
      </c>
      <c r="B23" s="159"/>
      <c r="C23" s="13">
        <f>SUM(C4:C22)</f>
        <v>195172660</v>
      </c>
      <c r="D23" s="13">
        <f t="shared" ref="D23:AD23" si="2">SUM(D4:D22)</f>
        <v>109260</v>
      </c>
      <c r="E23" s="13">
        <f t="shared" si="2"/>
        <v>3531</v>
      </c>
      <c r="F23" s="13">
        <f t="shared" si="2"/>
        <v>8827</v>
      </c>
      <c r="G23" s="13">
        <f t="shared" si="2"/>
        <v>8827</v>
      </c>
      <c r="H23" s="13">
        <f t="shared" si="2"/>
        <v>3752</v>
      </c>
      <c r="I23" s="13">
        <f t="shared" si="2"/>
        <v>10000</v>
      </c>
      <c r="J23" s="13">
        <f t="shared" si="2"/>
        <v>2805</v>
      </c>
      <c r="K23" s="13">
        <f t="shared" si="2"/>
        <v>8310</v>
      </c>
      <c r="L23" s="13">
        <f t="shared" si="2"/>
        <v>6648</v>
      </c>
      <c r="M23" s="13">
        <f t="shared" si="2"/>
        <v>6815</v>
      </c>
      <c r="N23" s="13">
        <f t="shared" si="2"/>
        <v>6648</v>
      </c>
      <c r="O23" s="13">
        <f t="shared" si="2"/>
        <v>4868</v>
      </c>
      <c r="P23" s="13">
        <f t="shared" si="2"/>
        <v>5842</v>
      </c>
      <c r="Q23" s="13">
        <f t="shared" si="2"/>
        <v>6095</v>
      </c>
      <c r="R23" s="13">
        <f t="shared" si="2"/>
        <v>7315</v>
      </c>
      <c r="S23" s="13">
        <f t="shared" si="2"/>
        <v>3420</v>
      </c>
      <c r="T23" s="13">
        <f t="shared" si="2"/>
        <v>2736</v>
      </c>
      <c r="U23" s="13">
        <f t="shared" si="2"/>
        <v>2800</v>
      </c>
      <c r="V23" s="13">
        <f t="shared" si="2"/>
        <v>1160</v>
      </c>
      <c r="W23" s="13">
        <f t="shared" si="2"/>
        <v>2128</v>
      </c>
      <c r="X23" s="13">
        <f t="shared" si="2"/>
        <v>1929</v>
      </c>
      <c r="Y23" s="13">
        <f t="shared" si="2"/>
        <v>1929</v>
      </c>
      <c r="Z23" s="13">
        <f t="shared" si="2"/>
        <v>387</v>
      </c>
      <c r="AA23" s="13">
        <f t="shared" si="2"/>
        <v>673</v>
      </c>
      <c r="AB23" s="13">
        <f t="shared" si="2"/>
        <v>673</v>
      </c>
      <c r="AC23" s="13">
        <f t="shared" si="2"/>
        <v>878</v>
      </c>
      <c r="AD23" s="13">
        <f t="shared" si="2"/>
        <v>264</v>
      </c>
    </row>
  </sheetData>
  <autoFilter ref="A3:AD23">
    <sortState ref="A4:AX126">
      <sortCondition ref="B3:B125"/>
    </sortState>
  </autoFilter>
  <mergeCells count="1">
    <mergeCell ref="A23:B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2" sqref="H12"/>
    </sheetView>
  </sheetViews>
  <sheetFormatPr defaultColWidth="9" defaultRowHeight="12" x14ac:dyDescent="0.2"/>
  <cols>
    <col min="1" max="1" width="20.85546875" style="75" bestFit="1" customWidth="1"/>
    <col min="2" max="2" width="6.140625" style="16" bestFit="1" customWidth="1"/>
    <col min="3" max="3" width="6.42578125" style="16" bestFit="1" customWidth="1"/>
    <col min="4" max="4" width="7.85546875" style="16" bestFit="1" customWidth="1"/>
    <col min="5" max="5" width="20.42578125" style="16" bestFit="1" customWidth="1"/>
    <col min="6" max="6" width="11.28515625" style="16" bestFit="1" customWidth="1"/>
    <col min="7" max="7" width="9.7109375" style="16" bestFit="1" customWidth="1"/>
    <col min="8" max="14" width="7.140625" style="16" bestFit="1" customWidth="1"/>
    <col min="15" max="15" width="7.7109375" style="16" bestFit="1" customWidth="1"/>
    <col min="16" max="16" width="7.140625" style="16" bestFit="1" customWidth="1"/>
    <col min="17" max="17" width="8.42578125" style="16" bestFit="1" customWidth="1"/>
    <col min="18" max="19" width="7.140625" style="16" bestFit="1" customWidth="1"/>
    <col min="20" max="20" width="7.42578125" style="16" bestFit="1" customWidth="1"/>
    <col min="21" max="22" width="7.140625" style="16" bestFit="1" customWidth="1"/>
    <col min="23" max="23" width="8.140625" style="16" bestFit="1" customWidth="1"/>
    <col min="24" max="24" width="7.140625" style="16" bestFit="1" customWidth="1"/>
    <col min="25" max="26" width="8.140625" style="16" bestFit="1" customWidth="1"/>
    <col min="27" max="27" width="7.140625" style="16" bestFit="1" customWidth="1"/>
    <col min="28" max="28" width="10.140625" style="16" bestFit="1" customWidth="1"/>
    <col min="29" max="30" width="7.140625" style="16" bestFit="1" customWidth="1"/>
    <col min="31" max="31" width="8.5703125" style="16" bestFit="1" customWidth="1"/>
    <col min="32" max="33" width="7.42578125" style="16" bestFit="1" customWidth="1"/>
    <col min="34" max="38" width="9" style="15"/>
    <col min="39" max="16384" width="9" style="16"/>
  </cols>
  <sheetData>
    <row r="1" spans="1:38" x14ac:dyDescent="0.2">
      <c r="A1" s="161" t="s">
        <v>28</v>
      </c>
      <c r="B1" s="163" t="s">
        <v>29</v>
      </c>
      <c r="C1" s="163" t="s">
        <v>30</v>
      </c>
      <c r="D1" s="163" t="s">
        <v>31</v>
      </c>
      <c r="E1" s="165" t="s">
        <v>32</v>
      </c>
      <c r="F1" s="160" t="s">
        <v>3</v>
      </c>
      <c r="G1" s="160" t="s">
        <v>33</v>
      </c>
      <c r="H1" s="147">
        <v>940</v>
      </c>
      <c r="I1" s="147">
        <v>940</v>
      </c>
      <c r="J1" s="147">
        <v>920</v>
      </c>
      <c r="K1" s="147">
        <v>995</v>
      </c>
      <c r="L1" s="147">
        <v>1060</v>
      </c>
      <c r="M1" s="147">
        <v>1130</v>
      </c>
      <c r="N1" s="147">
        <v>1095</v>
      </c>
      <c r="O1" s="147">
        <v>1210</v>
      </c>
      <c r="P1" s="147">
        <v>1150</v>
      </c>
      <c r="Q1" s="147">
        <v>1460</v>
      </c>
      <c r="R1" s="147">
        <v>1210</v>
      </c>
      <c r="S1" s="147">
        <v>1220</v>
      </c>
      <c r="T1" s="147">
        <v>1340</v>
      </c>
      <c r="U1" s="147">
        <v>1280</v>
      </c>
      <c r="V1" s="147">
        <v>1400</v>
      </c>
      <c r="W1" s="147">
        <v>1440</v>
      </c>
      <c r="X1" s="147">
        <v>1240</v>
      </c>
      <c r="Y1" s="147">
        <v>6780</v>
      </c>
      <c r="Z1" s="147">
        <v>7240</v>
      </c>
      <c r="AA1" s="147">
        <v>7250</v>
      </c>
      <c r="AB1" s="147">
        <v>7980</v>
      </c>
      <c r="AC1" s="147">
        <v>9300</v>
      </c>
      <c r="AD1" s="147">
        <v>9290</v>
      </c>
      <c r="AE1" s="147">
        <v>9290</v>
      </c>
      <c r="AF1" s="147">
        <v>10330</v>
      </c>
      <c r="AG1" s="147">
        <v>10130</v>
      </c>
    </row>
    <row r="2" spans="1:38" x14ac:dyDescent="0.2">
      <c r="A2" s="162"/>
      <c r="B2" s="164"/>
      <c r="C2" s="164"/>
      <c r="D2" s="164"/>
      <c r="E2" s="165"/>
      <c r="F2" s="160"/>
      <c r="G2" s="160"/>
      <c r="H2" s="148" t="s">
        <v>229</v>
      </c>
      <c r="I2" s="148" t="s">
        <v>5</v>
      </c>
      <c r="J2" s="148" t="s">
        <v>6</v>
      </c>
      <c r="K2" s="148" t="s">
        <v>110</v>
      </c>
      <c r="L2" s="148" t="s">
        <v>7</v>
      </c>
      <c r="M2" s="148" t="s">
        <v>111</v>
      </c>
      <c r="N2" s="148" t="s">
        <v>112</v>
      </c>
      <c r="O2" s="148" t="s">
        <v>230</v>
      </c>
      <c r="P2" s="148" t="s">
        <v>8</v>
      </c>
      <c r="Q2" s="148" t="s">
        <v>109</v>
      </c>
      <c r="R2" s="148" t="s">
        <v>9</v>
      </c>
      <c r="S2" s="148" t="s">
        <v>129</v>
      </c>
      <c r="T2" s="148" t="s">
        <v>130</v>
      </c>
      <c r="U2" s="148" t="s">
        <v>113</v>
      </c>
      <c r="V2" s="148" t="s">
        <v>115</v>
      </c>
      <c r="W2" s="148" t="s">
        <v>116</v>
      </c>
      <c r="X2" s="148" t="s">
        <v>114</v>
      </c>
      <c r="Y2" s="148" t="s">
        <v>131</v>
      </c>
      <c r="Z2" s="148" t="s">
        <v>253</v>
      </c>
      <c r="AA2" s="148" t="s">
        <v>117</v>
      </c>
      <c r="AB2" s="148" t="s">
        <v>132</v>
      </c>
      <c r="AC2" s="148" t="s">
        <v>10</v>
      </c>
      <c r="AD2" s="148" t="s">
        <v>231</v>
      </c>
      <c r="AE2" s="148" t="s">
        <v>134</v>
      </c>
      <c r="AF2" s="148" t="s">
        <v>254</v>
      </c>
      <c r="AG2" s="148" t="s">
        <v>255</v>
      </c>
    </row>
    <row r="3" spans="1:38" x14ac:dyDescent="0.2">
      <c r="A3" s="91" t="s">
        <v>11</v>
      </c>
      <c r="B3" s="92" t="s">
        <v>12</v>
      </c>
      <c r="C3" s="149" t="s">
        <v>108</v>
      </c>
      <c r="D3" s="93" t="s">
        <v>78</v>
      </c>
      <c r="E3" s="94" t="s">
        <v>135</v>
      </c>
      <c r="F3" s="95">
        <f>SUMPRODUCT(H3:AG3,$H$1:$AG$1)</f>
        <v>1602896.9500000002</v>
      </c>
      <c r="G3" s="96">
        <f>SUM(H3:AG3)</f>
        <v>943.81000000000017</v>
      </c>
      <c r="H3" s="97">
        <f>'Distributor Secondary'!$E$4*'DSR con %'!H3</f>
        <v>32.93</v>
      </c>
      <c r="I3" s="97">
        <f>'Distributor Secondary'!$F$4*'DSR con %'!I3</f>
        <v>82.51</v>
      </c>
      <c r="J3" s="97">
        <f>'Distributor Secondary'!$G$4*'DSR con %'!J3</f>
        <v>82.51</v>
      </c>
      <c r="K3" s="97">
        <f>'Distributor Secondary'!$H$4*'DSR con %'!K3</f>
        <v>27.75</v>
      </c>
      <c r="L3" s="97">
        <f>'Distributor Secondary'!$I$4*'DSR con %'!L3</f>
        <v>74.37</v>
      </c>
      <c r="M3" s="97">
        <f>'Distributor Secondary'!$J$4*'DSR con %'!M3</f>
        <v>31.82</v>
      </c>
      <c r="N3" s="97">
        <f>'Distributor Secondary'!$K$4*'DSR con %'!N3</f>
        <v>93.98</v>
      </c>
      <c r="O3" s="97">
        <f>'Distributor Secondary'!$L$4*'DSR con %'!O3</f>
        <v>75.48</v>
      </c>
      <c r="P3" s="97">
        <f>'Distributor Secondary'!$M$4*'DSR con %'!P3</f>
        <v>58.46</v>
      </c>
      <c r="Q3" s="97">
        <f>'Distributor Secondary'!$N$4*'DSR con %'!Q3</f>
        <v>75.48</v>
      </c>
      <c r="R3" s="97">
        <f>'Distributor Secondary'!$O$4*'DSR con %'!R3</f>
        <v>41.44</v>
      </c>
      <c r="S3" s="97">
        <f>'Distributor Secondary'!$P$4*'DSR con %'!S3</f>
        <v>50.32</v>
      </c>
      <c r="T3" s="97">
        <f>'Distributor Secondary'!$Q$4*'DSR con %'!T3</f>
        <v>31.45</v>
      </c>
      <c r="U3" s="97">
        <f>'Distributor Secondary'!$R$4*'DSR con %'!U3</f>
        <v>38.11</v>
      </c>
      <c r="V3" s="97">
        <f>'Distributor Secondary'!$S$4*'DSR con %'!V3</f>
        <v>28.86</v>
      </c>
      <c r="W3" s="97">
        <f>'Distributor Secondary'!$T$4*'DSR con %'!W3</f>
        <v>22.94</v>
      </c>
      <c r="X3" s="97">
        <f>'Distributor Secondary'!$U$4*'DSR con %'!X3</f>
        <v>20.72</v>
      </c>
      <c r="Y3" s="97">
        <f>'Distributor Secondary'!$V$4*'DSR con %'!Y3</f>
        <v>8.879999999999999</v>
      </c>
      <c r="Z3" s="97">
        <f>'Distributor Secondary'!$W$4*'DSR con %'!Z3</f>
        <v>15.399999999999999</v>
      </c>
      <c r="AA3" s="97">
        <f>'Distributor Secondary'!$X$4*'DSR con %'!AA3</f>
        <v>14</v>
      </c>
      <c r="AB3" s="97">
        <f>'Distributor Secondary'!$Y$4*'DSR con %'!AB3</f>
        <v>14</v>
      </c>
      <c r="AC3" s="97">
        <f>'Distributor Secondary'!$Z$4*'DSR con %'!AC3</f>
        <v>2.8</v>
      </c>
      <c r="AD3" s="97">
        <f>'Distributor Secondary'!$AA$4*'DSR con %'!AD3</f>
        <v>4.8999999999999995</v>
      </c>
      <c r="AE3" s="97">
        <f>'Distributor Secondary'!$AB$4*'DSR con %'!AE3</f>
        <v>4.8999999999999995</v>
      </c>
      <c r="AF3" s="97">
        <f>'Distributor Secondary'!$AC$4*'DSR con %'!AF3</f>
        <v>7.6999999999999993</v>
      </c>
      <c r="AG3" s="97">
        <f>'Distributor Secondary'!$AD$4*'DSR con %'!AG3</f>
        <v>2.0999999999999996</v>
      </c>
    </row>
    <row r="4" spans="1:38" x14ac:dyDescent="0.2">
      <c r="A4" s="91" t="s">
        <v>11</v>
      </c>
      <c r="B4" s="92" t="s">
        <v>12</v>
      </c>
      <c r="C4" s="149" t="s">
        <v>108</v>
      </c>
      <c r="D4" s="93" t="s">
        <v>79</v>
      </c>
      <c r="E4" s="94" t="s">
        <v>118</v>
      </c>
      <c r="F4" s="95">
        <f>SUMPRODUCT(H4:AG4,$H$1:$AG$1)</f>
        <v>2813058.05</v>
      </c>
      <c r="G4" s="96">
        <f>SUM(H4:AG4)</f>
        <v>1617.1899999999998</v>
      </c>
      <c r="H4" s="97">
        <f>'Distributor Secondary'!$E$4*'DSR con %'!H4</f>
        <v>56.07</v>
      </c>
      <c r="I4" s="97">
        <f>'Distributor Secondary'!$F$4*'DSR con %'!I4</f>
        <v>140.49</v>
      </c>
      <c r="J4" s="97">
        <f>'Distributor Secondary'!$G$4*'DSR con %'!J4</f>
        <v>140.49</v>
      </c>
      <c r="K4" s="97">
        <f>'Distributor Secondary'!$H$4*'DSR con %'!K4</f>
        <v>47.25</v>
      </c>
      <c r="L4" s="97">
        <f>'Distributor Secondary'!$I$4*'DSR con %'!L4</f>
        <v>126.63</v>
      </c>
      <c r="M4" s="97">
        <f>'Distributor Secondary'!$J$4*'DSR con %'!M4</f>
        <v>54.18</v>
      </c>
      <c r="N4" s="97">
        <f>'Distributor Secondary'!$K$4*'DSR con %'!N4</f>
        <v>160.02000000000001</v>
      </c>
      <c r="O4" s="97">
        <f>'Distributor Secondary'!$L$4*'DSR con %'!O4</f>
        <v>128.52000000000001</v>
      </c>
      <c r="P4" s="97">
        <f>'Distributor Secondary'!$M$4*'DSR con %'!P4</f>
        <v>99.54</v>
      </c>
      <c r="Q4" s="97">
        <f>'Distributor Secondary'!$N$4*'DSR con %'!Q4</f>
        <v>128.52000000000001</v>
      </c>
      <c r="R4" s="97">
        <f>'Distributor Secondary'!$O$4*'DSR con %'!R4</f>
        <v>70.56</v>
      </c>
      <c r="S4" s="97">
        <f>'Distributor Secondary'!$P$4*'DSR con %'!S4</f>
        <v>85.68</v>
      </c>
      <c r="T4" s="97">
        <f>'Distributor Secondary'!$Q$4*'DSR con %'!T4</f>
        <v>53.55</v>
      </c>
      <c r="U4" s="97">
        <f>'Distributor Secondary'!$R$4*'DSR con %'!U4</f>
        <v>64.89</v>
      </c>
      <c r="V4" s="97">
        <f>'Distributor Secondary'!$S$4*'DSR con %'!V4</f>
        <v>49.14</v>
      </c>
      <c r="W4" s="97">
        <f>'Distributor Secondary'!$T$4*'DSR con %'!W4</f>
        <v>39.06</v>
      </c>
      <c r="X4" s="97">
        <f>'Distributor Secondary'!$U$4*'DSR con %'!X4</f>
        <v>35.28</v>
      </c>
      <c r="Y4" s="97">
        <f>'Distributor Secondary'!$V$4*'DSR con %'!Y4</f>
        <v>15.120000000000001</v>
      </c>
      <c r="Z4" s="97">
        <f>'Distributor Secondary'!$W$4*'DSR con %'!Z4</f>
        <v>28.6</v>
      </c>
      <c r="AA4" s="97">
        <f>'Distributor Secondary'!$X$4*'DSR con %'!AA4</f>
        <v>26</v>
      </c>
      <c r="AB4" s="97">
        <f>'Distributor Secondary'!$Y$4*'DSR con %'!AB4</f>
        <v>26</v>
      </c>
      <c r="AC4" s="97">
        <f>'Distributor Secondary'!$Z$4*'DSR con %'!AC4</f>
        <v>5.2</v>
      </c>
      <c r="AD4" s="97">
        <f>'Distributor Secondary'!$AA$4*'DSR con %'!AD4</f>
        <v>9.1</v>
      </c>
      <c r="AE4" s="97">
        <f>'Distributor Secondary'!$AB$4*'DSR con %'!AE4</f>
        <v>9.1</v>
      </c>
      <c r="AF4" s="97">
        <f>'Distributor Secondary'!$AC$4*'DSR con %'!AF4</f>
        <v>14.3</v>
      </c>
      <c r="AG4" s="97">
        <f>'Distributor Secondary'!$AD$4*'DSR con %'!AG4</f>
        <v>3.9000000000000004</v>
      </c>
    </row>
    <row r="5" spans="1:38" s="25" customFormat="1" x14ac:dyDescent="0.2">
      <c r="A5" s="98"/>
      <c r="B5" s="99"/>
      <c r="C5" s="100"/>
      <c r="D5" s="100"/>
      <c r="E5" s="101"/>
      <c r="F5" s="62">
        <f>SUM(F3:F4)</f>
        <v>4415955</v>
      </c>
      <c r="G5" s="102">
        <f>SUM(G3:G4)</f>
        <v>2561</v>
      </c>
      <c r="H5" s="62">
        <f>SUM(H3:H4)</f>
        <v>89</v>
      </c>
      <c r="I5" s="62">
        <f t="shared" ref="I5:AG5" si="0">SUM(I3:I4)</f>
        <v>223</v>
      </c>
      <c r="J5" s="62">
        <f t="shared" si="0"/>
        <v>223</v>
      </c>
      <c r="K5" s="62">
        <f t="shared" si="0"/>
        <v>75</v>
      </c>
      <c r="L5" s="62">
        <f t="shared" si="0"/>
        <v>201</v>
      </c>
      <c r="M5" s="62">
        <f t="shared" si="0"/>
        <v>86</v>
      </c>
      <c r="N5" s="62">
        <f t="shared" si="0"/>
        <v>254</v>
      </c>
      <c r="O5" s="62">
        <f t="shared" si="0"/>
        <v>204</v>
      </c>
      <c r="P5" s="62">
        <f t="shared" si="0"/>
        <v>158</v>
      </c>
      <c r="Q5" s="62">
        <f t="shared" si="0"/>
        <v>204</v>
      </c>
      <c r="R5" s="62">
        <f t="shared" si="0"/>
        <v>112</v>
      </c>
      <c r="S5" s="62">
        <f t="shared" si="0"/>
        <v>136</v>
      </c>
      <c r="T5" s="62">
        <f t="shared" si="0"/>
        <v>85</v>
      </c>
      <c r="U5" s="62">
        <f t="shared" si="0"/>
        <v>103</v>
      </c>
      <c r="V5" s="62">
        <f t="shared" si="0"/>
        <v>78</v>
      </c>
      <c r="W5" s="62">
        <f t="shared" si="0"/>
        <v>62</v>
      </c>
      <c r="X5" s="62">
        <f t="shared" si="0"/>
        <v>56</v>
      </c>
      <c r="Y5" s="62">
        <f t="shared" si="0"/>
        <v>24</v>
      </c>
      <c r="Z5" s="62">
        <f t="shared" si="0"/>
        <v>44</v>
      </c>
      <c r="AA5" s="62">
        <f t="shared" si="0"/>
        <v>40</v>
      </c>
      <c r="AB5" s="62">
        <f t="shared" si="0"/>
        <v>40</v>
      </c>
      <c r="AC5" s="62">
        <f t="shared" si="0"/>
        <v>8</v>
      </c>
      <c r="AD5" s="62">
        <f t="shared" si="0"/>
        <v>14</v>
      </c>
      <c r="AE5" s="62">
        <f t="shared" si="0"/>
        <v>14</v>
      </c>
      <c r="AF5" s="62">
        <f t="shared" si="0"/>
        <v>22</v>
      </c>
      <c r="AG5" s="62">
        <f t="shared" si="0"/>
        <v>6</v>
      </c>
      <c r="AH5" s="15"/>
      <c r="AI5" s="15"/>
      <c r="AJ5" s="15"/>
      <c r="AK5" s="15"/>
      <c r="AL5" s="15"/>
    </row>
    <row r="6" spans="1:38" x14ac:dyDescent="0.2">
      <c r="A6" s="91" t="s">
        <v>13</v>
      </c>
      <c r="B6" s="92" t="s">
        <v>12</v>
      </c>
      <c r="C6" s="149" t="s">
        <v>108</v>
      </c>
      <c r="D6" s="93" t="s">
        <v>58</v>
      </c>
      <c r="E6" s="94" t="s">
        <v>59</v>
      </c>
      <c r="F6" s="95">
        <f t="shared" ref="F6:F17" si="1">SUMPRODUCT(H6:AG6,$H$1:$AG$1)</f>
        <v>1869494.2</v>
      </c>
      <c r="G6" s="96">
        <f t="shared" ref="G6:G17" si="2">SUM(H6:AG6)</f>
        <v>1104.6899999999998</v>
      </c>
      <c r="H6" s="97">
        <f>'Distributor Secondary'!$E$5*'DSR con %'!H6</f>
        <v>40.800000000000004</v>
      </c>
      <c r="I6" s="97">
        <f>'Distributor Secondary'!$F$5*'DSR con %'!I6</f>
        <v>102</v>
      </c>
      <c r="J6" s="97">
        <f>'Distributor Secondary'!$G$5*'DSR con %'!J6</f>
        <v>102</v>
      </c>
      <c r="K6" s="97">
        <f>'Distributor Secondary'!$H$5*'DSR con %'!K6</f>
        <v>29.3</v>
      </c>
      <c r="L6" s="97">
        <f>'Distributor Secondary'!$I$5*'DSR con %'!L6</f>
        <v>78.2</v>
      </c>
      <c r="M6" s="97">
        <f>'Distributor Secondary'!$J$5*'DSR con %'!M6</f>
        <v>29.3</v>
      </c>
      <c r="N6" s="97">
        <f>'Distributor Secondary'!$K$5*'DSR con %'!N6</f>
        <v>86.800000000000011</v>
      </c>
      <c r="O6" s="97">
        <f>'Distributor Secondary'!$L$5*'DSR con %'!O6</f>
        <v>69.5</v>
      </c>
      <c r="P6" s="97">
        <f>'Distributor Secondary'!$M$5*'DSR con %'!P6</f>
        <v>79.2</v>
      </c>
      <c r="Q6" s="97">
        <f>'Distributor Secondary'!$N$5*'DSR con %'!Q6</f>
        <v>69.5</v>
      </c>
      <c r="R6" s="97">
        <f>'Distributor Secondary'!$O$5*'DSR con %'!R6</f>
        <v>56.6</v>
      </c>
      <c r="S6" s="97">
        <f>'Distributor Secondary'!$P$5*'DSR con %'!S6</f>
        <v>67.900000000000006</v>
      </c>
      <c r="T6" s="97">
        <f>'Distributor Secondary'!$Q$5*'DSR con %'!T6</f>
        <v>49.900000000000006</v>
      </c>
      <c r="U6" s="97">
        <f>'Distributor Secondary'!$R$5*'DSR con %'!U6</f>
        <v>59.900000000000006</v>
      </c>
      <c r="V6" s="97">
        <f>'Distributor Secondary'!$S$5*'DSR con %'!V6</f>
        <v>36.9</v>
      </c>
      <c r="W6" s="97">
        <f>'Distributor Secondary'!$T$5*'DSR con %'!W6</f>
        <v>29.5</v>
      </c>
      <c r="X6" s="97">
        <f>'Distributor Secondary'!$U$5*'DSR con %'!X6</f>
        <v>26.3</v>
      </c>
      <c r="Y6" s="97">
        <f>'Distributor Secondary'!$V$5*'DSR con %'!Y6</f>
        <v>13.9</v>
      </c>
      <c r="Z6" s="97">
        <f>'Distributor Secondary'!$W$5*'DSR con %'!Z6</f>
        <v>25.5</v>
      </c>
      <c r="AA6" s="97">
        <f>'Distributor Secondary'!$X$5*'DSR con %'!AA6</f>
        <v>23.200000000000003</v>
      </c>
      <c r="AB6" s="97">
        <f>'Distributor Secondary'!$Y$5*'DSR con %'!AB6</f>
        <v>11.600000000000001</v>
      </c>
      <c r="AC6" s="97">
        <f>'Distributor Secondary'!$Z$5*'DSR con %'!AC6</f>
        <v>2.3000000000000003</v>
      </c>
      <c r="AD6" s="97">
        <f>'Distributor Secondary'!$AA$5*'DSR con %'!AD6</f>
        <v>4.05</v>
      </c>
      <c r="AE6" s="97">
        <f>'Distributor Secondary'!$AB$5*'DSR con %'!AE6</f>
        <v>4.05</v>
      </c>
      <c r="AF6" s="97">
        <f>'Distributor Secondary'!$AC$5*'DSR con %'!AF6</f>
        <v>4.75</v>
      </c>
      <c r="AG6" s="97">
        <f>'Distributor Secondary'!$AD$5*'DSR con %'!AG6</f>
        <v>1.74</v>
      </c>
    </row>
    <row r="7" spans="1:38" x14ac:dyDescent="0.2">
      <c r="A7" s="91" t="s">
        <v>13</v>
      </c>
      <c r="B7" s="92" t="s">
        <v>12</v>
      </c>
      <c r="C7" s="149" t="s">
        <v>108</v>
      </c>
      <c r="D7" s="93" t="s">
        <v>60</v>
      </c>
      <c r="E7" s="94" t="s">
        <v>119</v>
      </c>
      <c r="F7" s="95">
        <f t="shared" si="1"/>
        <v>1803444.6500000001</v>
      </c>
      <c r="G7" s="96">
        <f t="shared" si="2"/>
        <v>1007.7699999999998</v>
      </c>
      <c r="H7" s="97">
        <f>'Distributor Secondary'!$E$5*'DSR con %'!H7</f>
        <v>36.72</v>
      </c>
      <c r="I7" s="97">
        <f>'Distributor Secondary'!$F$5*'DSR con %'!I7</f>
        <v>91.8</v>
      </c>
      <c r="J7" s="97">
        <f>'Distributor Secondary'!$G$5*'DSR con %'!J7</f>
        <v>91.8</v>
      </c>
      <c r="K7" s="97">
        <f>'Distributor Secondary'!$H$5*'DSR con %'!K7</f>
        <v>26.369999999999997</v>
      </c>
      <c r="L7" s="97">
        <f>'Distributor Secondary'!$I$5*'DSR con %'!L7</f>
        <v>70.38</v>
      </c>
      <c r="M7" s="97">
        <f>'Distributor Secondary'!$J$5*'DSR con %'!M7</f>
        <v>26.369999999999997</v>
      </c>
      <c r="N7" s="97">
        <f>'Distributor Secondary'!$K$5*'DSR con %'!N7</f>
        <v>78.11999999999999</v>
      </c>
      <c r="O7" s="97">
        <f>'Distributor Secondary'!$L$5*'DSR con %'!O7</f>
        <v>62.55</v>
      </c>
      <c r="P7" s="97">
        <f>'Distributor Secondary'!$M$5*'DSR con %'!P7</f>
        <v>71.28</v>
      </c>
      <c r="Q7" s="97">
        <f>'Distributor Secondary'!$N$5*'DSR con %'!Q7</f>
        <v>62.55</v>
      </c>
      <c r="R7" s="97">
        <f>'Distributor Secondary'!$O$5*'DSR con %'!R7</f>
        <v>50.94</v>
      </c>
      <c r="S7" s="97">
        <f>'Distributor Secondary'!$P$5*'DSR con %'!S7</f>
        <v>61.11</v>
      </c>
      <c r="T7" s="97">
        <f>'Distributor Secondary'!$Q$5*'DSR con %'!T7</f>
        <v>44.91</v>
      </c>
      <c r="U7" s="97">
        <f>'Distributor Secondary'!$R$5*'DSR con %'!U7</f>
        <v>53.91</v>
      </c>
      <c r="V7" s="97">
        <f>'Distributor Secondary'!$S$5*'DSR con %'!V7</f>
        <v>33.21</v>
      </c>
      <c r="W7" s="97">
        <f>'Distributor Secondary'!$T$5*'DSR con %'!W7</f>
        <v>26.55</v>
      </c>
      <c r="X7" s="97">
        <f>'Distributor Secondary'!$U$5*'DSR con %'!X7</f>
        <v>23.669999999999998</v>
      </c>
      <c r="Y7" s="97">
        <f>'Distributor Secondary'!$V$5*'DSR con %'!Y7</f>
        <v>12.51</v>
      </c>
      <c r="Z7" s="97">
        <f>'Distributor Secondary'!$W$5*'DSR con %'!Z7</f>
        <v>22.95</v>
      </c>
      <c r="AA7" s="97">
        <f>'Distributor Secondary'!$X$5*'DSR con %'!AA7</f>
        <v>20.88</v>
      </c>
      <c r="AB7" s="97">
        <f>'Distributor Secondary'!$Y$5*'DSR con %'!AB7</f>
        <v>16.240000000000002</v>
      </c>
      <c r="AC7" s="97">
        <f>'Distributor Secondary'!$Z$5*'DSR con %'!AC7</f>
        <v>3.22</v>
      </c>
      <c r="AD7" s="97">
        <f>'Distributor Secondary'!$AA$5*'DSR con %'!AD7</f>
        <v>5.6700000000000008</v>
      </c>
      <c r="AE7" s="97">
        <f>'Distributor Secondary'!$AB$5*'DSR con %'!AE7</f>
        <v>5.6700000000000008</v>
      </c>
      <c r="AF7" s="97">
        <f>'Distributor Secondary'!$AC$5*'DSR con %'!AF7</f>
        <v>6.65</v>
      </c>
      <c r="AG7" s="97">
        <f>'Distributor Secondary'!$AD$5*'DSR con %'!AG7</f>
        <v>1.74</v>
      </c>
    </row>
    <row r="8" spans="1:38" x14ac:dyDescent="0.2">
      <c r="A8" s="91" t="s">
        <v>13</v>
      </c>
      <c r="B8" s="92" t="s">
        <v>12</v>
      </c>
      <c r="C8" s="149" t="s">
        <v>108</v>
      </c>
      <c r="D8" s="93" t="s">
        <v>61</v>
      </c>
      <c r="E8" s="94" t="s">
        <v>62</v>
      </c>
      <c r="F8" s="95">
        <f t="shared" si="1"/>
        <v>1755789.75</v>
      </c>
      <c r="G8" s="96">
        <f t="shared" si="2"/>
        <v>1002.4199999999998</v>
      </c>
      <c r="H8" s="97">
        <f>'Distributor Secondary'!$E$5*'DSR con %'!H8</f>
        <v>36.72</v>
      </c>
      <c r="I8" s="97">
        <f>'Distributor Secondary'!$F$5*'DSR con %'!I8</f>
        <v>91.8</v>
      </c>
      <c r="J8" s="97">
        <f>'Distributor Secondary'!$G$5*'DSR con %'!J8</f>
        <v>91.8</v>
      </c>
      <c r="K8" s="97">
        <f>'Distributor Secondary'!$H$5*'DSR con %'!K8</f>
        <v>26.369999999999997</v>
      </c>
      <c r="L8" s="97">
        <f>'Distributor Secondary'!$I$5*'DSR con %'!L8</f>
        <v>70.38</v>
      </c>
      <c r="M8" s="97">
        <f>'Distributor Secondary'!$J$5*'DSR con %'!M8</f>
        <v>26.369999999999997</v>
      </c>
      <c r="N8" s="97">
        <f>'Distributor Secondary'!$K$5*'DSR con %'!N8</f>
        <v>78.11999999999999</v>
      </c>
      <c r="O8" s="97">
        <f>'Distributor Secondary'!$L$5*'DSR con %'!O8</f>
        <v>62.55</v>
      </c>
      <c r="P8" s="97">
        <f>'Distributor Secondary'!$M$5*'DSR con %'!P8</f>
        <v>71.28</v>
      </c>
      <c r="Q8" s="97">
        <f>'Distributor Secondary'!$N$5*'DSR con %'!Q8</f>
        <v>62.55</v>
      </c>
      <c r="R8" s="97">
        <f>'Distributor Secondary'!$O$5*'DSR con %'!R8</f>
        <v>50.94</v>
      </c>
      <c r="S8" s="97">
        <f>'Distributor Secondary'!$P$5*'DSR con %'!S8</f>
        <v>61.11</v>
      </c>
      <c r="T8" s="97">
        <f>'Distributor Secondary'!$Q$5*'DSR con %'!T8</f>
        <v>44.91</v>
      </c>
      <c r="U8" s="97">
        <f>'Distributor Secondary'!$R$5*'DSR con %'!U8</f>
        <v>53.91</v>
      </c>
      <c r="V8" s="97">
        <f>'Distributor Secondary'!$S$5*'DSR con %'!V8</f>
        <v>33.21</v>
      </c>
      <c r="W8" s="97">
        <f>'Distributor Secondary'!$T$5*'DSR con %'!W8</f>
        <v>26.55</v>
      </c>
      <c r="X8" s="97">
        <f>'Distributor Secondary'!$U$5*'DSR con %'!X8</f>
        <v>23.669999999999998</v>
      </c>
      <c r="Y8" s="97">
        <f>'Distributor Secondary'!$V$5*'DSR con %'!Y8</f>
        <v>12.51</v>
      </c>
      <c r="Z8" s="97">
        <f>'Distributor Secondary'!$W$5*'DSR con %'!Z8</f>
        <v>22.95</v>
      </c>
      <c r="AA8" s="97">
        <f>'Distributor Secondary'!$X$5*'DSR con %'!AA8</f>
        <v>20.88</v>
      </c>
      <c r="AB8" s="97">
        <f>'Distributor Secondary'!$Y$5*'DSR con %'!AB8</f>
        <v>13.92</v>
      </c>
      <c r="AC8" s="97">
        <f>'Distributor Secondary'!$Z$5*'DSR con %'!AC8</f>
        <v>2.76</v>
      </c>
      <c r="AD8" s="97">
        <f>'Distributor Secondary'!$AA$5*'DSR con %'!AD8</f>
        <v>4.8599999999999994</v>
      </c>
      <c r="AE8" s="97">
        <f>'Distributor Secondary'!$AB$5*'DSR con %'!AE8</f>
        <v>4.8599999999999994</v>
      </c>
      <c r="AF8" s="97">
        <f>'Distributor Secondary'!$AC$5*'DSR con %'!AF8</f>
        <v>5.7</v>
      </c>
      <c r="AG8" s="97">
        <f>'Distributor Secondary'!$AD$5*'DSR con %'!AG8</f>
        <v>1.74</v>
      </c>
    </row>
    <row r="9" spans="1:38" x14ac:dyDescent="0.2">
      <c r="A9" s="91" t="s">
        <v>13</v>
      </c>
      <c r="B9" s="92" t="s">
        <v>12</v>
      </c>
      <c r="C9" s="149" t="s">
        <v>108</v>
      </c>
      <c r="D9" s="93" t="s">
        <v>232</v>
      </c>
      <c r="E9" s="94" t="s">
        <v>233</v>
      </c>
      <c r="F9" s="95">
        <f t="shared" si="1"/>
        <v>1059759.75</v>
      </c>
      <c r="G9" s="96">
        <f t="shared" si="2"/>
        <v>566.29999999999995</v>
      </c>
      <c r="H9" s="97">
        <f>'Distributor Secondary'!$E$5*'DSR con %'!H9</f>
        <v>20.400000000000002</v>
      </c>
      <c r="I9" s="97">
        <f>'Distributor Secondary'!$F$5*'DSR con %'!I9</f>
        <v>51</v>
      </c>
      <c r="J9" s="97">
        <f>'Distributor Secondary'!$G$5*'DSR con %'!J9</f>
        <v>51</v>
      </c>
      <c r="K9" s="97">
        <f>'Distributor Secondary'!$H$5*'DSR con %'!K9</f>
        <v>14.65</v>
      </c>
      <c r="L9" s="97">
        <f>'Distributor Secondary'!$I$5*'DSR con %'!L9</f>
        <v>39.1</v>
      </c>
      <c r="M9" s="97">
        <f>'Distributor Secondary'!$J$5*'DSR con %'!M9</f>
        <v>14.65</v>
      </c>
      <c r="N9" s="97">
        <f>'Distributor Secondary'!$K$5*'DSR con %'!N9</f>
        <v>43.400000000000006</v>
      </c>
      <c r="O9" s="97">
        <f>'Distributor Secondary'!$L$5*'DSR con %'!O9</f>
        <v>34.75</v>
      </c>
      <c r="P9" s="97">
        <f>'Distributor Secondary'!$M$5*'DSR con %'!P9</f>
        <v>39.6</v>
      </c>
      <c r="Q9" s="97">
        <f>'Distributor Secondary'!$N$5*'DSR con %'!Q9</f>
        <v>34.75</v>
      </c>
      <c r="R9" s="97">
        <f>'Distributor Secondary'!$O$5*'DSR con %'!R9</f>
        <v>28.3</v>
      </c>
      <c r="S9" s="97">
        <f>'Distributor Secondary'!$P$5*'DSR con %'!S9</f>
        <v>33.950000000000003</v>
      </c>
      <c r="T9" s="97">
        <f>'Distributor Secondary'!$Q$5*'DSR con %'!T9</f>
        <v>24.950000000000003</v>
      </c>
      <c r="U9" s="97">
        <f>'Distributor Secondary'!$R$5*'DSR con %'!U9</f>
        <v>29.950000000000003</v>
      </c>
      <c r="V9" s="97">
        <f>'Distributor Secondary'!$S$5*'DSR con %'!V9</f>
        <v>18.45</v>
      </c>
      <c r="W9" s="97">
        <f>'Distributor Secondary'!$T$5*'DSR con %'!W9</f>
        <v>14.75</v>
      </c>
      <c r="X9" s="97">
        <f>'Distributor Secondary'!$U$5*'DSR con %'!X9</f>
        <v>13.15</v>
      </c>
      <c r="Y9" s="97">
        <f>'Distributor Secondary'!$V$5*'DSR con %'!Y9</f>
        <v>6.95</v>
      </c>
      <c r="Z9" s="97">
        <f>'Distributor Secondary'!$W$5*'DSR con %'!Z9</f>
        <v>12.75</v>
      </c>
      <c r="AA9" s="97">
        <f>'Distributor Secondary'!$X$5*'DSR con %'!AA9</f>
        <v>11.600000000000001</v>
      </c>
      <c r="AB9" s="97">
        <f>'Distributor Secondary'!$Y$5*'DSR con %'!AB9</f>
        <v>11.600000000000001</v>
      </c>
      <c r="AC9" s="97">
        <f>'Distributor Secondary'!$Z$5*'DSR con %'!AC9</f>
        <v>2.3000000000000003</v>
      </c>
      <c r="AD9" s="97">
        <f>'Distributor Secondary'!$AA$5*'DSR con %'!AD9</f>
        <v>4.05</v>
      </c>
      <c r="AE9" s="97">
        <f>'Distributor Secondary'!$AB$5*'DSR con %'!AE9</f>
        <v>4.05</v>
      </c>
      <c r="AF9" s="97">
        <f>'Distributor Secondary'!$AC$5*'DSR con %'!AF9</f>
        <v>4.75</v>
      </c>
      <c r="AG9" s="97">
        <f>'Distributor Secondary'!$AD$5*'DSR con %'!AG9</f>
        <v>1.4500000000000002</v>
      </c>
    </row>
    <row r="10" spans="1:38" x14ac:dyDescent="0.2">
      <c r="A10" s="91" t="s">
        <v>13</v>
      </c>
      <c r="B10" s="92" t="s">
        <v>12</v>
      </c>
      <c r="C10" s="149" t="s">
        <v>108</v>
      </c>
      <c r="D10" s="93" t="s">
        <v>63</v>
      </c>
      <c r="E10" s="94" t="s">
        <v>64</v>
      </c>
      <c r="F10" s="95">
        <f t="shared" si="1"/>
        <v>1755789.75</v>
      </c>
      <c r="G10" s="96">
        <f t="shared" si="2"/>
        <v>1002.4199999999998</v>
      </c>
      <c r="H10" s="97">
        <f>'Distributor Secondary'!$E$5*'DSR con %'!H10</f>
        <v>36.72</v>
      </c>
      <c r="I10" s="97">
        <f>'Distributor Secondary'!$F$5*'DSR con %'!I10</f>
        <v>91.8</v>
      </c>
      <c r="J10" s="97">
        <f>'Distributor Secondary'!$G$5*'DSR con %'!J10</f>
        <v>91.8</v>
      </c>
      <c r="K10" s="97">
        <f>'Distributor Secondary'!$H$5*'DSR con %'!K10</f>
        <v>26.369999999999997</v>
      </c>
      <c r="L10" s="97">
        <f>'Distributor Secondary'!$I$5*'DSR con %'!L10</f>
        <v>70.38</v>
      </c>
      <c r="M10" s="97">
        <f>'Distributor Secondary'!$J$5*'DSR con %'!M10</f>
        <v>26.369999999999997</v>
      </c>
      <c r="N10" s="97">
        <f>'Distributor Secondary'!$K$5*'DSR con %'!N10</f>
        <v>78.11999999999999</v>
      </c>
      <c r="O10" s="97">
        <f>'Distributor Secondary'!$L$5*'DSR con %'!O10</f>
        <v>62.55</v>
      </c>
      <c r="P10" s="97">
        <f>'Distributor Secondary'!$M$5*'DSR con %'!P10</f>
        <v>71.28</v>
      </c>
      <c r="Q10" s="97">
        <f>'Distributor Secondary'!$N$5*'DSR con %'!Q10</f>
        <v>62.55</v>
      </c>
      <c r="R10" s="97">
        <f>'Distributor Secondary'!$O$5*'DSR con %'!R10</f>
        <v>50.94</v>
      </c>
      <c r="S10" s="97">
        <f>'Distributor Secondary'!$P$5*'DSR con %'!S10</f>
        <v>61.11</v>
      </c>
      <c r="T10" s="97">
        <f>'Distributor Secondary'!$Q$5*'DSR con %'!T10</f>
        <v>44.91</v>
      </c>
      <c r="U10" s="97">
        <f>'Distributor Secondary'!$R$5*'DSR con %'!U10</f>
        <v>53.91</v>
      </c>
      <c r="V10" s="97">
        <f>'Distributor Secondary'!$S$5*'DSR con %'!V10</f>
        <v>33.21</v>
      </c>
      <c r="W10" s="97">
        <f>'Distributor Secondary'!$T$5*'DSR con %'!W10</f>
        <v>26.55</v>
      </c>
      <c r="X10" s="97">
        <f>'Distributor Secondary'!$U$5*'DSR con %'!X10</f>
        <v>23.669999999999998</v>
      </c>
      <c r="Y10" s="97">
        <f>'Distributor Secondary'!$V$5*'DSR con %'!Y10</f>
        <v>12.51</v>
      </c>
      <c r="Z10" s="97">
        <f>'Distributor Secondary'!$W$5*'DSR con %'!Z10</f>
        <v>22.95</v>
      </c>
      <c r="AA10" s="97">
        <f>'Distributor Secondary'!$X$5*'DSR con %'!AA10</f>
        <v>20.88</v>
      </c>
      <c r="AB10" s="97">
        <f>'Distributor Secondary'!$Y$5*'DSR con %'!AB10</f>
        <v>13.92</v>
      </c>
      <c r="AC10" s="97">
        <f>'Distributor Secondary'!$Z$5*'DSR con %'!AC10</f>
        <v>2.76</v>
      </c>
      <c r="AD10" s="97">
        <f>'Distributor Secondary'!$AA$5*'DSR con %'!AD10</f>
        <v>4.8599999999999994</v>
      </c>
      <c r="AE10" s="97">
        <f>'Distributor Secondary'!$AB$5*'DSR con %'!AE10</f>
        <v>4.8599999999999994</v>
      </c>
      <c r="AF10" s="97">
        <f>'Distributor Secondary'!$AC$5*'DSR con %'!AF10</f>
        <v>5.7</v>
      </c>
      <c r="AG10" s="97">
        <f>'Distributor Secondary'!$AD$5*'DSR con %'!AG10</f>
        <v>1.74</v>
      </c>
    </row>
    <row r="11" spans="1:38" x14ac:dyDescent="0.2">
      <c r="A11" s="91" t="s">
        <v>13</v>
      </c>
      <c r="B11" s="92" t="s">
        <v>12</v>
      </c>
      <c r="C11" s="149" t="s">
        <v>108</v>
      </c>
      <c r="D11" s="93" t="s">
        <v>65</v>
      </c>
      <c r="E11" s="94" t="s">
        <v>66</v>
      </c>
      <c r="F11" s="95">
        <f t="shared" si="1"/>
        <v>1938997.05</v>
      </c>
      <c r="G11" s="96">
        <f t="shared" si="2"/>
        <v>843.58000000000027</v>
      </c>
      <c r="H11" s="97">
        <f>'Distributor Secondary'!$E$5*'DSR con %'!H11</f>
        <v>28.560000000000002</v>
      </c>
      <c r="I11" s="97">
        <f>'Distributor Secondary'!$F$5*'DSR con %'!I11</f>
        <v>71.400000000000006</v>
      </c>
      <c r="J11" s="97">
        <f>'Distributor Secondary'!$G$5*'DSR con %'!J11</f>
        <v>71.400000000000006</v>
      </c>
      <c r="K11" s="97">
        <f>'Distributor Secondary'!$H$5*'DSR con %'!K11</f>
        <v>20.51</v>
      </c>
      <c r="L11" s="97">
        <f>'Distributor Secondary'!$I$5*'DSR con %'!L11</f>
        <v>54.74</v>
      </c>
      <c r="M11" s="97">
        <f>'Distributor Secondary'!$J$5*'DSR con %'!M11</f>
        <v>20.51</v>
      </c>
      <c r="N11" s="97">
        <f>'Distributor Secondary'!$K$5*'DSR con %'!N11</f>
        <v>60.760000000000005</v>
      </c>
      <c r="O11" s="97">
        <f>'Distributor Secondary'!$L$5*'DSR con %'!O11</f>
        <v>48.650000000000006</v>
      </c>
      <c r="P11" s="97">
        <f>'Distributor Secondary'!$M$5*'DSR con %'!P11</f>
        <v>55.440000000000005</v>
      </c>
      <c r="Q11" s="97">
        <f>'Distributor Secondary'!$N$5*'DSR con %'!Q11</f>
        <v>48.650000000000006</v>
      </c>
      <c r="R11" s="97">
        <f>'Distributor Secondary'!$O$5*'DSR con %'!R11</f>
        <v>39.620000000000005</v>
      </c>
      <c r="S11" s="97">
        <f>'Distributor Secondary'!$P$5*'DSR con %'!S11</f>
        <v>47.53</v>
      </c>
      <c r="T11" s="97">
        <f>'Distributor Secondary'!$Q$5*'DSR con %'!T11</f>
        <v>34.930000000000007</v>
      </c>
      <c r="U11" s="97">
        <f>'Distributor Secondary'!$R$5*'DSR con %'!U11</f>
        <v>41.930000000000007</v>
      </c>
      <c r="V11" s="97">
        <f>'Distributor Secondary'!$S$5*'DSR con %'!V11</f>
        <v>25.830000000000002</v>
      </c>
      <c r="W11" s="97">
        <f>'Distributor Secondary'!$T$5*'DSR con %'!W11</f>
        <v>20.650000000000002</v>
      </c>
      <c r="X11" s="97">
        <f>'Distributor Secondary'!$U$5*'DSR con %'!X11</f>
        <v>18.41</v>
      </c>
      <c r="Y11" s="97">
        <f>'Distributor Secondary'!$V$5*'DSR con %'!Y11</f>
        <v>9.73</v>
      </c>
      <c r="Z11" s="97">
        <f>'Distributor Secondary'!$W$5*'DSR con %'!Z11</f>
        <v>17.850000000000001</v>
      </c>
      <c r="AA11" s="97">
        <f>'Distributor Secondary'!$X$5*'DSR con %'!AA11</f>
        <v>16.240000000000002</v>
      </c>
      <c r="AB11" s="97">
        <f>'Distributor Secondary'!$Y$5*'DSR con %'!AB11</f>
        <v>37.119999999999997</v>
      </c>
      <c r="AC11" s="97">
        <f>'Distributor Secondary'!$Z$5*'DSR con %'!AC11</f>
        <v>7.36</v>
      </c>
      <c r="AD11" s="97">
        <f>'Distributor Secondary'!$AA$5*'DSR con %'!AD11</f>
        <v>12.96</v>
      </c>
      <c r="AE11" s="97">
        <f>'Distributor Secondary'!$AB$5*'DSR con %'!AE11</f>
        <v>12.96</v>
      </c>
      <c r="AF11" s="97">
        <f>'Distributor Secondary'!$AC$5*'DSR con %'!AF11</f>
        <v>15.200000000000001</v>
      </c>
      <c r="AG11" s="97">
        <f>'Distributor Secondary'!$AD$5*'DSR con %'!AG11</f>
        <v>4.6399999999999997</v>
      </c>
    </row>
    <row r="12" spans="1:38" x14ac:dyDescent="0.2">
      <c r="A12" s="91" t="s">
        <v>13</v>
      </c>
      <c r="B12" s="92" t="s">
        <v>12</v>
      </c>
      <c r="C12" s="149" t="s">
        <v>108</v>
      </c>
      <c r="D12" s="93" t="s">
        <v>67</v>
      </c>
      <c r="E12" s="94" t="s">
        <v>68</v>
      </c>
      <c r="F12" s="95">
        <f t="shared" si="1"/>
        <v>2382064.0499999993</v>
      </c>
      <c r="G12" s="96">
        <f t="shared" si="2"/>
        <v>1251.5</v>
      </c>
      <c r="H12" s="97">
        <f>'Distributor Secondary'!$E$5*'DSR con %'!H12</f>
        <v>44.88</v>
      </c>
      <c r="I12" s="97">
        <f>'Distributor Secondary'!$F$5*'DSR con %'!I12</f>
        <v>112.2</v>
      </c>
      <c r="J12" s="97">
        <f>'Distributor Secondary'!$G$5*'DSR con %'!J12</f>
        <v>112.2</v>
      </c>
      <c r="K12" s="97">
        <f>'Distributor Secondary'!$H$5*'DSR con %'!K12</f>
        <v>32.229999999999997</v>
      </c>
      <c r="L12" s="97">
        <f>'Distributor Secondary'!$I$5*'DSR con %'!L12</f>
        <v>86.02</v>
      </c>
      <c r="M12" s="97">
        <f>'Distributor Secondary'!$J$5*'DSR con %'!M12</f>
        <v>32.229999999999997</v>
      </c>
      <c r="N12" s="97">
        <f>'Distributor Secondary'!$K$5*'DSR con %'!N12</f>
        <v>95.48</v>
      </c>
      <c r="O12" s="97">
        <f>'Distributor Secondary'!$L$5*'DSR con %'!O12</f>
        <v>76.45</v>
      </c>
      <c r="P12" s="97">
        <f>'Distributor Secondary'!$M$5*'DSR con %'!P12</f>
        <v>87.12</v>
      </c>
      <c r="Q12" s="97">
        <f>'Distributor Secondary'!$N$5*'DSR con %'!Q12</f>
        <v>76.45</v>
      </c>
      <c r="R12" s="97">
        <f>'Distributor Secondary'!$O$5*'DSR con %'!R12</f>
        <v>62.26</v>
      </c>
      <c r="S12" s="97">
        <f>'Distributor Secondary'!$P$5*'DSR con %'!S12</f>
        <v>74.69</v>
      </c>
      <c r="T12" s="97">
        <f>'Distributor Secondary'!$Q$5*'DSR con %'!T12</f>
        <v>54.89</v>
      </c>
      <c r="U12" s="97">
        <f>'Distributor Secondary'!$R$5*'DSR con %'!U12</f>
        <v>65.89</v>
      </c>
      <c r="V12" s="97">
        <f>'Distributor Secondary'!$S$5*'DSR con %'!V12</f>
        <v>40.590000000000003</v>
      </c>
      <c r="W12" s="97">
        <f>'Distributor Secondary'!$T$5*'DSR con %'!W12</f>
        <v>32.450000000000003</v>
      </c>
      <c r="X12" s="97">
        <f>'Distributor Secondary'!$U$5*'DSR con %'!X12</f>
        <v>28.93</v>
      </c>
      <c r="Y12" s="97">
        <f>'Distributor Secondary'!$V$5*'DSR con %'!Y12</f>
        <v>15.290000000000001</v>
      </c>
      <c r="Z12" s="97">
        <f>'Distributor Secondary'!$W$5*'DSR con %'!Z12</f>
        <v>28.05</v>
      </c>
      <c r="AA12" s="97">
        <f>'Distributor Secondary'!$X$5*'DSR con %'!AA12</f>
        <v>25.52</v>
      </c>
      <c r="AB12" s="97">
        <f>'Distributor Secondary'!$Y$5*'DSR con %'!AB12</f>
        <v>27.84</v>
      </c>
      <c r="AC12" s="97">
        <f>'Distributor Secondary'!$Z$5*'DSR con %'!AC12</f>
        <v>5.52</v>
      </c>
      <c r="AD12" s="97">
        <f>'Distributor Secondary'!$AA$5*'DSR con %'!AD12</f>
        <v>9.7199999999999989</v>
      </c>
      <c r="AE12" s="97">
        <f>'Distributor Secondary'!$AB$5*'DSR con %'!AE12</f>
        <v>9.7199999999999989</v>
      </c>
      <c r="AF12" s="97">
        <f>'Distributor Secondary'!$AC$5*'DSR con %'!AF12</f>
        <v>11.4</v>
      </c>
      <c r="AG12" s="97">
        <f>'Distributor Secondary'!$AD$5*'DSR con %'!AG12</f>
        <v>3.48</v>
      </c>
    </row>
    <row r="13" spans="1:38" x14ac:dyDescent="0.2">
      <c r="A13" s="91" t="s">
        <v>13</v>
      </c>
      <c r="B13" s="92" t="s">
        <v>12</v>
      </c>
      <c r="C13" s="149" t="s">
        <v>108</v>
      </c>
      <c r="D13" s="93" t="s">
        <v>69</v>
      </c>
      <c r="E13" s="94" t="s">
        <v>120</v>
      </c>
      <c r="F13" s="95">
        <f t="shared" si="1"/>
        <v>1920318.7500000002</v>
      </c>
      <c r="G13" s="96">
        <f t="shared" si="2"/>
        <v>1020.5799999999997</v>
      </c>
      <c r="H13" s="97">
        <f>'Distributor Secondary'!$E$5*'DSR con %'!H13</f>
        <v>36.72</v>
      </c>
      <c r="I13" s="97">
        <f>'Distributor Secondary'!$F$5*'DSR con %'!I13</f>
        <v>91.8</v>
      </c>
      <c r="J13" s="97">
        <f>'Distributor Secondary'!$G$5*'DSR con %'!J13</f>
        <v>91.8</v>
      </c>
      <c r="K13" s="97">
        <f>'Distributor Secondary'!$H$5*'DSR con %'!K13</f>
        <v>26.369999999999997</v>
      </c>
      <c r="L13" s="97">
        <f>'Distributor Secondary'!$I$5*'DSR con %'!L13</f>
        <v>70.38</v>
      </c>
      <c r="M13" s="97">
        <f>'Distributor Secondary'!$J$5*'DSR con %'!M13</f>
        <v>26.369999999999997</v>
      </c>
      <c r="N13" s="97">
        <f>'Distributor Secondary'!$K$5*'DSR con %'!N13</f>
        <v>78.11999999999999</v>
      </c>
      <c r="O13" s="97">
        <f>'Distributor Secondary'!$L$5*'DSR con %'!O13</f>
        <v>62.55</v>
      </c>
      <c r="P13" s="97">
        <f>'Distributor Secondary'!$M$5*'DSR con %'!P13</f>
        <v>71.28</v>
      </c>
      <c r="Q13" s="97">
        <f>'Distributor Secondary'!$N$5*'DSR con %'!Q13</f>
        <v>62.55</v>
      </c>
      <c r="R13" s="97">
        <f>'Distributor Secondary'!$O$5*'DSR con %'!R13</f>
        <v>50.94</v>
      </c>
      <c r="S13" s="97">
        <f>'Distributor Secondary'!$P$5*'DSR con %'!S13</f>
        <v>61.11</v>
      </c>
      <c r="T13" s="97">
        <f>'Distributor Secondary'!$Q$5*'DSR con %'!T13</f>
        <v>44.91</v>
      </c>
      <c r="U13" s="97">
        <f>'Distributor Secondary'!$R$5*'DSR con %'!U13</f>
        <v>53.91</v>
      </c>
      <c r="V13" s="97">
        <f>'Distributor Secondary'!$S$5*'DSR con %'!V13</f>
        <v>33.21</v>
      </c>
      <c r="W13" s="97">
        <f>'Distributor Secondary'!$T$5*'DSR con %'!W13</f>
        <v>26.55</v>
      </c>
      <c r="X13" s="97">
        <f>'Distributor Secondary'!$U$5*'DSR con %'!X13</f>
        <v>23.669999999999998</v>
      </c>
      <c r="Y13" s="97">
        <f>'Distributor Secondary'!$V$5*'DSR con %'!Y13</f>
        <v>12.51</v>
      </c>
      <c r="Z13" s="97">
        <f>'Distributor Secondary'!$W$5*'DSR con %'!Z13</f>
        <v>22.95</v>
      </c>
      <c r="AA13" s="97">
        <f>'Distributor Secondary'!$X$5*'DSR con %'!AA13</f>
        <v>20.88</v>
      </c>
      <c r="AB13" s="97">
        <f>'Distributor Secondary'!$Y$5*'DSR con %'!AB13</f>
        <v>20.88</v>
      </c>
      <c r="AC13" s="97">
        <f>'Distributor Secondary'!$Z$5*'DSR con %'!AC13</f>
        <v>4.1399999999999997</v>
      </c>
      <c r="AD13" s="97">
        <f>'Distributor Secondary'!$AA$5*'DSR con %'!AD13</f>
        <v>7.29</v>
      </c>
      <c r="AE13" s="97">
        <f>'Distributor Secondary'!$AB$5*'DSR con %'!AE13</f>
        <v>7.29</v>
      </c>
      <c r="AF13" s="97">
        <f>'Distributor Secondary'!$AC$5*'DSR con %'!AF13</f>
        <v>9.5</v>
      </c>
      <c r="AG13" s="97">
        <f>'Distributor Secondary'!$AD$5*'DSR con %'!AG13</f>
        <v>2.9000000000000004</v>
      </c>
    </row>
    <row r="14" spans="1:38" x14ac:dyDescent="0.2">
      <c r="A14" s="91" t="s">
        <v>13</v>
      </c>
      <c r="B14" s="92" t="s">
        <v>12</v>
      </c>
      <c r="C14" s="149" t="s">
        <v>108</v>
      </c>
      <c r="D14" s="93" t="s">
        <v>70</v>
      </c>
      <c r="E14" s="94" t="s">
        <v>71</v>
      </c>
      <c r="F14" s="95">
        <f t="shared" si="1"/>
        <v>1996001.55</v>
      </c>
      <c r="G14" s="96">
        <f t="shared" si="2"/>
        <v>1029.3799999999997</v>
      </c>
      <c r="H14" s="97">
        <f>'Distributor Secondary'!$E$5*'DSR con %'!H14</f>
        <v>36.72</v>
      </c>
      <c r="I14" s="97">
        <f>'Distributor Secondary'!$F$5*'DSR con %'!I14</f>
        <v>91.8</v>
      </c>
      <c r="J14" s="97">
        <f>'Distributor Secondary'!$G$5*'DSR con %'!J14</f>
        <v>91.8</v>
      </c>
      <c r="K14" s="97">
        <f>'Distributor Secondary'!$H$5*'DSR con %'!K14</f>
        <v>26.369999999999997</v>
      </c>
      <c r="L14" s="97">
        <f>'Distributor Secondary'!$I$5*'DSR con %'!L14</f>
        <v>70.38</v>
      </c>
      <c r="M14" s="97">
        <f>'Distributor Secondary'!$J$5*'DSR con %'!M14</f>
        <v>26.369999999999997</v>
      </c>
      <c r="N14" s="97">
        <f>'Distributor Secondary'!$K$5*'DSR con %'!N14</f>
        <v>78.11999999999999</v>
      </c>
      <c r="O14" s="97">
        <f>'Distributor Secondary'!$L$5*'DSR con %'!O14</f>
        <v>62.55</v>
      </c>
      <c r="P14" s="97">
        <f>'Distributor Secondary'!$M$5*'DSR con %'!P14</f>
        <v>71.28</v>
      </c>
      <c r="Q14" s="97">
        <f>'Distributor Secondary'!$N$5*'DSR con %'!Q14</f>
        <v>62.55</v>
      </c>
      <c r="R14" s="97">
        <f>'Distributor Secondary'!$O$5*'DSR con %'!R14</f>
        <v>50.94</v>
      </c>
      <c r="S14" s="97">
        <f>'Distributor Secondary'!$P$5*'DSR con %'!S14</f>
        <v>61.11</v>
      </c>
      <c r="T14" s="97">
        <f>'Distributor Secondary'!$Q$5*'DSR con %'!T14</f>
        <v>44.91</v>
      </c>
      <c r="U14" s="97">
        <f>'Distributor Secondary'!$R$5*'DSR con %'!U14</f>
        <v>53.91</v>
      </c>
      <c r="V14" s="97">
        <f>'Distributor Secondary'!$S$5*'DSR con %'!V14</f>
        <v>33.21</v>
      </c>
      <c r="W14" s="97">
        <f>'Distributor Secondary'!$T$5*'DSR con %'!W14</f>
        <v>26.55</v>
      </c>
      <c r="X14" s="97">
        <f>'Distributor Secondary'!$U$5*'DSR con %'!X14</f>
        <v>23.669999999999998</v>
      </c>
      <c r="Y14" s="97">
        <f>'Distributor Secondary'!$V$5*'DSR con %'!Y14</f>
        <v>12.51</v>
      </c>
      <c r="Z14" s="97">
        <f>'Distributor Secondary'!$W$5*'DSR con %'!Z14</f>
        <v>22.95</v>
      </c>
      <c r="AA14" s="97">
        <f>'Distributor Secondary'!$X$5*'DSR con %'!AA14</f>
        <v>20.88</v>
      </c>
      <c r="AB14" s="97">
        <f>'Distributor Secondary'!$Y$5*'DSR con %'!AB14</f>
        <v>25.52</v>
      </c>
      <c r="AC14" s="97">
        <f>'Distributor Secondary'!$Z$5*'DSR con %'!AC14</f>
        <v>5.0599999999999996</v>
      </c>
      <c r="AD14" s="97">
        <f>'Distributor Secondary'!$AA$5*'DSR con %'!AD14</f>
        <v>8.91</v>
      </c>
      <c r="AE14" s="97">
        <f>'Distributor Secondary'!$AB$5*'DSR con %'!AE14</f>
        <v>8.91</v>
      </c>
      <c r="AF14" s="97">
        <f>'Distributor Secondary'!$AC$5*'DSR con %'!AF14</f>
        <v>9.5</v>
      </c>
      <c r="AG14" s="97">
        <f>'Distributor Secondary'!$AD$5*'DSR con %'!AG14</f>
        <v>2.9000000000000004</v>
      </c>
    </row>
    <row r="15" spans="1:38" x14ac:dyDescent="0.2">
      <c r="A15" s="91" t="s">
        <v>13</v>
      </c>
      <c r="B15" s="92" t="s">
        <v>12</v>
      </c>
      <c r="C15" s="149" t="s">
        <v>108</v>
      </c>
      <c r="D15" s="93" t="s">
        <v>72</v>
      </c>
      <c r="E15" s="94" t="s">
        <v>73</v>
      </c>
      <c r="F15" s="95">
        <f t="shared" si="1"/>
        <v>2211123.1500000004</v>
      </c>
      <c r="G15" s="96">
        <f t="shared" si="2"/>
        <v>1053.1799999999996</v>
      </c>
      <c r="H15" s="97">
        <f>'Distributor Secondary'!$E$5*'DSR con %'!H15</f>
        <v>36.72</v>
      </c>
      <c r="I15" s="97">
        <f>'Distributor Secondary'!$F$5*'DSR con %'!I15</f>
        <v>91.8</v>
      </c>
      <c r="J15" s="97">
        <f>'Distributor Secondary'!$G$5*'DSR con %'!J15</f>
        <v>91.8</v>
      </c>
      <c r="K15" s="97">
        <f>'Distributor Secondary'!$H$5*'DSR con %'!K15</f>
        <v>26.369999999999997</v>
      </c>
      <c r="L15" s="97">
        <f>'Distributor Secondary'!$I$5*'DSR con %'!L15</f>
        <v>70.38</v>
      </c>
      <c r="M15" s="97">
        <f>'Distributor Secondary'!$J$5*'DSR con %'!M15</f>
        <v>26.369999999999997</v>
      </c>
      <c r="N15" s="97">
        <f>'Distributor Secondary'!$K$5*'DSR con %'!N15</f>
        <v>78.11999999999999</v>
      </c>
      <c r="O15" s="97">
        <f>'Distributor Secondary'!$L$5*'DSR con %'!O15</f>
        <v>62.55</v>
      </c>
      <c r="P15" s="97">
        <f>'Distributor Secondary'!$M$5*'DSR con %'!P15</f>
        <v>71.28</v>
      </c>
      <c r="Q15" s="97">
        <f>'Distributor Secondary'!$N$5*'DSR con %'!Q15</f>
        <v>62.55</v>
      </c>
      <c r="R15" s="97">
        <f>'Distributor Secondary'!$O$5*'DSR con %'!R15</f>
        <v>50.94</v>
      </c>
      <c r="S15" s="97">
        <f>'Distributor Secondary'!$P$5*'DSR con %'!S15</f>
        <v>61.11</v>
      </c>
      <c r="T15" s="97">
        <f>'Distributor Secondary'!$Q$5*'DSR con %'!T15</f>
        <v>44.91</v>
      </c>
      <c r="U15" s="97">
        <f>'Distributor Secondary'!$R$5*'DSR con %'!U15</f>
        <v>53.91</v>
      </c>
      <c r="V15" s="97">
        <f>'Distributor Secondary'!$S$5*'DSR con %'!V15</f>
        <v>33.21</v>
      </c>
      <c r="W15" s="97">
        <f>'Distributor Secondary'!$T$5*'DSR con %'!W15</f>
        <v>26.55</v>
      </c>
      <c r="X15" s="97">
        <f>'Distributor Secondary'!$U$5*'DSR con %'!X15</f>
        <v>23.669999999999998</v>
      </c>
      <c r="Y15" s="97">
        <f>'Distributor Secondary'!$V$5*'DSR con %'!Y15</f>
        <v>12.51</v>
      </c>
      <c r="Z15" s="97">
        <f>'Distributor Secondary'!$W$5*'DSR con %'!Z15</f>
        <v>22.95</v>
      </c>
      <c r="AA15" s="97">
        <f>'Distributor Secondary'!$X$5*'DSR con %'!AA15</f>
        <v>20.88</v>
      </c>
      <c r="AB15" s="97">
        <f>'Distributor Secondary'!$Y$5*'DSR con %'!AB15</f>
        <v>34.799999999999997</v>
      </c>
      <c r="AC15" s="97">
        <f>'Distributor Secondary'!$Z$5*'DSR con %'!AC15</f>
        <v>6.8999999999999995</v>
      </c>
      <c r="AD15" s="97">
        <f>'Distributor Secondary'!$AA$5*'DSR con %'!AD15</f>
        <v>12.15</v>
      </c>
      <c r="AE15" s="97">
        <f>'Distributor Secondary'!$AB$5*'DSR con %'!AE15</f>
        <v>12.15</v>
      </c>
      <c r="AF15" s="97">
        <f>'Distributor Secondary'!$AC$5*'DSR con %'!AF15</f>
        <v>14.25</v>
      </c>
      <c r="AG15" s="97">
        <f>'Distributor Secondary'!$AD$5*'DSR con %'!AG15</f>
        <v>4.3499999999999996</v>
      </c>
    </row>
    <row r="16" spans="1:38" x14ac:dyDescent="0.2">
      <c r="A16" s="91" t="s">
        <v>13</v>
      </c>
      <c r="B16" s="92" t="s">
        <v>12</v>
      </c>
      <c r="C16" s="149" t="s">
        <v>108</v>
      </c>
      <c r="D16" s="93" t="s">
        <v>74</v>
      </c>
      <c r="E16" s="94" t="s">
        <v>75</v>
      </c>
      <c r="F16" s="95">
        <f t="shared" si="1"/>
        <v>1170526.5000000002</v>
      </c>
      <c r="G16" s="96">
        <f t="shared" si="2"/>
        <v>668.27999999999986</v>
      </c>
      <c r="H16" s="97">
        <f>'Distributor Secondary'!$E$5*'DSR con %'!H16</f>
        <v>24.48</v>
      </c>
      <c r="I16" s="97">
        <f>'Distributor Secondary'!$F$5*'DSR con %'!I16</f>
        <v>61.199999999999996</v>
      </c>
      <c r="J16" s="97">
        <f>'Distributor Secondary'!$G$5*'DSR con %'!J16</f>
        <v>61.199999999999996</v>
      </c>
      <c r="K16" s="97">
        <f>'Distributor Secondary'!$H$5*'DSR con %'!K16</f>
        <v>17.579999999999998</v>
      </c>
      <c r="L16" s="97">
        <f>'Distributor Secondary'!$I$5*'DSR con %'!L16</f>
        <v>46.92</v>
      </c>
      <c r="M16" s="97">
        <f>'Distributor Secondary'!$J$5*'DSR con %'!M16</f>
        <v>17.579999999999998</v>
      </c>
      <c r="N16" s="97">
        <f>'Distributor Secondary'!$K$5*'DSR con %'!N16</f>
        <v>52.08</v>
      </c>
      <c r="O16" s="97">
        <f>'Distributor Secondary'!$L$5*'DSR con %'!O16</f>
        <v>41.699999999999996</v>
      </c>
      <c r="P16" s="97">
        <f>'Distributor Secondary'!$M$5*'DSR con %'!P16</f>
        <v>47.519999999999996</v>
      </c>
      <c r="Q16" s="97">
        <f>'Distributor Secondary'!$N$5*'DSR con %'!Q16</f>
        <v>41.699999999999996</v>
      </c>
      <c r="R16" s="97">
        <f>'Distributor Secondary'!$O$5*'DSR con %'!R16</f>
        <v>33.96</v>
      </c>
      <c r="S16" s="97">
        <f>'Distributor Secondary'!$P$5*'DSR con %'!S16</f>
        <v>40.74</v>
      </c>
      <c r="T16" s="97">
        <f>'Distributor Secondary'!$Q$5*'DSR con %'!T16</f>
        <v>29.939999999999998</v>
      </c>
      <c r="U16" s="97">
        <f>'Distributor Secondary'!$R$5*'DSR con %'!U16</f>
        <v>35.94</v>
      </c>
      <c r="V16" s="97">
        <f>'Distributor Secondary'!$S$5*'DSR con %'!V16</f>
        <v>22.14</v>
      </c>
      <c r="W16" s="97">
        <f>'Distributor Secondary'!$T$5*'DSR con %'!W16</f>
        <v>17.7</v>
      </c>
      <c r="X16" s="97">
        <f>'Distributor Secondary'!$U$5*'DSR con %'!X16</f>
        <v>15.78</v>
      </c>
      <c r="Y16" s="97">
        <f>'Distributor Secondary'!$V$5*'DSR con %'!Y16</f>
        <v>8.34</v>
      </c>
      <c r="Z16" s="97">
        <f>'Distributor Secondary'!$W$5*'DSR con %'!Z16</f>
        <v>15.299999999999999</v>
      </c>
      <c r="AA16" s="97">
        <f>'Distributor Secondary'!$X$5*'DSR con %'!AA16</f>
        <v>13.92</v>
      </c>
      <c r="AB16" s="97">
        <f>'Distributor Secondary'!$Y$5*'DSR con %'!AB16</f>
        <v>9.2799999999999994</v>
      </c>
      <c r="AC16" s="97">
        <f>'Distributor Secondary'!$Z$5*'DSR con %'!AC16</f>
        <v>1.84</v>
      </c>
      <c r="AD16" s="97">
        <f>'Distributor Secondary'!$AA$5*'DSR con %'!AD16</f>
        <v>3.24</v>
      </c>
      <c r="AE16" s="97">
        <f>'Distributor Secondary'!$AB$5*'DSR con %'!AE16</f>
        <v>3.24</v>
      </c>
      <c r="AF16" s="97">
        <f>'Distributor Secondary'!$AC$5*'DSR con %'!AF16</f>
        <v>3.8000000000000003</v>
      </c>
      <c r="AG16" s="97">
        <f>'Distributor Secondary'!$AD$5*'DSR con %'!AG16</f>
        <v>1.1599999999999999</v>
      </c>
    </row>
    <row r="17" spans="1:38" x14ac:dyDescent="0.2">
      <c r="A17" s="91" t="s">
        <v>13</v>
      </c>
      <c r="B17" s="92" t="s">
        <v>12</v>
      </c>
      <c r="C17" s="149" t="s">
        <v>108</v>
      </c>
      <c r="D17" s="93" t="s">
        <v>76</v>
      </c>
      <c r="E17" s="94" t="s">
        <v>77</v>
      </c>
      <c r="F17" s="95">
        <f t="shared" si="1"/>
        <v>1331885.8500000003</v>
      </c>
      <c r="G17" s="96">
        <f t="shared" si="2"/>
        <v>775.90000000000009</v>
      </c>
      <c r="H17" s="97">
        <f>'Distributor Secondary'!$E$5*'DSR con %'!H17</f>
        <v>28.560000000000002</v>
      </c>
      <c r="I17" s="97">
        <f>'Distributor Secondary'!$F$5*'DSR con %'!I17</f>
        <v>71.400000000000006</v>
      </c>
      <c r="J17" s="97">
        <f>'Distributor Secondary'!$G$5*'DSR con %'!J17</f>
        <v>71.400000000000006</v>
      </c>
      <c r="K17" s="97">
        <f>'Distributor Secondary'!$H$5*'DSR con %'!K17</f>
        <v>20.51</v>
      </c>
      <c r="L17" s="97">
        <f>'Distributor Secondary'!$I$5*'DSR con %'!L17</f>
        <v>54.74</v>
      </c>
      <c r="M17" s="97">
        <f>'Distributor Secondary'!$J$5*'DSR con %'!M17</f>
        <v>20.51</v>
      </c>
      <c r="N17" s="97">
        <f>'Distributor Secondary'!$K$5*'DSR con %'!N17</f>
        <v>60.760000000000005</v>
      </c>
      <c r="O17" s="97">
        <f>'Distributor Secondary'!$L$5*'DSR con %'!O17</f>
        <v>48.650000000000006</v>
      </c>
      <c r="P17" s="97">
        <f>'Distributor Secondary'!$M$5*'DSR con %'!P17</f>
        <v>55.440000000000005</v>
      </c>
      <c r="Q17" s="97">
        <f>'Distributor Secondary'!$N$5*'DSR con %'!Q17</f>
        <v>48.650000000000006</v>
      </c>
      <c r="R17" s="97">
        <f>'Distributor Secondary'!$O$5*'DSR con %'!R17</f>
        <v>39.620000000000005</v>
      </c>
      <c r="S17" s="97">
        <f>'Distributor Secondary'!$P$5*'DSR con %'!S17</f>
        <v>47.53</v>
      </c>
      <c r="T17" s="97">
        <f>'Distributor Secondary'!$Q$5*'DSR con %'!T17</f>
        <v>34.930000000000007</v>
      </c>
      <c r="U17" s="97">
        <f>'Distributor Secondary'!$R$5*'DSR con %'!U17</f>
        <v>41.930000000000007</v>
      </c>
      <c r="V17" s="97">
        <f>'Distributor Secondary'!$S$5*'DSR con %'!V17</f>
        <v>25.830000000000002</v>
      </c>
      <c r="W17" s="97">
        <f>'Distributor Secondary'!$T$5*'DSR con %'!W17</f>
        <v>20.650000000000002</v>
      </c>
      <c r="X17" s="97">
        <f>'Distributor Secondary'!$U$5*'DSR con %'!X17</f>
        <v>18.41</v>
      </c>
      <c r="Y17" s="97">
        <f>'Distributor Secondary'!$V$5*'DSR con %'!Y17</f>
        <v>9.73</v>
      </c>
      <c r="Z17" s="97">
        <f>'Distributor Secondary'!$W$5*'DSR con %'!Z17</f>
        <v>17.850000000000001</v>
      </c>
      <c r="AA17" s="97">
        <f>'Distributor Secondary'!$X$5*'DSR con %'!AA17</f>
        <v>16.240000000000002</v>
      </c>
      <c r="AB17" s="97">
        <f>'Distributor Secondary'!$Y$5*'DSR con %'!AB17</f>
        <v>9.2799999999999994</v>
      </c>
      <c r="AC17" s="97">
        <f>'Distributor Secondary'!$Z$5*'DSR con %'!AC17</f>
        <v>1.84</v>
      </c>
      <c r="AD17" s="97">
        <f>'Distributor Secondary'!$AA$5*'DSR con %'!AD17</f>
        <v>3.24</v>
      </c>
      <c r="AE17" s="97">
        <f>'Distributor Secondary'!$AB$5*'DSR con %'!AE17</f>
        <v>3.24</v>
      </c>
      <c r="AF17" s="97">
        <f>'Distributor Secondary'!$AC$5*'DSR con %'!AF17</f>
        <v>3.8000000000000003</v>
      </c>
      <c r="AG17" s="97">
        <f>'Distributor Secondary'!$AD$5*'DSR con %'!AG17</f>
        <v>1.1599999999999999</v>
      </c>
    </row>
    <row r="18" spans="1:38" s="25" customFormat="1" x14ac:dyDescent="0.2">
      <c r="A18" s="103"/>
      <c r="B18" s="99"/>
      <c r="C18" s="100"/>
      <c r="D18" s="100"/>
      <c r="E18" s="101"/>
      <c r="F18" s="62">
        <f>SUM(F6:F17)</f>
        <v>21195195</v>
      </c>
      <c r="G18" s="102">
        <f>SUM(G6:G17)</f>
        <v>11326</v>
      </c>
      <c r="H18" s="62">
        <f>SUM(H6:H17)</f>
        <v>408.00000000000006</v>
      </c>
      <c r="I18" s="62">
        <f t="shared" ref="I18:AG18" si="3">SUM(I6:I17)</f>
        <v>1020</v>
      </c>
      <c r="J18" s="62">
        <f t="shared" si="3"/>
        <v>1020</v>
      </c>
      <c r="K18" s="62">
        <f t="shared" si="3"/>
        <v>293</v>
      </c>
      <c r="L18" s="62">
        <f t="shared" si="3"/>
        <v>781.99999999999989</v>
      </c>
      <c r="M18" s="62">
        <f t="shared" si="3"/>
        <v>293</v>
      </c>
      <c r="N18" s="62">
        <f t="shared" si="3"/>
        <v>868.00000000000011</v>
      </c>
      <c r="O18" s="62">
        <f t="shared" si="3"/>
        <v>695</v>
      </c>
      <c r="P18" s="62">
        <f t="shared" si="3"/>
        <v>792</v>
      </c>
      <c r="Q18" s="62">
        <f t="shared" si="3"/>
        <v>695</v>
      </c>
      <c r="R18" s="62">
        <f t="shared" si="3"/>
        <v>566</v>
      </c>
      <c r="S18" s="62">
        <f t="shared" si="3"/>
        <v>679</v>
      </c>
      <c r="T18" s="62">
        <f t="shared" si="3"/>
        <v>499</v>
      </c>
      <c r="U18" s="62">
        <f t="shared" si="3"/>
        <v>599</v>
      </c>
      <c r="V18" s="62">
        <f t="shared" si="3"/>
        <v>368.99999999999994</v>
      </c>
      <c r="W18" s="62">
        <f t="shared" si="3"/>
        <v>295</v>
      </c>
      <c r="X18" s="62">
        <f t="shared" si="3"/>
        <v>263</v>
      </c>
      <c r="Y18" s="62">
        <f t="shared" si="3"/>
        <v>139</v>
      </c>
      <c r="Z18" s="62">
        <f t="shared" si="3"/>
        <v>255</v>
      </c>
      <c r="AA18" s="62">
        <f t="shared" si="3"/>
        <v>232</v>
      </c>
      <c r="AB18" s="62">
        <f t="shared" si="3"/>
        <v>232</v>
      </c>
      <c r="AC18" s="62">
        <f t="shared" si="3"/>
        <v>46.000000000000007</v>
      </c>
      <c r="AD18" s="62">
        <f t="shared" si="3"/>
        <v>81</v>
      </c>
      <c r="AE18" s="62">
        <f t="shared" si="3"/>
        <v>81</v>
      </c>
      <c r="AF18" s="62">
        <f t="shared" si="3"/>
        <v>95</v>
      </c>
      <c r="AG18" s="62">
        <f t="shared" si="3"/>
        <v>29</v>
      </c>
      <c r="AH18" s="15"/>
      <c r="AI18" s="15"/>
      <c r="AJ18" s="15"/>
      <c r="AK18" s="15"/>
      <c r="AL18" s="15"/>
    </row>
    <row r="19" spans="1:38" x14ac:dyDescent="0.2">
      <c r="A19" s="104" t="s">
        <v>14</v>
      </c>
      <c r="B19" s="92" t="s">
        <v>12</v>
      </c>
      <c r="C19" s="105" t="s">
        <v>80</v>
      </c>
      <c r="D19" s="106" t="s">
        <v>81</v>
      </c>
      <c r="E19" s="106" t="s">
        <v>82</v>
      </c>
      <c r="F19" s="95">
        <f>SUMPRODUCT(H19:AG19,$H$1:$AG$1)</f>
        <v>1968795.0034319279</v>
      </c>
      <c r="G19" s="96">
        <f>SUM(H19:AG19)</f>
        <v>983.53897945360234</v>
      </c>
      <c r="H19" s="97">
        <f>'Distributor Secondary'!E6*'DSR con %'!H19</f>
        <v>36.200232558139568</v>
      </c>
      <c r="I19" s="97">
        <f>'Distributor Secondary'!F6*'DSR con %'!I19</f>
        <v>89.890465116279159</v>
      </c>
      <c r="J19" s="97">
        <f>'Distributor Secondary'!G6*'DSR con %'!J19</f>
        <v>89.601553398058357</v>
      </c>
      <c r="K19" s="97">
        <f>'Distributor Secondary'!H6*'DSR con %'!K19</f>
        <v>53.112233009708802</v>
      </c>
      <c r="L19" s="97">
        <f>'Distributor Secondary'!I6*'DSR con %'!L19</f>
        <v>141.49747572815551</v>
      </c>
      <c r="M19" s="97">
        <f>'Distributor Secondary'!J6*'DSR con %'!M19</f>
        <v>19.055533980582549</v>
      </c>
      <c r="N19" s="97">
        <f>'Distributor Secondary'!K6*'DSR con %'!N19</f>
        <v>56.761165048543759</v>
      </c>
      <c r="O19" s="97">
        <f>'Distributor Secondary'!L6*'DSR con %'!O19</f>
        <v>45.408932038835005</v>
      </c>
      <c r="P19" s="97">
        <f>'Distributor Secondary'!M6*'DSR con %'!P19</f>
        <v>41.354563106796164</v>
      </c>
      <c r="Q19" s="97">
        <f>'Distributor Secondary'!N6*'DSR con %'!Q19</f>
        <v>45.408932038835005</v>
      </c>
      <c r="R19" s="97">
        <f>'Distributor Secondary'!O6*'DSR con %'!R19</f>
        <v>29.596893203883532</v>
      </c>
      <c r="S19" s="97">
        <f>'Distributor Secondary'!P6*'DSR con %'!S19</f>
        <v>35.678446601941793</v>
      </c>
      <c r="T19" s="97">
        <f>'Distributor Secondary'!Q6*'DSR con %'!T19</f>
        <v>45.814368932038889</v>
      </c>
      <c r="U19" s="97">
        <f>'Distributor Secondary'!R6*'DSR con %'!U19</f>
        <v>55.139417475728223</v>
      </c>
      <c r="V19" s="97">
        <f>'Distributor Secondary'!S6*'DSR con %'!V19</f>
        <v>29.596893203883532</v>
      </c>
      <c r="W19" s="97">
        <f>'Distributor Secondary'!T6*'DSR con %'!W19</f>
        <v>23.515339805825271</v>
      </c>
      <c r="X19" s="97">
        <f>'Distributor Secondary'!U6*'DSR con %'!X19</f>
        <v>20.677281553398082</v>
      </c>
      <c r="Y19" s="97">
        <f>'Distributor Secondary'!V6*'DSR con %'!Y19</f>
        <v>15.001165048543708</v>
      </c>
      <c r="Z19" s="97">
        <f>'Distributor Secondary'!W6*'DSR con %'!Z19</f>
        <v>27.164271844660227</v>
      </c>
      <c r="AA19" s="97">
        <f>'Distributor Secondary'!X6*'DSR con %'!AA19</f>
        <v>24.731650485436923</v>
      </c>
      <c r="AB19" s="97">
        <f>'Distributor Secondary'!Y6*'DSR con %'!AB19</f>
        <v>24.201395348837234</v>
      </c>
      <c r="AC19" s="97">
        <f>'Distributor Secondary'!Z6*'DSR con %'!AC19</f>
        <v>4.8652427184466074</v>
      </c>
      <c r="AD19" s="97">
        <f>'Distributor Secondary'!AA6*'DSR con %'!AD19</f>
        <v>8.5141747572815643</v>
      </c>
      <c r="AE19" s="97">
        <f>'Distributor Secondary'!AB6*'DSR con %'!AE19</f>
        <v>8.3316279069767525</v>
      </c>
      <c r="AF19" s="97">
        <f>'Distributor Secondary'!AC6*'DSR con %'!AF19</f>
        <v>9.5218604651162888</v>
      </c>
      <c r="AG19" s="97">
        <f>'Distributor Secondary'!AD6*'DSR con %'!AG19</f>
        <v>2.8978640776699041</v>
      </c>
    </row>
    <row r="20" spans="1:38" x14ac:dyDescent="0.2">
      <c r="A20" s="104" t="s">
        <v>14</v>
      </c>
      <c r="B20" s="92" t="s">
        <v>12</v>
      </c>
      <c r="C20" s="105" t="s">
        <v>80</v>
      </c>
      <c r="D20" s="106" t="s">
        <v>83</v>
      </c>
      <c r="E20" s="106" t="s">
        <v>84</v>
      </c>
      <c r="F20" s="95">
        <f>SUMPRODUCT(H20:AG20,$H$1:$AG$1)</f>
        <v>1493196.2879431015</v>
      </c>
      <c r="G20" s="96">
        <f>SUM(H20:AG20)</f>
        <v>740.3344795664932</v>
      </c>
      <c r="H20" s="97">
        <f>'Distributor Secondary'!E6*'DSR con %'!H20</f>
        <v>28.397209302325539</v>
      </c>
      <c r="I20" s="97">
        <f>'Distributor Secondary'!F6*'DSR con %'!I20</f>
        <v>70.514418604651055</v>
      </c>
      <c r="J20" s="97">
        <f>'Distributor Secondary'!G6*'DSR con %'!J20</f>
        <v>66.772038834951445</v>
      </c>
      <c r="K20" s="97">
        <f>'Distributor Secondary'!H6*'DSR con %'!K20</f>
        <v>39.579805825242708</v>
      </c>
      <c r="L20" s="97">
        <f>'Distributor Secondary'!I6*'DSR con %'!L20</f>
        <v>105.44543689320386</v>
      </c>
      <c r="M20" s="97">
        <f>'Distributor Secondary'!J6*'DSR con %'!M20</f>
        <v>14.20038834951456</v>
      </c>
      <c r="N20" s="97">
        <f>'Distributor Secondary'!K6*'DSR con %'!N20</f>
        <v>42.299029126213583</v>
      </c>
      <c r="O20" s="97">
        <f>'Distributor Secondary'!L6*'DSR con %'!O20</f>
        <v>33.839223300970865</v>
      </c>
      <c r="P20" s="97">
        <f>'Distributor Secondary'!M6*'DSR con %'!P20</f>
        <v>30.817864077669896</v>
      </c>
      <c r="Q20" s="97">
        <f>'Distributor Secondary'!N6*'DSR con %'!Q20</f>
        <v>33.839223300970865</v>
      </c>
      <c r="R20" s="97">
        <f>'Distributor Secondary'!O6*'DSR con %'!R20</f>
        <v>22.055922330097083</v>
      </c>
      <c r="S20" s="97">
        <f>'Distributor Secondary'!P6*'DSR con %'!S20</f>
        <v>26.587961165048537</v>
      </c>
      <c r="T20" s="97">
        <f>'Distributor Secondary'!Q6*'DSR con %'!T20</f>
        <v>34.14135922330096</v>
      </c>
      <c r="U20" s="97">
        <f>'Distributor Secondary'!R6*'DSR con %'!U20</f>
        <v>41.090485436893189</v>
      </c>
      <c r="V20" s="97">
        <f>'Distributor Secondary'!S6*'DSR con %'!V20</f>
        <v>22.055922330097083</v>
      </c>
      <c r="W20" s="97">
        <f>'Distributor Secondary'!T6*'DSR con %'!W20</f>
        <v>17.523883495145625</v>
      </c>
      <c r="X20" s="97">
        <f>'Distributor Secondary'!U6*'DSR con %'!X20</f>
        <v>15.408932038834948</v>
      </c>
      <c r="Y20" s="97">
        <f>'Distributor Secondary'!V6*'DSR con %'!Y20</f>
        <v>11.179029126213589</v>
      </c>
      <c r="Z20" s="97">
        <f>'Distributor Secondary'!W6*'DSR con %'!Z20</f>
        <v>20.2431067961165</v>
      </c>
      <c r="AA20" s="97">
        <f>'Distributor Secondary'!X6*'DSR con %'!AA20</f>
        <v>18.430291262135917</v>
      </c>
      <c r="AB20" s="97">
        <f>'Distributor Secondary'!Y6*'DSR con %'!AB20</f>
        <v>19.463255813953459</v>
      </c>
      <c r="AC20" s="97">
        <f>'Distributor Secondary'!Z6*'DSR con %'!AC20</f>
        <v>3.6256310679611641</v>
      </c>
      <c r="AD20" s="97">
        <f>'Distributor Secondary'!AA6*'DSR con %'!AD20</f>
        <v>6.3448543689320367</v>
      </c>
      <c r="AE20" s="97">
        <f>'Distributor Secondary'!AB6*'DSR con %'!AE20</f>
        <v>6.7004651162790596</v>
      </c>
      <c r="AF20" s="97">
        <f>'Distributor Secondary'!AC6*'DSR con %'!AF20</f>
        <v>7.6576744186046399</v>
      </c>
      <c r="AG20" s="97">
        <f>'Distributor Secondary'!AD6*'DSR con %'!AG20</f>
        <v>2.121067961165048</v>
      </c>
    </row>
    <row r="21" spans="1:38" x14ac:dyDescent="0.2">
      <c r="A21" s="104" t="s">
        <v>14</v>
      </c>
      <c r="B21" s="92" t="s">
        <v>12</v>
      </c>
      <c r="C21" s="105" t="s">
        <v>80</v>
      </c>
      <c r="D21" s="106" t="s">
        <v>85</v>
      </c>
      <c r="E21" s="106" t="s">
        <v>86</v>
      </c>
      <c r="F21" s="95">
        <f>SUMPRODUCT(H21:AG21,$H$1:$AG$1)</f>
        <v>1411493.7086249704</v>
      </c>
      <c r="G21" s="96">
        <f>SUM(H21:AG21)</f>
        <v>703.12654097990435</v>
      </c>
      <c r="H21" s="97">
        <f>'Distributor Secondary'!E6*'DSR con %'!H21</f>
        <v>24.402558139534889</v>
      </c>
      <c r="I21" s="97">
        <f>'Distributor Secondary'!F6*'DSR con %'!I21</f>
        <v>60.595116279069785</v>
      </c>
      <c r="J21" s="97">
        <f>'Distributor Secondary'!G6*'DSR con %'!J21</f>
        <v>64.626407766990198</v>
      </c>
      <c r="K21" s="97">
        <f>'Distributor Secondary'!H6*'DSR con %'!K21</f>
        <v>38.307961165048489</v>
      </c>
      <c r="L21" s="97">
        <f>'Distributor Secondary'!I6*'DSR con %'!L21</f>
        <v>102.05708737864063</v>
      </c>
      <c r="M21" s="97">
        <f>'Distributor Secondary'!J6*'DSR con %'!M21</f>
        <v>13.744077669902893</v>
      </c>
      <c r="N21" s="97">
        <f>'Distributor Secondary'!K6*'DSR con %'!N21</f>
        <v>40.939805825242658</v>
      </c>
      <c r="O21" s="97">
        <f>'Distributor Secondary'!L6*'DSR con %'!O21</f>
        <v>32.751844660194131</v>
      </c>
      <c r="P21" s="97">
        <f>'Distributor Secondary'!M6*'DSR con %'!P21</f>
        <v>29.827572815533937</v>
      </c>
      <c r="Q21" s="97">
        <f>'Distributor Secondary'!N6*'DSR con %'!Q21</f>
        <v>32.751844660194131</v>
      </c>
      <c r="R21" s="97">
        <f>'Distributor Secondary'!O6*'DSR con %'!R21</f>
        <v>21.347184466019389</v>
      </c>
      <c r="S21" s="97">
        <f>'Distributor Secondary'!P6*'DSR con %'!S21</f>
        <v>25.733592233009674</v>
      </c>
      <c r="T21" s="97">
        <f>'Distributor Secondary'!Q6*'DSR con %'!T21</f>
        <v>33.044271844660145</v>
      </c>
      <c r="U21" s="97">
        <f>'Distributor Secondary'!R6*'DSR con %'!U21</f>
        <v>39.770097087378588</v>
      </c>
      <c r="V21" s="97">
        <f>'Distributor Secondary'!S6*'DSR con %'!V21</f>
        <v>21.347184466019389</v>
      </c>
      <c r="W21" s="97">
        <f>'Distributor Secondary'!T6*'DSR con %'!W21</f>
        <v>16.960776699029104</v>
      </c>
      <c r="X21" s="97">
        <f>'Distributor Secondary'!U6*'DSR con %'!X21</f>
        <v>14.913786407766969</v>
      </c>
      <c r="Y21" s="97">
        <f>'Distributor Secondary'!V6*'DSR con %'!Y21</f>
        <v>10.819805825242703</v>
      </c>
      <c r="Z21" s="97">
        <f>'Distributor Secondary'!W6*'DSR con %'!Z21</f>
        <v>19.592621359223273</v>
      </c>
      <c r="AA21" s="97">
        <f>'Distributor Secondary'!X6*'DSR con %'!AA21</f>
        <v>17.83805825242716</v>
      </c>
      <c r="AB21" s="97">
        <f>'Distributor Secondary'!Y6*'DSR con %'!AB21</f>
        <v>17.335348837209306</v>
      </c>
      <c r="AC21" s="97">
        <f>'Distributor Secondary'!Z6*'DSR con %'!AC21</f>
        <v>3.5091262135922281</v>
      </c>
      <c r="AD21" s="97">
        <f>'Distributor Secondary'!AA6*'DSR con %'!AD21</f>
        <v>6.1409708737863991</v>
      </c>
      <c r="AE21" s="97">
        <f>'Distributor Secondary'!AB6*'DSR con %'!AE21</f>
        <v>5.9679069767441879</v>
      </c>
      <c r="AF21" s="97">
        <f>'Distributor Secondary'!AC6*'DSR con %'!AF21</f>
        <v>6.8204651162790721</v>
      </c>
      <c r="AG21" s="97">
        <f>'Distributor Secondary'!AD6*'DSR con %'!AG21</f>
        <v>1.9810679611650481</v>
      </c>
    </row>
    <row r="22" spans="1:38" s="25" customFormat="1" x14ac:dyDescent="0.2">
      <c r="A22" s="107"/>
      <c r="B22" s="108"/>
      <c r="C22" s="109"/>
      <c r="D22" s="110"/>
      <c r="E22" s="110"/>
      <c r="F22" s="111">
        <f>SUM(F19:F21)</f>
        <v>4873485</v>
      </c>
      <c r="G22" s="112">
        <f>SUM(G19:G21)</f>
        <v>2427</v>
      </c>
      <c r="H22" s="62">
        <f>SUM(H19:H21)</f>
        <v>89</v>
      </c>
      <c r="I22" s="62">
        <f t="shared" ref="I22:AG22" si="4">SUM(I19:I21)</f>
        <v>221</v>
      </c>
      <c r="J22" s="62">
        <f t="shared" si="4"/>
        <v>221</v>
      </c>
      <c r="K22" s="62">
        <f t="shared" si="4"/>
        <v>131</v>
      </c>
      <c r="L22" s="62">
        <f t="shared" si="4"/>
        <v>349</v>
      </c>
      <c r="M22" s="62">
        <f t="shared" si="4"/>
        <v>47</v>
      </c>
      <c r="N22" s="62">
        <f t="shared" si="4"/>
        <v>140</v>
      </c>
      <c r="O22" s="62">
        <f t="shared" si="4"/>
        <v>112</v>
      </c>
      <c r="P22" s="62">
        <f t="shared" si="4"/>
        <v>102</v>
      </c>
      <c r="Q22" s="62">
        <f t="shared" si="4"/>
        <v>112</v>
      </c>
      <c r="R22" s="62">
        <f t="shared" si="4"/>
        <v>73</v>
      </c>
      <c r="S22" s="62">
        <f t="shared" si="4"/>
        <v>88</v>
      </c>
      <c r="T22" s="62">
        <f t="shared" si="4"/>
        <v>112.99999999999999</v>
      </c>
      <c r="U22" s="62">
        <f t="shared" si="4"/>
        <v>136</v>
      </c>
      <c r="V22" s="62">
        <f t="shared" si="4"/>
        <v>73</v>
      </c>
      <c r="W22" s="62">
        <f t="shared" si="4"/>
        <v>58</v>
      </c>
      <c r="X22" s="62">
        <f t="shared" si="4"/>
        <v>51</v>
      </c>
      <c r="Y22" s="62">
        <f t="shared" si="4"/>
        <v>37</v>
      </c>
      <c r="Z22" s="62">
        <f t="shared" si="4"/>
        <v>67</v>
      </c>
      <c r="AA22" s="62">
        <f t="shared" si="4"/>
        <v>61</v>
      </c>
      <c r="AB22" s="62">
        <f t="shared" si="4"/>
        <v>61</v>
      </c>
      <c r="AC22" s="62">
        <f t="shared" si="4"/>
        <v>12</v>
      </c>
      <c r="AD22" s="62">
        <f t="shared" si="4"/>
        <v>21</v>
      </c>
      <c r="AE22" s="62">
        <f t="shared" si="4"/>
        <v>21</v>
      </c>
      <c r="AF22" s="62">
        <f t="shared" si="4"/>
        <v>24</v>
      </c>
      <c r="AG22" s="62">
        <f t="shared" si="4"/>
        <v>7.0000000000000009</v>
      </c>
      <c r="AH22" s="15"/>
      <c r="AI22" s="15"/>
      <c r="AJ22" s="15"/>
      <c r="AK22" s="15"/>
      <c r="AL22" s="15"/>
    </row>
    <row r="23" spans="1:38" x14ac:dyDescent="0.2">
      <c r="A23" s="113" t="s">
        <v>15</v>
      </c>
      <c r="B23" s="92" t="s">
        <v>12</v>
      </c>
      <c r="C23" s="105" t="s">
        <v>80</v>
      </c>
      <c r="D23" s="106" t="s">
        <v>97</v>
      </c>
      <c r="E23" s="106" t="s">
        <v>98</v>
      </c>
      <c r="F23" s="95">
        <f>SUMPRODUCT(H23:AG23,$H$1:$AG$1)</f>
        <v>1931588.6573786836</v>
      </c>
      <c r="G23" s="96">
        <f>SUM(H23:AG23)</f>
        <v>918.90980651632594</v>
      </c>
      <c r="H23" s="97">
        <f>'Distributor Secondary'!E7*'DSR con %'!H23</f>
        <v>27.133004926108374</v>
      </c>
      <c r="I23" s="97">
        <f>'Distributor Secondary'!F7*'DSR con %'!I23</f>
        <v>67.566502463054192</v>
      </c>
      <c r="J23" s="97">
        <f>'Distributor Secondary'!G7*'DSR con %'!J23</f>
        <v>68.987654320987659</v>
      </c>
      <c r="K23" s="97">
        <f>'Distributor Secondary'!H7*'DSR con %'!K23</f>
        <v>35.489711934156382</v>
      </c>
      <c r="L23" s="97">
        <f>'Distributor Secondary'!I7*'DSR con %'!L23</f>
        <v>98.625514403292186</v>
      </c>
      <c r="M23" s="97">
        <f>'Distributor Secondary'!J7*'DSR con %'!M23</f>
        <v>20.487804878048781</v>
      </c>
      <c r="N23" s="97">
        <f>'Distributor Secondary'!K7*'DSR con %'!N23</f>
        <v>60.102439024390243</v>
      </c>
      <c r="O23" s="97">
        <f>'Distributor Secondary'!L7*'DSR con %'!O23</f>
        <v>50.353909465020578</v>
      </c>
      <c r="P23" s="97">
        <f>'Distributor Secondary'!M7*'DSR con %'!P23</f>
        <v>46.355140186915889</v>
      </c>
      <c r="Q23" s="97">
        <f>'Distributor Secondary'!N7*'DSR con %'!Q23</f>
        <v>48.141104294478531</v>
      </c>
      <c r="R23" s="97">
        <f>'Distributor Secondary'!O7*'DSR con %'!R23</f>
        <v>31.644444444444446</v>
      </c>
      <c r="S23" s="97">
        <f>'Distributor Secondary'!P7*'DSR con %'!S23</f>
        <v>38.667692307692306</v>
      </c>
      <c r="T23" s="97">
        <f>'Distributor Secondary'!Q7*'DSR con %'!T23</f>
        <v>64.990769230769232</v>
      </c>
      <c r="U23" s="97">
        <f>'Distributor Secondary'!R7*'DSR con %'!U23</f>
        <v>75.438596491228068</v>
      </c>
      <c r="V23" s="97">
        <f>'Distributor Secondary'!S7*'DSR con %'!V23</f>
        <v>23.157894736842103</v>
      </c>
      <c r="W23" s="97">
        <f>'Distributor Secondary'!T7*'DSR con %'!W23</f>
        <v>18.743902439024389</v>
      </c>
      <c r="X23" s="97">
        <f>'Distributor Secondary'!U7*'DSR con %'!X23</f>
        <v>17.880701754385967</v>
      </c>
      <c r="Y23" s="97">
        <f>'Distributor Secondary'!V7*'DSR con %'!Y23</f>
        <v>13.866666666666667</v>
      </c>
      <c r="Z23" s="97">
        <f>'Distributor Secondary'!W7*'DSR con %'!Z23</f>
        <v>25.661538461538463</v>
      </c>
      <c r="AA23" s="97">
        <f>'Distributor Secondary'!X7*'DSR con %'!AA23</f>
        <v>23.048780487804876</v>
      </c>
      <c r="AB23" s="97">
        <f>'Distributor Secondary'!Y7*'DSR con %'!AB23</f>
        <v>23.604827586206959</v>
      </c>
      <c r="AC23" s="97">
        <f>'Distributor Secondary'!Z7*'DSR con %'!AC23</f>
        <v>4.5267489711934159</v>
      </c>
      <c r="AD23" s="97">
        <f>'Distributor Secondary'!AA7*'DSR con %'!AD23</f>
        <v>8.4070781893004281</v>
      </c>
      <c r="AE23" s="97">
        <f>'Distributor Secondary'!AB7*'DSR con %'!AE23</f>
        <v>8.0816326530612255</v>
      </c>
      <c r="AF23" s="97">
        <f>'Distributor Secondary'!AC7*'DSR con %'!AF23</f>
        <v>13.591836734693878</v>
      </c>
      <c r="AG23" s="97">
        <f>'Distributor Secondary'!AD7*'DSR con %'!AG23</f>
        <v>4.3539094650205765</v>
      </c>
    </row>
    <row r="24" spans="1:38" x14ac:dyDescent="0.2">
      <c r="A24" s="113" t="s">
        <v>15</v>
      </c>
      <c r="B24" s="92" t="s">
        <v>12</v>
      </c>
      <c r="C24" s="105" t="s">
        <v>80</v>
      </c>
      <c r="D24" s="106" t="s">
        <v>99</v>
      </c>
      <c r="E24" s="106" t="s">
        <v>100</v>
      </c>
      <c r="F24" s="95">
        <f>SUMPRODUCT(H24:AG24,$H$1:$AG$1)</f>
        <v>1829652.0075989028</v>
      </c>
      <c r="G24" s="96">
        <f>SUM(H24:AG24)</f>
        <v>863.69588155877648</v>
      </c>
      <c r="H24" s="97">
        <f>'Distributor Secondary'!E7*'DSR con %'!H24</f>
        <v>27.133004926108374</v>
      </c>
      <c r="I24" s="97">
        <f>'Distributor Secondary'!F7*'DSR con %'!I24</f>
        <v>67.566502463054192</v>
      </c>
      <c r="J24" s="97">
        <f>'Distributor Secondary'!G7*'DSR con %'!J24</f>
        <v>65.851851851851848</v>
      </c>
      <c r="K24" s="97">
        <f>'Distributor Secondary'!H7*'DSR con %'!K24</f>
        <v>33.876543209876544</v>
      </c>
      <c r="L24" s="97">
        <f>'Distributor Secondary'!I7*'DSR con %'!L24</f>
        <v>87.905349794238688</v>
      </c>
      <c r="M24" s="97">
        <f>'Distributor Secondary'!J7*'DSR con %'!M24</f>
        <v>19.121951219512198</v>
      </c>
      <c r="N24" s="97">
        <f>'Distributor Secondary'!K7*'DSR con %'!N24</f>
        <v>55.229268292682931</v>
      </c>
      <c r="O24" s="97">
        <f>'Distributor Secondary'!L7*'DSR con %'!O24</f>
        <v>41.596707818930042</v>
      </c>
      <c r="P24" s="97">
        <f>'Distributor Secondary'!M7*'DSR con %'!P24</f>
        <v>41.719626168224295</v>
      </c>
      <c r="Q24" s="97">
        <f>'Distributor Secondary'!N7*'DSR con %'!Q24</f>
        <v>44.877300613496935</v>
      </c>
      <c r="R24" s="97">
        <f>'Distributor Secondary'!O7*'DSR con %'!R24</f>
        <v>31.644444444444446</v>
      </c>
      <c r="S24" s="97">
        <f>'Distributor Secondary'!P7*'DSR con %'!S24</f>
        <v>35.39076923076923</v>
      </c>
      <c r="T24" s="97">
        <f>'Distributor Secondary'!Q7*'DSR con %'!T24</f>
        <v>59.483076923076922</v>
      </c>
      <c r="U24" s="97">
        <f>'Distributor Secondary'!R7*'DSR con %'!U24</f>
        <v>75.438596491228068</v>
      </c>
      <c r="V24" s="97">
        <f>'Distributor Secondary'!S7*'DSR con %'!V24</f>
        <v>23.157894736842103</v>
      </c>
      <c r="W24" s="97">
        <f>'Distributor Secondary'!T7*'DSR con %'!W24</f>
        <v>17.451219512195124</v>
      </c>
      <c r="X24" s="97">
        <f>'Distributor Secondary'!U7*'DSR con %'!X24</f>
        <v>16.161403508771929</v>
      </c>
      <c r="Y24" s="97">
        <f>'Distributor Secondary'!V7*'DSR con %'!Y24</f>
        <v>12.533333333333335</v>
      </c>
      <c r="Z24" s="97">
        <f>'Distributor Secondary'!W7*'DSR con %'!Z24</f>
        <v>25.661538461538463</v>
      </c>
      <c r="AA24" s="97">
        <f>'Distributor Secondary'!X7*'DSR con %'!AA24</f>
        <v>23.048780487804876</v>
      </c>
      <c r="AB24" s="97">
        <f>'Distributor Secondary'!Y7*'DSR con %'!AB24</f>
        <v>22.344827586206897</v>
      </c>
      <c r="AC24" s="97">
        <f>'Distributor Secondary'!Z7*'DSR con %'!AC24</f>
        <v>4.5709876543209749</v>
      </c>
      <c r="AD24" s="97">
        <f>'Distributor Secondary'!AA7*'DSR con %'!AD24</f>
        <v>7.6049382716049383</v>
      </c>
      <c r="AE24" s="97">
        <f>'Distributor Secondary'!AB7*'DSR con %'!AE24</f>
        <v>7.6236734693877564</v>
      </c>
      <c r="AF24" s="97">
        <f>'Distributor Secondary'!AC7*'DSR con %'!AF24</f>
        <v>12.821632653061226</v>
      </c>
      <c r="AG24" s="97">
        <f>'Distributor Secondary'!AD7*'DSR con %'!AG24</f>
        <v>3.880658436213992</v>
      </c>
    </row>
    <row r="25" spans="1:38" x14ac:dyDescent="0.2">
      <c r="A25" s="113" t="s">
        <v>15</v>
      </c>
      <c r="B25" s="92" t="s">
        <v>12</v>
      </c>
      <c r="C25" s="105" t="s">
        <v>80</v>
      </c>
      <c r="D25" s="106" t="s">
        <v>101</v>
      </c>
      <c r="E25" s="106" t="s">
        <v>102</v>
      </c>
      <c r="F25" s="95">
        <f>SUMPRODUCT(H25:AG25,$H$1:$AG$1)</f>
        <v>2438251.9552551797</v>
      </c>
      <c r="G25" s="96">
        <f>SUM(H25:AG25)</f>
        <v>1157.4787002937471</v>
      </c>
      <c r="H25" s="97">
        <f>'Distributor Secondary'!E7*'DSR con %'!H25</f>
        <v>36.177339901477829</v>
      </c>
      <c r="I25" s="97">
        <f>'Distributor Secondary'!F7*'DSR con %'!I25</f>
        <v>90.088669950738918</v>
      </c>
      <c r="J25" s="97">
        <f>'Distributor Secondary'!G7*'DSR con %'!J25</f>
        <v>89.370370370370367</v>
      </c>
      <c r="K25" s="97">
        <f>'Distributor Secondary'!H7*'DSR con %'!K25</f>
        <v>45.975308641975303</v>
      </c>
      <c r="L25" s="97">
        <f>'Distributor Secondary'!I7*'DSR con %'!L25</f>
        <v>120.06584362139918</v>
      </c>
      <c r="M25" s="97">
        <f>'Distributor Secondary'!J7*'DSR con %'!M25</f>
        <v>25.951219512195124</v>
      </c>
      <c r="N25" s="97">
        <f>'Distributor Secondary'!K7*'DSR con %'!N25</f>
        <v>77.970731707317071</v>
      </c>
      <c r="O25" s="97">
        <f>'Distributor Secondary'!L7*'DSR con %'!O25</f>
        <v>61.300411522633745</v>
      </c>
      <c r="P25" s="97">
        <f>'Distributor Secondary'!M7*'DSR con %'!P25</f>
        <v>53.308411214953267</v>
      </c>
      <c r="Q25" s="97">
        <f>'Distributor Secondary'!N7*'DSR con %'!Q25</f>
        <v>62.012269938650306</v>
      </c>
      <c r="R25" s="97">
        <f>'Distributor Secondary'!O7*'DSR con %'!R25</f>
        <v>39.55555555555555</v>
      </c>
      <c r="S25" s="97">
        <f>'Distributor Secondary'!P7*'DSR con %'!S25</f>
        <v>49.153846153846153</v>
      </c>
      <c r="T25" s="97">
        <f>'Distributor Secondary'!Q7*'DSR con %'!T25</f>
        <v>82.615384615384613</v>
      </c>
      <c r="U25" s="97">
        <f>'Distributor Secondary'!R7*'DSR con %'!U25</f>
        <v>90.526315789473685</v>
      </c>
      <c r="V25" s="97">
        <f>'Distributor Secondary'!S7*'DSR con %'!V25</f>
        <v>27.789473684210524</v>
      </c>
      <c r="W25" s="97">
        <f>'Distributor Secondary'!T7*'DSR con %'!W25</f>
        <v>25.207317073170731</v>
      </c>
      <c r="X25" s="97">
        <f>'Distributor Secondary'!U7*'DSR con %'!X25</f>
        <v>22.694736842105264</v>
      </c>
      <c r="Y25" s="97">
        <f>'Distributor Secondary'!V7*'DSR con %'!Y25</f>
        <v>17.600000000000001</v>
      </c>
      <c r="Z25" s="97">
        <f>'Distributor Secondary'!W7*'DSR con %'!Z25</f>
        <v>29.938461538461539</v>
      </c>
      <c r="AA25" s="97">
        <f>'Distributor Secondary'!X7*'DSR con %'!AA25</f>
        <v>27.658536585365855</v>
      </c>
      <c r="AB25" s="97">
        <f>'Distributor Secondary'!Y7*'DSR con %'!AB25</f>
        <v>31.053103448275817</v>
      </c>
      <c r="AC25" s="97">
        <f>'Distributor Secondary'!Z7*'DSR con %'!AC25</f>
        <v>6.1141975308642005</v>
      </c>
      <c r="AD25" s="97">
        <f>'Distributor Secondary'!AA7*'DSR con %'!AD25</f>
        <v>11.200987654320993</v>
      </c>
      <c r="AE25" s="97">
        <f>'Distributor Secondary'!AB7*'DSR con %'!AE25</f>
        <v>10.757551020408147</v>
      </c>
      <c r="AF25" s="97">
        <f>'Distributor Secondary'!AC7*'DSR con %'!AF25</f>
        <v>18.092244897959159</v>
      </c>
      <c r="AG25" s="97">
        <f>'Distributor Secondary'!AD7*'DSR con %'!AG25</f>
        <v>5.3004115226337447</v>
      </c>
    </row>
    <row r="26" spans="1:38" x14ac:dyDescent="0.2">
      <c r="A26" s="113" t="s">
        <v>15</v>
      </c>
      <c r="B26" s="92" t="s">
        <v>12</v>
      </c>
      <c r="C26" s="105" t="s">
        <v>80</v>
      </c>
      <c r="D26" s="106" t="s">
        <v>103</v>
      </c>
      <c r="E26" s="106" t="s">
        <v>104</v>
      </c>
      <c r="F26" s="95">
        <f>SUMPRODUCT(H26:AG26,$H$1:$AG$1)</f>
        <v>2856369.3500720439</v>
      </c>
      <c r="G26" s="96">
        <f>SUM(H26:AG26)</f>
        <v>1399.4069321508789</v>
      </c>
      <c r="H26" s="97">
        <f>'Distributor Secondary'!E7*'DSR con %'!H26</f>
        <v>40.699507389162562</v>
      </c>
      <c r="I26" s="97">
        <f>'Distributor Secondary'!F7*'DSR con %'!I26</f>
        <v>101.34975369458128</v>
      </c>
      <c r="J26" s="97">
        <f>'Distributor Secondary'!G7*'DSR con %'!J26</f>
        <v>105.04938271604939</v>
      </c>
      <c r="K26" s="97">
        <f>'Distributor Secondary'!H7*'DSR con %'!K26</f>
        <v>54.041152263374492</v>
      </c>
      <c r="L26" s="97">
        <f>'Distributor Secondary'!I7*'DSR con %'!L26</f>
        <v>150.08230452674897</v>
      </c>
      <c r="M26" s="97">
        <f>'Distributor Secondary'!J7*'DSR con %'!M26</f>
        <v>30.731707317073173</v>
      </c>
      <c r="N26" s="97">
        <f>'Distributor Secondary'!K7*'DSR con %'!N26</f>
        <v>90.965853658536588</v>
      </c>
      <c r="O26" s="97">
        <f>'Distributor Secondary'!L7*'DSR con %'!O26</f>
        <v>74.436213991769549</v>
      </c>
      <c r="P26" s="97">
        <f>'Distributor Secondary'!M7*'DSR con %'!P26</f>
        <v>69.53271028037382</v>
      </c>
      <c r="Q26" s="97">
        <f>'Distributor Secondary'!N7*'DSR con %'!Q26</f>
        <v>72.619631901840478</v>
      </c>
      <c r="R26" s="97">
        <f>'Distributor Secondary'!O7*'DSR con %'!R26</f>
        <v>49.44444444444445</v>
      </c>
      <c r="S26" s="97">
        <f>'Distributor Secondary'!P7*'DSR con %'!S26</f>
        <v>58.984615384615388</v>
      </c>
      <c r="T26" s="97">
        <f>'Distributor Secondary'!Q7*'DSR con %'!T26</f>
        <v>99.138461538461542</v>
      </c>
      <c r="U26" s="97">
        <f>'Distributor Secondary'!R7*'DSR con %'!U26</f>
        <v>128.24561403508773</v>
      </c>
      <c r="V26" s="97">
        <f>'Distributor Secondary'!S7*'DSR con %'!V26</f>
        <v>39.368421052631575</v>
      </c>
      <c r="W26" s="97">
        <f>'Distributor Secondary'!T7*'DSR con %'!W26</f>
        <v>29.731707317073173</v>
      </c>
      <c r="X26" s="97">
        <f>'Distributor Secondary'!U7*'DSR con %'!X26</f>
        <v>27.164912280701753</v>
      </c>
      <c r="Y26" s="97">
        <f>'Distributor Secondary'!V7*'DSR con %'!Y26</f>
        <v>21.066666666666663</v>
      </c>
      <c r="Z26" s="97">
        <f>'Distributor Secondary'!W7*'DSR con %'!Z26</f>
        <v>36.353846153846156</v>
      </c>
      <c r="AA26" s="97">
        <f>'Distributor Secondary'!X7*'DSR con %'!AA26</f>
        <v>32.268292682926827</v>
      </c>
      <c r="AB26" s="97">
        <f>'Distributor Secondary'!Y7*'DSR con %'!AB26</f>
        <v>32.257241379310372</v>
      </c>
      <c r="AC26" s="97">
        <f>'Distributor Secondary'!Z7*'DSR con %'!AC26</f>
        <v>6.6430041152263506</v>
      </c>
      <c r="AD26" s="97">
        <f>'Distributor Secondary'!AA7*'DSR con %'!AD26</f>
        <v>11.251687242798376</v>
      </c>
      <c r="AE26" s="97">
        <f>'Distributor Secondary'!AB7*'DSR con %'!AE26</f>
        <v>11.691428571428585</v>
      </c>
      <c r="AF26" s="97">
        <f>'Distributor Secondary'!AC7*'DSR con %'!AF26</f>
        <v>19.662857142857163</v>
      </c>
      <c r="AG26" s="97">
        <f>'Distributor Secondary'!AD7*'DSR con %'!AG26</f>
        <v>6.6255144032921818</v>
      </c>
    </row>
    <row r="27" spans="1:38" x14ac:dyDescent="0.2">
      <c r="A27" s="113" t="s">
        <v>15</v>
      </c>
      <c r="B27" s="92" t="s">
        <v>12</v>
      </c>
      <c r="C27" s="105" t="s">
        <v>80</v>
      </c>
      <c r="D27" s="106" t="s">
        <v>105</v>
      </c>
      <c r="E27" s="106" t="s">
        <v>106</v>
      </c>
      <c r="F27" s="95">
        <f>SUMPRODUCT(H27:AG27,$H$1:$AG$1)</f>
        <v>1482883.0296951912</v>
      </c>
      <c r="G27" s="96">
        <f>SUM(H27:AG27)</f>
        <v>709.50867948027212</v>
      </c>
      <c r="H27" s="97">
        <f>'Distributor Secondary'!E7*'DSR con %'!H27</f>
        <v>21.857142857142858</v>
      </c>
      <c r="I27" s="97">
        <f>'Distributor Secondary'!F7*'DSR con %'!I27</f>
        <v>54.428571428571423</v>
      </c>
      <c r="J27" s="97">
        <f>'Distributor Secondary'!G7*'DSR con %'!J27</f>
        <v>51.74074074074074</v>
      </c>
      <c r="K27" s="97">
        <f>'Distributor Secondary'!H7*'DSR con %'!K27</f>
        <v>26.617283950617281</v>
      </c>
      <c r="L27" s="97">
        <f>'Distributor Secondary'!I7*'DSR con %'!L27</f>
        <v>64.320987654320987</v>
      </c>
      <c r="M27" s="97">
        <f>'Distributor Secondary'!J7*'DSR con %'!M27</f>
        <v>15.707317073170733</v>
      </c>
      <c r="N27" s="97">
        <f>'Distributor Secondary'!K7*'DSR con %'!N27</f>
        <v>48.731707317073166</v>
      </c>
      <c r="O27" s="97">
        <f>'Distributor Secondary'!L7*'DSR con %'!O27</f>
        <v>38.312757201646093</v>
      </c>
      <c r="P27" s="97">
        <f>'Distributor Secondary'!M7*'DSR con %'!P27</f>
        <v>37.084112149532707</v>
      </c>
      <c r="Q27" s="97">
        <f>'Distributor Secondary'!N7*'DSR con %'!Q27</f>
        <v>38.349693251533743</v>
      </c>
      <c r="R27" s="97">
        <f>'Distributor Secondary'!O7*'DSR con %'!R27</f>
        <v>25.711111111111109</v>
      </c>
      <c r="S27" s="97">
        <f>'Distributor Secondary'!P7*'DSR con %'!S27</f>
        <v>30.803076923076922</v>
      </c>
      <c r="T27" s="97">
        <f>'Distributor Secondary'!Q7*'DSR con %'!T27</f>
        <v>51.772307692307692</v>
      </c>
      <c r="U27" s="97">
        <f>'Distributor Secondary'!R7*'DSR con %'!U27</f>
        <v>60.350877192982452</v>
      </c>
      <c r="V27" s="97">
        <f>'Distributor Secondary'!S7*'DSR con %'!V27</f>
        <v>18.526315789473685</v>
      </c>
      <c r="W27" s="97">
        <f>'Distributor Secondary'!T7*'DSR con %'!W27</f>
        <v>14.865853658536587</v>
      </c>
      <c r="X27" s="97">
        <f>'Distributor Secondary'!U7*'DSR con %'!X27</f>
        <v>14.098245614035088</v>
      </c>
      <c r="Y27" s="97">
        <f>'Distributor Secondary'!V7*'DSR con %'!Y27</f>
        <v>10.933333333333334</v>
      </c>
      <c r="Z27" s="97">
        <f>'Distributor Secondary'!W7*'DSR con %'!Z27</f>
        <v>21.384615384615387</v>
      </c>
      <c r="AA27" s="97">
        <f>'Distributor Secondary'!X7*'DSR con %'!AA27</f>
        <v>19.975609756097562</v>
      </c>
      <c r="AB27" s="97">
        <f>'Distributor Secondary'!Y7*'DSR con %'!AB27</f>
        <v>16.74000000000002</v>
      </c>
      <c r="AC27" s="97">
        <f>'Distributor Secondary'!Z7*'DSR con %'!AC27</f>
        <v>3.1450617283950502</v>
      </c>
      <c r="AD27" s="97">
        <f>'Distributor Secondary'!AA7*'DSR con %'!AD27</f>
        <v>5.5353086419752886</v>
      </c>
      <c r="AE27" s="97">
        <f>'Distributor Secondary'!AB7*'DSR con %'!AE27</f>
        <v>5.8457142857142923</v>
      </c>
      <c r="AF27" s="97">
        <f>'Distributor Secondary'!AC7*'DSR con %'!AF27</f>
        <v>9.8314285714285816</v>
      </c>
      <c r="AG27" s="97">
        <f>'Distributor Secondary'!AD7*'DSR con %'!AG27</f>
        <v>2.8395061728395059</v>
      </c>
    </row>
    <row r="28" spans="1:38" s="25" customFormat="1" x14ac:dyDescent="0.2">
      <c r="A28" s="107"/>
      <c r="B28" s="108"/>
      <c r="C28" s="109"/>
      <c r="D28" s="110"/>
      <c r="E28" s="110"/>
      <c r="F28" s="62">
        <f>SUM(F23:F27)</f>
        <v>10538745</v>
      </c>
      <c r="G28" s="112">
        <f>SUM(G23:G27)</f>
        <v>5049</v>
      </c>
      <c r="H28" s="62">
        <f>SUM(H23:H27)</f>
        <v>153</v>
      </c>
      <c r="I28" s="62">
        <f t="shared" ref="I28:AG28" si="5">SUM(I23:I27)</f>
        <v>381.00000000000006</v>
      </c>
      <c r="J28" s="62">
        <f t="shared" si="5"/>
        <v>381</v>
      </c>
      <c r="K28" s="62">
        <f t="shared" si="5"/>
        <v>196</v>
      </c>
      <c r="L28" s="62">
        <f t="shared" si="5"/>
        <v>521.00000000000011</v>
      </c>
      <c r="M28" s="62">
        <f t="shared" si="5"/>
        <v>112</v>
      </c>
      <c r="N28" s="62">
        <f t="shared" si="5"/>
        <v>333</v>
      </c>
      <c r="O28" s="62">
        <f t="shared" si="5"/>
        <v>266</v>
      </c>
      <c r="P28" s="62">
        <f t="shared" si="5"/>
        <v>247.99999999999994</v>
      </c>
      <c r="Q28" s="62">
        <f t="shared" si="5"/>
        <v>266</v>
      </c>
      <c r="R28" s="62">
        <f t="shared" si="5"/>
        <v>178</v>
      </c>
      <c r="S28" s="62">
        <f t="shared" si="5"/>
        <v>213</v>
      </c>
      <c r="T28" s="62">
        <f t="shared" si="5"/>
        <v>358</v>
      </c>
      <c r="U28" s="62">
        <f t="shared" si="5"/>
        <v>430</v>
      </c>
      <c r="V28" s="62">
        <f t="shared" si="5"/>
        <v>132</v>
      </c>
      <c r="W28" s="62">
        <f t="shared" si="5"/>
        <v>106</v>
      </c>
      <c r="X28" s="62">
        <f t="shared" si="5"/>
        <v>98</v>
      </c>
      <c r="Y28" s="62">
        <f t="shared" si="5"/>
        <v>76</v>
      </c>
      <c r="Z28" s="62">
        <f t="shared" si="5"/>
        <v>139</v>
      </c>
      <c r="AA28" s="62">
        <f t="shared" si="5"/>
        <v>126</v>
      </c>
      <c r="AB28" s="62">
        <f t="shared" si="5"/>
        <v>126.00000000000007</v>
      </c>
      <c r="AC28" s="62">
        <f t="shared" si="5"/>
        <v>24.999999999999989</v>
      </c>
      <c r="AD28" s="62">
        <f t="shared" si="5"/>
        <v>44.000000000000028</v>
      </c>
      <c r="AE28" s="62">
        <f t="shared" si="5"/>
        <v>44.000000000000007</v>
      </c>
      <c r="AF28" s="62">
        <f t="shared" si="5"/>
        <v>74</v>
      </c>
      <c r="AG28" s="62">
        <f t="shared" si="5"/>
        <v>23</v>
      </c>
      <c r="AH28" s="15"/>
      <c r="AI28" s="15"/>
      <c r="AJ28" s="15"/>
      <c r="AK28" s="15"/>
      <c r="AL28" s="15"/>
    </row>
    <row r="29" spans="1:38" x14ac:dyDescent="0.2">
      <c r="A29" s="114" t="s">
        <v>16</v>
      </c>
      <c r="B29" s="92" t="s">
        <v>12</v>
      </c>
      <c r="C29" s="105" t="s">
        <v>80</v>
      </c>
      <c r="D29" s="115" t="s">
        <v>87</v>
      </c>
      <c r="E29" s="116" t="s">
        <v>88</v>
      </c>
      <c r="F29" s="95">
        <f>SUMPRODUCT(H29:AG29,$H$1:$AG$1)</f>
        <v>2897758.7061705668</v>
      </c>
      <c r="G29" s="96">
        <f>SUM(H29:AG29)</f>
        <v>1486.5112269637643</v>
      </c>
      <c r="H29" s="97">
        <f>'Distributor Secondary'!E8*'DSR con %'!H29</f>
        <v>56.553488372093028</v>
      </c>
      <c r="I29" s="97">
        <f>'Distributor Secondary'!F8*'DSR con %'!I29</f>
        <v>142.11627906976744</v>
      </c>
      <c r="J29" s="97">
        <f>'Distributor Secondary'!G8*'DSR con %'!J29</f>
        <v>137.22868217054264</v>
      </c>
      <c r="K29" s="97">
        <f>'Distributor Secondary'!H8*'DSR con %'!K29</f>
        <v>62.531007751937985</v>
      </c>
      <c r="L29" s="97">
        <f>'Distributor Secondary'!I8*'DSR con %'!L29</f>
        <v>172.91472868217056</v>
      </c>
      <c r="M29" s="97">
        <f>'Distributor Secondary'!J8*'DSR con %'!M29</f>
        <v>33.655172413793103</v>
      </c>
      <c r="N29" s="97">
        <f>'Distributor Secondary'!K8*'DSR con %'!N29</f>
        <v>107.05990783410138</v>
      </c>
      <c r="O29" s="97">
        <f>'Distributor Secondary'!L8*'DSR con %'!O29</f>
        <v>85.235023041474648</v>
      </c>
      <c r="P29" s="97">
        <f>'Distributor Secondary'!M8*'DSR con %'!P29</f>
        <v>65.077519379844958</v>
      </c>
      <c r="Q29" s="97">
        <f>'Distributor Secondary'!N8*'DSR con %'!Q29</f>
        <v>81.995348837209292</v>
      </c>
      <c r="R29" s="97">
        <f>'Distributor Secondary'!O8*'DSR con %'!R29</f>
        <v>44.991150442477874</v>
      </c>
      <c r="S29" s="97">
        <f>'Distributor Secondary'!P8*'DSR con %'!S29</f>
        <v>55.837209302325583</v>
      </c>
      <c r="T29" s="97">
        <f>'Distributor Secondary'!Q8*'DSR con %'!T29</f>
        <v>63.529069767441861</v>
      </c>
      <c r="U29" s="97">
        <f>'Distributor Secondary'!R8*'DSR con %'!U29</f>
        <v>75.779069767441868</v>
      </c>
      <c r="V29" s="97">
        <f>'Distributor Secondary'!S8*'DSR con %'!V29</f>
        <v>48.715116279069768</v>
      </c>
      <c r="W29" s="97">
        <f>'Distributor Secondary'!T8*'DSR con %'!W29</f>
        <v>39.029069767441861</v>
      </c>
      <c r="X29" s="97">
        <f>'Distributor Secondary'!U8*'DSR con %'!X29</f>
        <v>37.971014492753625</v>
      </c>
      <c r="Y29" s="97">
        <f>'Distributor Secondary'!V8*'DSR con %'!Y29</f>
        <v>22.028985507246379</v>
      </c>
      <c r="Z29" s="97">
        <f>'Distributor Secondary'!W8*'DSR con %'!Z29</f>
        <v>39.714285714285715</v>
      </c>
      <c r="AA29" s="97">
        <f>'Distributor Secondary'!X8*'DSR con %'!AA29</f>
        <v>36.206896551724135</v>
      </c>
      <c r="AB29" s="97">
        <f>'Distributor Secondary'!Y8*'DSR con %'!AB29</f>
        <v>29.217391304347828</v>
      </c>
      <c r="AC29" s="97">
        <f>'Distributor Secondary'!Z8*'DSR con %'!AC29</f>
        <v>5.1282051282051277</v>
      </c>
      <c r="AD29" s="97">
        <f>'Distributor Secondary'!AA8*'DSR con %'!AD29</f>
        <v>12.137931034482758</v>
      </c>
      <c r="AE29" s="97">
        <f>'Distributor Secondary'!AB8*'DSR con %'!AE29</f>
        <v>10.53971181556194</v>
      </c>
      <c r="AF29" s="97">
        <f>'Distributor Secondary'!AC8*'DSR con %'!AF29</f>
        <v>16.288645533141182</v>
      </c>
      <c r="AG29" s="97">
        <f>'Distributor Secondary'!AD8*'DSR con %'!AG29</f>
        <v>5.0303170028818354</v>
      </c>
    </row>
    <row r="30" spans="1:38" x14ac:dyDescent="0.2">
      <c r="A30" s="114" t="s">
        <v>16</v>
      </c>
      <c r="B30" s="92" t="s">
        <v>12</v>
      </c>
      <c r="C30" s="105" t="s">
        <v>80</v>
      </c>
      <c r="D30" s="115" t="s">
        <v>89</v>
      </c>
      <c r="E30" s="116" t="s">
        <v>90</v>
      </c>
      <c r="F30" s="95">
        <f>SUMPRODUCT(H30:AG30,$H$1:$AG$1)</f>
        <v>2582143.1629749616</v>
      </c>
      <c r="G30" s="96">
        <f>SUM(H30:AG30)</f>
        <v>1155.5449005361886</v>
      </c>
      <c r="H30" s="97">
        <f>'Distributor Secondary'!E8*'DSR con %'!H30</f>
        <v>39.497674418604653</v>
      </c>
      <c r="I30" s="97">
        <f>'Distributor Secondary'!F8*'DSR con %'!I30</f>
        <v>99.255813953488371</v>
      </c>
      <c r="J30" s="97">
        <f>'Distributor Secondary'!G8*'DSR con %'!J30</f>
        <v>107.15116279069768</v>
      </c>
      <c r="K30" s="97">
        <f>'Distributor Secondary'!H8*'DSR con %'!K30</f>
        <v>48.825581395348841</v>
      </c>
      <c r="L30" s="97">
        <f>'Distributor Secondary'!I8*'DSR con %'!L30</f>
        <v>120.58527131782947</v>
      </c>
      <c r="M30" s="97">
        <f>'Distributor Secondary'!J8*'DSR con %'!M30</f>
        <v>27.344827586206897</v>
      </c>
      <c r="N30" s="97">
        <f>'Distributor Secondary'!K8*'DSR con %'!N30</f>
        <v>73.603686635944698</v>
      </c>
      <c r="O30" s="97">
        <f>'Distributor Secondary'!L8*'DSR con %'!O30</f>
        <v>58.599078341013723</v>
      </c>
      <c r="P30" s="97">
        <f>'Distributor Secondary'!M8*'DSR con %'!P30</f>
        <v>49.922480620155035</v>
      </c>
      <c r="Q30" s="97">
        <f>'Distributor Secondary'!N8*'DSR con %'!Q30</f>
        <v>63.176744186046513</v>
      </c>
      <c r="R30" s="97">
        <f>'Distributor Secondary'!O8*'DSR con %'!R30</f>
        <v>37.73451327433628</v>
      </c>
      <c r="S30" s="97">
        <f>'Distributor Secondary'!P8*'DSR con %'!S30</f>
        <v>39.883720930232556</v>
      </c>
      <c r="T30" s="97">
        <f>'Distributor Secondary'!Q8*'DSR con %'!T30</f>
        <v>45.377906976744185</v>
      </c>
      <c r="U30" s="97">
        <f>'Distributor Secondary'!R8*'DSR con %'!U30</f>
        <v>54.127906976744185</v>
      </c>
      <c r="V30" s="97">
        <f>'Distributor Secondary'!S8*'DSR con %'!V30</f>
        <v>34.79651162790698</v>
      </c>
      <c r="W30" s="97">
        <f>'Distributor Secondary'!T8*'DSR con %'!W30</f>
        <v>27.877906976744185</v>
      </c>
      <c r="X30" s="97">
        <f>'Distributor Secondary'!U8*'DSR con %'!X30</f>
        <v>43.666666666666664</v>
      </c>
      <c r="Y30" s="97">
        <f>'Distributor Secondary'!V8*'DSR con %'!Y30</f>
        <v>25.333333333333332</v>
      </c>
      <c r="Z30" s="97">
        <f>'Distributor Secondary'!W8*'DSR con %'!Z30</f>
        <v>28.169435215946844</v>
      </c>
      <c r="AA30" s="97">
        <f>'Distributor Secondary'!X8*'DSR con %'!AA30</f>
        <v>42</v>
      </c>
      <c r="AB30" s="97">
        <f>'Distributor Secondary'!Y8*'DSR con %'!AB30</f>
        <v>36.521739130434781</v>
      </c>
      <c r="AC30" s="97">
        <f>'Distributor Secondary'!Z8*'DSR con %'!AC30</f>
        <v>6.4102564102564097</v>
      </c>
      <c r="AD30" s="97">
        <f>'Distributor Secondary'!AA8*'DSR con %'!AD30</f>
        <v>13.149425287356323</v>
      </c>
      <c r="AE30" s="97">
        <f>'Distributor Secondary'!AB8*'DSR con %'!AE30</f>
        <v>10.762881844380424</v>
      </c>
      <c r="AF30" s="97">
        <f>'Distributor Secondary'!AC8*'DSR con %'!AF30</f>
        <v>16.633544668587927</v>
      </c>
      <c r="AG30" s="97">
        <f>'Distributor Secondary'!AD8*'DSR con %'!AG30</f>
        <v>5.1368299711815659</v>
      </c>
    </row>
    <row r="31" spans="1:38" x14ac:dyDescent="0.2">
      <c r="A31" s="114" t="s">
        <v>16</v>
      </c>
      <c r="B31" s="92" t="s">
        <v>12</v>
      </c>
      <c r="C31" s="105" t="s">
        <v>80</v>
      </c>
      <c r="D31" s="115" t="s">
        <v>91</v>
      </c>
      <c r="E31" s="116" t="s">
        <v>92</v>
      </c>
      <c r="F31" s="95">
        <f>SUMPRODUCT(H31:AG31,$H$1:$AG$1)</f>
        <v>1875834.9144093513</v>
      </c>
      <c r="G31" s="96">
        <f>SUM(H31:AG31)</f>
        <v>940.83154277176538</v>
      </c>
      <c r="H31" s="97">
        <f>'Distributor Secondary'!E8*'DSR con %'!H31</f>
        <v>35.009302325581395</v>
      </c>
      <c r="I31" s="97">
        <f>'Distributor Secondary'!F8*'DSR con %'!I31</f>
        <v>87.976744186046517</v>
      </c>
      <c r="J31" s="97">
        <f>'Distributor Secondary'!G8*'DSR con %'!J31</f>
        <v>88.352713178294564</v>
      </c>
      <c r="K31" s="97">
        <f>'Distributor Secondary'!H8*'DSR con %'!K31</f>
        <v>40.259689922480618</v>
      </c>
      <c r="L31" s="97">
        <f>'Distributor Secondary'!I8*'DSR con %'!L31</f>
        <v>106.93410852713178</v>
      </c>
      <c r="M31" s="97">
        <f>'Distributor Secondary'!J8*'DSR con %'!M31</f>
        <v>22.436781609195403</v>
      </c>
      <c r="N31" s="97">
        <f>'Distributor Secondary'!K8*'DSR con %'!N31</f>
        <v>65.239631336405523</v>
      </c>
      <c r="O31" s="97">
        <f>'Distributor Secondary'!L8*'DSR con %'!O31</f>
        <v>51.940092165898619</v>
      </c>
      <c r="P31" s="97">
        <f>'Distributor Secondary'!M8*'DSR con %'!P31</f>
        <v>41.899224806201545</v>
      </c>
      <c r="Q31" s="97">
        <f>'Distributor Secondary'!N8*'DSR con %'!Q31</f>
        <v>53.767441860465112</v>
      </c>
      <c r="R31" s="97">
        <f>'Distributor Secondary'!O8*'DSR con %'!R31</f>
        <v>29.026548672566371</v>
      </c>
      <c r="S31" s="97">
        <f>'Distributor Secondary'!P8*'DSR con %'!S31</f>
        <v>35.895348837209298</v>
      </c>
      <c r="T31" s="97">
        <f>'Distributor Secondary'!Q8*'DSR con %'!T31</f>
        <v>40.840116279069768</v>
      </c>
      <c r="U31" s="97">
        <f>'Distributor Secondary'!R8*'DSR con %'!U31</f>
        <v>48.715116279069768</v>
      </c>
      <c r="V31" s="97">
        <f>'Distributor Secondary'!S8*'DSR con %'!V31</f>
        <v>31.316860465116278</v>
      </c>
      <c r="W31" s="97">
        <f>'Distributor Secondary'!T8*'DSR con %'!W31</f>
        <v>25.090116279069765</v>
      </c>
      <c r="X31" s="97">
        <f>'Distributor Secondary'!U8*'DSR con %'!X31</f>
        <v>20.884057971014492</v>
      </c>
      <c r="Y31" s="97">
        <f>'Distributor Secondary'!V8*'DSR con %'!Y31</f>
        <v>12.115942028985506</v>
      </c>
      <c r="Z31" s="97">
        <f>'Distributor Secondary'!W8*'DSR con %'!Z31</f>
        <v>25.398671096345517</v>
      </c>
      <c r="AA31" s="97">
        <f>'Distributor Secondary'!X8*'DSR con %'!AA31</f>
        <v>20.275862068965516</v>
      </c>
      <c r="AB31" s="97">
        <f>'Distributor Secondary'!Y8*'DSR con %'!AB31</f>
        <v>20.086956521739129</v>
      </c>
      <c r="AC31" s="97">
        <f>'Distributor Secondary'!Z8*'DSR con %'!AC31</f>
        <v>4.4871794871794872</v>
      </c>
      <c r="AD31" s="97">
        <f>'Distributor Secondary'!AA8*'DSR con %'!AD31</f>
        <v>7.5862068965517242</v>
      </c>
      <c r="AE31" s="97">
        <f>'Distributor Secondary'!AB8*'DSR con %'!AE31</f>
        <v>8.368876080691642</v>
      </c>
      <c r="AF31" s="97">
        <f>'Distributor Secondary'!AC8*'DSR con %'!AF31</f>
        <v>12.933717579250722</v>
      </c>
      <c r="AG31" s="97">
        <f>'Distributor Secondary'!AD8*'DSR con %'!AG31</f>
        <v>3.9942363112391934</v>
      </c>
    </row>
    <row r="32" spans="1:38" x14ac:dyDescent="0.2">
      <c r="A32" s="114" t="s">
        <v>16</v>
      </c>
      <c r="B32" s="92" t="s">
        <v>12</v>
      </c>
      <c r="C32" s="105" t="s">
        <v>80</v>
      </c>
      <c r="D32" s="115" t="s">
        <v>93</v>
      </c>
      <c r="E32" s="116" t="s">
        <v>94</v>
      </c>
      <c r="F32" s="95">
        <f>SUMPRODUCT(H32:AG32,$H$1:$AG$1)</f>
        <v>1644608.6533141446</v>
      </c>
      <c r="G32" s="96">
        <f>SUM(H32:AG32)</f>
        <v>839.7140738819063</v>
      </c>
      <c r="H32" s="97">
        <f>'Distributor Secondary'!E8*'DSR con %'!H32</f>
        <v>32.31627906976744</v>
      </c>
      <c r="I32" s="97">
        <f>'Distributor Secondary'!F8*'DSR con %'!I32</f>
        <v>81.20930232558139</v>
      </c>
      <c r="J32" s="97">
        <f>'Distributor Secondary'!G8*'DSR con %'!J32</f>
        <v>78.953488372093034</v>
      </c>
      <c r="K32" s="97">
        <f>'Distributor Secondary'!H8*'DSR con %'!K32</f>
        <v>35.976744186046517</v>
      </c>
      <c r="L32" s="97">
        <f>'Distributor Secondary'!I8*'DSR con %'!L32</f>
        <v>93.282945736434115</v>
      </c>
      <c r="M32" s="97">
        <f>'Distributor Secondary'!J8*'DSR con %'!M32</f>
        <v>20.333333333333332</v>
      </c>
      <c r="N32" s="97">
        <f>'Distributor Secondary'!K8*'DSR con %'!N32</f>
        <v>61.894009216589865</v>
      </c>
      <c r="O32" s="97">
        <f>'Distributor Secondary'!L8*'DSR con %'!O32</f>
        <v>49.276497695852541</v>
      </c>
      <c r="P32" s="97">
        <f>'Distributor Secondary'!M8*'DSR con %'!P32</f>
        <v>36.550387596899228</v>
      </c>
      <c r="Q32" s="97">
        <f>'Distributor Secondary'!N8*'DSR con %'!Q32</f>
        <v>45.70232558139535</v>
      </c>
      <c r="R32" s="97">
        <f>'Distributor Secondary'!O8*'DSR con %'!R32</f>
        <v>26.123893805309734</v>
      </c>
      <c r="S32" s="97">
        <f>'Distributor Secondary'!P8*'DSR con %'!S32</f>
        <v>32.47674418604651</v>
      </c>
      <c r="T32" s="97">
        <f>'Distributor Secondary'!Q8*'DSR con %'!T32</f>
        <v>36.950581395348834</v>
      </c>
      <c r="U32" s="97">
        <f>'Distributor Secondary'!R8*'DSR con %'!U32</f>
        <v>44.075581395348834</v>
      </c>
      <c r="V32" s="97">
        <f>'Distributor Secondary'!S8*'DSR con %'!V32</f>
        <v>28.334302325581394</v>
      </c>
      <c r="W32" s="97">
        <f>'Distributor Secondary'!T8*'DSR con %'!W32</f>
        <v>22.700581395348834</v>
      </c>
      <c r="X32" s="97">
        <f>'Distributor Secondary'!U8*'DSR con %'!X32</f>
        <v>15.188405797101449</v>
      </c>
      <c r="Y32" s="97">
        <f>'Distributor Secondary'!V8*'DSR con %'!Y32</f>
        <v>8.8115942028985508</v>
      </c>
      <c r="Z32" s="97">
        <f>'Distributor Secondary'!W8*'DSR con %'!Z32</f>
        <v>23.089700996677742</v>
      </c>
      <c r="AA32" s="97">
        <f>'Distributor Secondary'!X8*'DSR con %'!AA32</f>
        <v>14.482758620689655</v>
      </c>
      <c r="AB32" s="97">
        <f>'Distributor Secondary'!Y8*'DSR con %'!AB32</f>
        <v>20.086956521739129</v>
      </c>
      <c r="AC32" s="97">
        <f>'Distributor Secondary'!Z8*'DSR con %'!AC32</f>
        <v>4.4871794871794872</v>
      </c>
      <c r="AD32" s="97">
        <f>'Distributor Secondary'!AA8*'DSR con %'!AD32</f>
        <v>5.5632183908045985</v>
      </c>
      <c r="AE32" s="97">
        <f>'Distributor Secondary'!AB8*'DSR con %'!AE32</f>
        <v>7.227665706051873</v>
      </c>
      <c r="AF32" s="97">
        <f>'Distributor Secondary'!AC8*'DSR con %'!AF32</f>
        <v>11.170028818443804</v>
      </c>
      <c r="AG32" s="97">
        <f>'Distributor Secondary'!AD8*'DSR con %'!AG32</f>
        <v>3.4495677233429394</v>
      </c>
    </row>
    <row r="33" spans="1:38" x14ac:dyDescent="0.2">
      <c r="A33" s="114" t="s">
        <v>16</v>
      </c>
      <c r="B33" s="92" t="s">
        <v>12</v>
      </c>
      <c r="C33" s="105" t="s">
        <v>80</v>
      </c>
      <c r="D33" s="115" t="s">
        <v>95</v>
      </c>
      <c r="E33" s="116" t="s">
        <v>96</v>
      </c>
      <c r="F33" s="95">
        <f>SUMPRODUCT(H33:AG33,$H$1:$AG$1)</f>
        <v>1578554.5631309762</v>
      </c>
      <c r="G33" s="96">
        <f>SUM(H33:AG33)</f>
        <v>798.39825584637572</v>
      </c>
      <c r="H33" s="97">
        <f>'Distributor Secondary'!E8*'DSR con %'!H33</f>
        <v>29.623255813953492</v>
      </c>
      <c r="I33" s="97">
        <f>'Distributor Secondary'!F8*'DSR con %'!I33</f>
        <v>74.441860465116278</v>
      </c>
      <c r="J33" s="97">
        <f>'Distributor Secondary'!G8*'DSR con %'!J33</f>
        <v>73.313953488372093</v>
      </c>
      <c r="K33" s="97">
        <f>'Distributor Secondary'!H8*'DSR con %'!K33</f>
        <v>33.406976744186046</v>
      </c>
      <c r="L33" s="97">
        <f>'Distributor Secondary'!I8*'DSR con %'!L33</f>
        <v>93.282945736434115</v>
      </c>
      <c r="M33" s="97">
        <f>'Distributor Secondary'!J8*'DSR con %'!M33</f>
        <v>18.229885057471265</v>
      </c>
      <c r="N33" s="97">
        <f>'Distributor Secondary'!K8*'DSR con %'!N33</f>
        <v>55.202764976958527</v>
      </c>
      <c r="O33" s="97">
        <f>'Distributor Secondary'!L8*'DSR con %'!O33</f>
        <v>43.94930875576037</v>
      </c>
      <c r="P33" s="97">
        <f>'Distributor Secondary'!M8*'DSR con %'!P33</f>
        <v>36.550387596899228</v>
      </c>
      <c r="Q33" s="97">
        <f>'Distributor Secondary'!N8*'DSR con %'!Q33</f>
        <v>44.358139534883726</v>
      </c>
      <c r="R33" s="97">
        <f>'Distributor Secondary'!O8*'DSR con %'!R33</f>
        <v>26.123893805309734</v>
      </c>
      <c r="S33" s="97">
        <f>'Distributor Secondary'!P8*'DSR con %'!S33</f>
        <v>31.90697674418605</v>
      </c>
      <c r="T33" s="97">
        <f>'Distributor Secondary'!Q8*'DSR con %'!T33</f>
        <v>36.302325581395351</v>
      </c>
      <c r="U33" s="97">
        <f>'Distributor Secondary'!R8*'DSR con %'!U33</f>
        <v>43.302325581395351</v>
      </c>
      <c r="V33" s="97">
        <f>'Distributor Secondary'!S8*'DSR con %'!V33</f>
        <v>27.837209302325583</v>
      </c>
      <c r="W33" s="97">
        <f>'Distributor Secondary'!T8*'DSR con %'!W33</f>
        <v>22.302325581395351</v>
      </c>
      <c r="X33" s="97">
        <f>'Distributor Secondary'!U8*'DSR con %'!X33</f>
        <v>13.289855072463769</v>
      </c>
      <c r="Y33" s="97">
        <f>'Distributor Secondary'!V8*'DSR con %'!Y33</f>
        <v>7.7101449275362324</v>
      </c>
      <c r="Z33" s="97">
        <f>'Distributor Secondary'!W8*'DSR con %'!Z33</f>
        <v>22.627906976744189</v>
      </c>
      <c r="AA33" s="97">
        <f>'Distributor Secondary'!X8*'DSR con %'!AA33</f>
        <v>13.034482758620689</v>
      </c>
      <c r="AB33" s="97">
        <f>'Distributor Secondary'!Y8*'DSR con %'!AB33</f>
        <v>20.086956521739129</v>
      </c>
      <c r="AC33" s="97">
        <f>'Distributor Secondary'!Z8*'DSR con %'!AC33</f>
        <v>4.4871794871794872</v>
      </c>
      <c r="AD33" s="97">
        <f>'Distributor Secondary'!AA8*'DSR con %'!AD33</f>
        <v>5.5632183908045985</v>
      </c>
      <c r="AE33" s="97">
        <f>'Distributor Secondary'!AB8*'DSR con %'!AE33</f>
        <v>7.1008645533141213</v>
      </c>
      <c r="AF33" s="97">
        <f>'Distributor Secondary'!AC8*'DSR con %'!AF33</f>
        <v>10.97406340057637</v>
      </c>
      <c r="AG33" s="97">
        <f>'Distributor Secondary'!AD8*'DSR con %'!AG33</f>
        <v>3.3890489913544668</v>
      </c>
    </row>
    <row r="34" spans="1:38" s="25" customFormat="1" x14ac:dyDescent="0.2">
      <c r="A34" s="117"/>
      <c r="B34" s="118"/>
      <c r="C34" s="109"/>
      <c r="D34" s="119"/>
      <c r="E34" s="120"/>
      <c r="F34" s="111">
        <f>SUM(F29:F33)</f>
        <v>10578900.000000002</v>
      </c>
      <c r="G34" s="112">
        <f>SUM(G29:G33)</f>
        <v>5221</v>
      </c>
      <c r="H34" s="62">
        <f>SUM(H29:H33)</f>
        <v>193</v>
      </c>
      <c r="I34" s="62">
        <f t="shared" ref="I34:AG34" si="6">SUM(I29:I33)</f>
        <v>485.00000000000006</v>
      </c>
      <c r="J34" s="62">
        <f t="shared" si="6"/>
        <v>485</v>
      </c>
      <c r="K34" s="62">
        <f t="shared" si="6"/>
        <v>221</v>
      </c>
      <c r="L34" s="62">
        <f t="shared" si="6"/>
        <v>587</v>
      </c>
      <c r="M34" s="62">
        <f t="shared" si="6"/>
        <v>122</v>
      </c>
      <c r="N34" s="62">
        <f t="shared" si="6"/>
        <v>363</v>
      </c>
      <c r="O34" s="62">
        <f t="shared" si="6"/>
        <v>288.99999999999989</v>
      </c>
      <c r="P34" s="62">
        <f t="shared" si="6"/>
        <v>230</v>
      </c>
      <c r="Q34" s="62">
        <f t="shared" si="6"/>
        <v>289</v>
      </c>
      <c r="R34" s="62">
        <f t="shared" si="6"/>
        <v>164</v>
      </c>
      <c r="S34" s="62">
        <f t="shared" si="6"/>
        <v>196</v>
      </c>
      <c r="T34" s="62">
        <f t="shared" si="6"/>
        <v>223</v>
      </c>
      <c r="U34" s="62">
        <f t="shared" si="6"/>
        <v>266</v>
      </c>
      <c r="V34" s="62">
        <f t="shared" si="6"/>
        <v>171</v>
      </c>
      <c r="W34" s="62">
        <f t="shared" si="6"/>
        <v>137</v>
      </c>
      <c r="X34" s="62">
        <f t="shared" si="6"/>
        <v>131</v>
      </c>
      <c r="Y34" s="62">
        <f t="shared" si="6"/>
        <v>76</v>
      </c>
      <c r="Z34" s="62">
        <f t="shared" si="6"/>
        <v>139</v>
      </c>
      <c r="AA34" s="62">
        <f t="shared" si="6"/>
        <v>125.99999999999999</v>
      </c>
      <c r="AB34" s="62">
        <f t="shared" si="6"/>
        <v>125.99999999999999</v>
      </c>
      <c r="AC34" s="62">
        <f t="shared" si="6"/>
        <v>25</v>
      </c>
      <c r="AD34" s="62">
        <f t="shared" si="6"/>
        <v>44.000000000000007</v>
      </c>
      <c r="AE34" s="62">
        <f t="shared" si="6"/>
        <v>44</v>
      </c>
      <c r="AF34" s="62">
        <f t="shared" si="6"/>
        <v>68</v>
      </c>
      <c r="AG34" s="62">
        <f t="shared" si="6"/>
        <v>21.000000000000004</v>
      </c>
      <c r="AH34" s="15"/>
      <c r="AI34" s="15"/>
      <c r="AJ34" s="15"/>
      <c r="AK34" s="15"/>
      <c r="AL34" s="15"/>
    </row>
    <row r="35" spans="1:38" x14ac:dyDescent="0.2">
      <c r="A35" s="91" t="s">
        <v>17</v>
      </c>
      <c r="B35" s="92" t="s">
        <v>12</v>
      </c>
      <c r="C35" s="93" t="s">
        <v>12</v>
      </c>
      <c r="D35" s="121" t="s">
        <v>54</v>
      </c>
      <c r="E35" s="91" t="s">
        <v>55</v>
      </c>
      <c r="F35" s="95">
        <f>SUMPRODUCT(H35:AG35,$H$1:$AG$1)</f>
        <v>1561662.5</v>
      </c>
      <c r="G35" s="96">
        <f>SUM(H35:AG35)</f>
        <v>1152.5</v>
      </c>
      <c r="H35" s="97">
        <f>'Distributor Secondary'!E9*'DSR con %'!H35</f>
        <v>37</v>
      </c>
      <c r="I35" s="97">
        <f>'Distributor Secondary'!F9*'DSR con %'!I35</f>
        <v>92.5</v>
      </c>
      <c r="J35" s="97">
        <f>'Distributor Secondary'!G9*'DSR con %'!J35</f>
        <v>92.5</v>
      </c>
      <c r="K35" s="97">
        <f>'Distributor Secondary'!H9*'DSR con %'!K35</f>
        <v>38.5</v>
      </c>
      <c r="L35" s="97">
        <f>'Distributor Secondary'!I9*'DSR con %'!L35</f>
        <v>102.5</v>
      </c>
      <c r="M35" s="97">
        <f>'Distributor Secondary'!J9*'DSR con %'!M35</f>
        <v>27</v>
      </c>
      <c r="N35" s="97">
        <f>'Distributor Secondary'!K9*'DSR con %'!N35</f>
        <v>80</v>
      </c>
      <c r="O35" s="97">
        <f>'Distributor Secondary'!L9*'DSR con %'!O35</f>
        <v>64</v>
      </c>
      <c r="P35" s="97">
        <f>'Distributor Secondary'!M9*'DSR con %'!P35</f>
        <v>75.5</v>
      </c>
      <c r="Q35" s="97">
        <f>'Distributor Secondary'!N9*'DSR con %'!Q35</f>
        <v>64</v>
      </c>
      <c r="R35" s="97">
        <f>'Distributor Secondary'!O9*'DSR con %'!R35</f>
        <v>54</v>
      </c>
      <c r="S35" s="97">
        <f>'Distributor Secondary'!P9*'DSR con %'!S35</f>
        <v>64.5</v>
      </c>
      <c r="T35" s="97">
        <f>'Distributor Secondary'!Q9*'DSR con %'!T35</f>
        <v>102.5</v>
      </c>
      <c r="U35" s="97">
        <f>'Distributor Secondary'!R9*'DSR con %'!U35</f>
        <v>123</v>
      </c>
      <c r="V35" s="97">
        <f>'Distributor Secondary'!S9*'DSR con %'!V35</f>
        <v>35.5</v>
      </c>
      <c r="W35" s="97">
        <f>'Distributor Secondary'!T9*'DSR con %'!W35</f>
        <v>28.5</v>
      </c>
      <c r="X35" s="97">
        <f>'Distributor Secondary'!U9*'DSR con %'!X35</f>
        <v>42</v>
      </c>
      <c r="Y35" s="97">
        <f>'Distributor Secondary'!V9*'DSR con %'!Y35</f>
        <v>2.5</v>
      </c>
      <c r="Z35" s="97">
        <f>'Distributor Secondary'!W9*'DSR con %'!Z35</f>
        <v>4.5</v>
      </c>
      <c r="AA35" s="97">
        <f>'Distributor Secondary'!X9*'DSR con %'!AA35</f>
        <v>4</v>
      </c>
      <c r="AB35" s="97">
        <f>'Distributor Secondary'!Y9*'DSR con %'!AB35</f>
        <v>4</v>
      </c>
      <c r="AC35" s="97">
        <f>'Distributor Secondary'!Z9*'DSR con %'!AC35</f>
        <v>1</v>
      </c>
      <c r="AD35" s="97">
        <f>'Distributor Secondary'!AA9*'DSR con %'!AD35</f>
        <v>1.5</v>
      </c>
      <c r="AE35" s="97">
        <f>'Distributor Secondary'!AB9*'DSR con %'!AE35</f>
        <v>1.5</v>
      </c>
      <c r="AF35" s="97">
        <f>'Distributor Secondary'!AC9*'DSR con %'!AF35</f>
        <v>7.5</v>
      </c>
      <c r="AG35" s="97">
        <f>'Distributor Secondary'!AD9*'DSR con %'!AG35</f>
        <v>2.5</v>
      </c>
    </row>
    <row r="36" spans="1:38" x14ac:dyDescent="0.2">
      <c r="A36" s="91" t="s">
        <v>17</v>
      </c>
      <c r="B36" s="92" t="s">
        <v>12</v>
      </c>
      <c r="C36" s="93" t="s">
        <v>12</v>
      </c>
      <c r="D36" s="121" t="s">
        <v>121</v>
      </c>
      <c r="E36" s="91" t="s">
        <v>122</v>
      </c>
      <c r="F36" s="95">
        <f>SUMPRODUCT(H36:AG36,$H$1:$AG$1)</f>
        <v>1561662.5</v>
      </c>
      <c r="G36" s="96">
        <f>SUM(H36:AG36)</f>
        <v>1152.5</v>
      </c>
      <c r="H36" s="97">
        <f>'Distributor Secondary'!E9*'DSR con %'!H36</f>
        <v>37</v>
      </c>
      <c r="I36" s="97">
        <f>'Distributor Secondary'!F9*'DSR con %'!I36</f>
        <v>92.5</v>
      </c>
      <c r="J36" s="97">
        <f>'Distributor Secondary'!G9*'DSR con %'!J36</f>
        <v>92.5</v>
      </c>
      <c r="K36" s="97">
        <f>'Distributor Secondary'!H9*'DSR con %'!K36</f>
        <v>38.5</v>
      </c>
      <c r="L36" s="97">
        <f>'Distributor Secondary'!I9*'DSR con %'!L36</f>
        <v>102.5</v>
      </c>
      <c r="M36" s="97">
        <f>'Distributor Secondary'!J9*'DSR con %'!M36</f>
        <v>27</v>
      </c>
      <c r="N36" s="97">
        <f>'Distributor Secondary'!K9*'DSR con %'!N36</f>
        <v>80</v>
      </c>
      <c r="O36" s="97">
        <f>'Distributor Secondary'!L9*'DSR con %'!O36</f>
        <v>64</v>
      </c>
      <c r="P36" s="97">
        <f>'Distributor Secondary'!M9*'DSR con %'!P36</f>
        <v>75.5</v>
      </c>
      <c r="Q36" s="97">
        <f>'Distributor Secondary'!N9*'DSR con %'!Q36</f>
        <v>64</v>
      </c>
      <c r="R36" s="97">
        <f>'Distributor Secondary'!O9*'DSR con %'!R36</f>
        <v>54</v>
      </c>
      <c r="S36" s="97">
        <f>'Distributor Secondary'!P9*'DSR con %'!S36</f>
        <v>64.5</v>
      </c>
      <c r="T36" s="97">
        <f>'Distributor Secondary'!Q9*'DSR con %'!T36</f>
        <v>102.5</v>
      </c>
      <c r="U36" s="97">
        <f>'Distributor Secondary'!R9*'DSR con %'!U36</f>
        <v>123</v>
      </c>
      <c r="V36" s="97">
        <f>'Distributor Secondary'!S9*'DSR con %'!V36</f>
        <v>35.5</v>
      </c>
      <c r="W36" s="97">
        <f>'Distributor Secondary'!T9*'DSR con %'!W36</f>
        <v>28.5</v>
      </c>
      <c r="X36" s="97">
        <f>'Distributor Secondary'!U9*'DSR con %'!X36</f>
        <v>42</v>
      </c>
      <c r="Y36" s="97">
        <f>'Distributor Secondary'!V9*'DSR con %'!Y36</f>
        <v>2.5</v>
      </c>
      <c r="Z36" s="97">
        <f>'Distributor Secondary'!W9*'DSR con %'!Z36</f>
        <v>4.5</v>
      </c>
      <c r="AA36" s="97">
        <f>'Distributor Secondary'!X9*'DSR con %'!AA36</f>
        <v>4</v>
      </c>
      <c r="AB36" s="97">
        <f>'Distributor Secondary'!Y9*'DSR con %'!AB36</f>
        <v>4</v>
      </c>
      <c r="AC36" s="97">
        <f>'Distributor Secondary'!Z9*'DSR con %'!AC36</f>
        <v>1</v>
      </c>
      <c r="AD36" s="97">
        <f>'Distributor Secondary'!AA9*'DSR con %'!AD36</f>
        <v>1.5</v>
      </c>
      <c r="AE36" s="97">
        <f>'Distributor Secondary'!AB9*'DSR con %'!AE36</f>
        <v>1.5</v>
      </c>
      <c r="AF36" s="97">
        <f>'Distributor Secondary'!AC9*'DSR con %'!AF36</f>
        <v>7.5</v>
      </c>
      <c r="AG36" s="97">
        <f>'Distributor Secondary'!AD9*'DSR con %'!AG36</f>
        <v>2.5</v>
      </c>
    </row>
    <row r="37" spans="1:38" s="25" customFormat="1" x14ac:dyDescent="0.2">
      <c r="A37" s="98"/>
      <c r="B37" s="99"/>
      <c r="C37" s="100"/>
      <c r="D37" s="122"/>
      <c r="E37" s="98"/>
      <c r="F37" s="111">
        <f t="shared" ref="F37:AG37" si="7">SUM(F35:F36)</f>
        <v>3123325</v>
      </c>
      <c r="G37" s="123">
        <f t="shared" si="7"/>
        <v>2305</v>
      </c>
      <c r="H37" s="62">
        <f t="shared" si="7"/>
        <v>74</v>
      </c>
      <c r="I37" s="62">
        <f t="shared" si="7"/>
        <v>185</v>
      </c>
      <c r="J37" s="62">
        <f t="shared" si="7"/>
        <v>185</v>
      </c>
      <c r="K37" s="62">
        <f t="shared" si="7"/>
        <v>77</v>
      </c>
      <c r="L37" s="62">
        <f t="shared" si="7"/>
        <v>205</v>
      </c>
      <c r="M37" s="62">
        <f t="shared" si="7"/>
        <v>54</v>
      </c>
      <c r="N37" s="62">
        <f t="shared" si="7"/>
        <v>160</v>
      </c>
      <c r="O37" s="62">
        <f t="shared" si="7"/>
        <v>128</v>
      </c>
      <c r="P37" s="62">
        <f t="shared" si="7"/>
        <v>151</v>
      </c>
      <c r="Q37" s="62">
        <f t="shared" si="7"/>
        <v>128</v>
      </c>
      <c r="R37" s="62">
        <f t="shared" si="7"/>
        <v>108</v>
      </c>
      <c r="S37" s="62">
        <f t="shared" si="7"/>
        <v>129</v>
      </c>
      <c r="T37" s="62">
        <f t="shared" si="7"/>
        <v>205</v>
      </c>
      <c r="U37" s="62">
        <f t="shared" si="7"/>
        <v>246</v>
      </c>
      <c r="V37" s="62">
        <f t="shared" si="7"/>
        <v>71</v>
      </c>
      <c r="W37" s="62">
        <f t="shared" si="7"/>
        <v>57</v>
      </c>
      <c r="X37" s="62">
        <f t="shared" si="7"/>
        <v>84</v>
      </c>
      <c r="Y37" s="62">
        <f t="shared" si="7"/>
        <v>5</v>
      </c>
      <c r="Z37" s="62">
        <f t="shared" si="7"/>
        <v>9</v>
      </c>
      <c r="AA37" s="62">
        <f t="shared" si="7"/>
        <v>8</v>
      </c>
      <c r="AB37" s="62">
        <f t="shared" si="7"/>
        <v>8</v>
      </c>
      <c r="AC37" s="62">
        <f t="shared" si="7"/>
        <v>2</v>
      </c>
      <c r="AD37" s="62">
        <f t="shared" si="7"/>
        <v>3</v>
      </c>
      <c r="AE37" s="62">
        <f t="shared" si="7"/>
        <v>3</v>
      </c>
      <c r="AF37" s="62">
        <f t="shared" si="7"/>
        <v>15</v>
      </c>
      <c r="AG37" s="62">
        <f t="shared" si="7"/>
        <v>5</v>
      </c>
      <c r="AH37" s="15"/>
      <c r="AI37" s="15"/>
      <c r="AJ37" s="15"/>
      <c r="AK37" s="15"/>
      <c r="AL37" s="15"/>
    </row>
    <row r="38" spans="1:38" x14ac:dyDescent="0.2">
      <c r="A38" s="124" t="s">
        <v>127</v>
      </c>
      <c r="B38" s="92" t="s">
        <v>12</v>
      </c>
      <c r="C38" s="93" t="s">
        <v>35</v>
      </c>
      <c r="D38" s="125" t="s">
        <v>137</v>
      </c>
      <c r="E38" s="125" t="s">
        <v>138</v>
      </c>
      <c r="F38" s="95">
        <f>SUMPRODUCT(H38:AG38,$H$1:$AG$1)</f>
        <v>1689696.7880941634</v>
      </c>
      <c r="G38" s="96">
        <f>SUM(H38:AG38)</f>
        <v>1117.517497973935</v>
      </c>
      <c r="H38" s="97">
        <f>'Distributor Secondary'!E10*'DSR con %'!H38</f>
        <v>35.703030303030303</v>
      </c>
      <c r="I38" s="97">
        <f>'Distributor Secondary'!F10*'DSR con %'!I38</f>
        <v>89.217391304347828</v>
      </c>
      <c r="J38" s="97">
        <f>'Distributor Secondary'!G10*'DSR con %'!J38</f>
        <v>89.217391304347828</v>
      </c>
      <c r="K38" s="97">
        <f>'Distributor Secondary'!H10*'DSR con %'!K38</f>
        <v>36.839879154078545</v>
      </c>
      <c r="L38" s="97">
        <f>'Distributor Secondary'!I10*'DSR con %'!L38</f>
        <v>93.93069306930694</v>
      </c>
      <c r="M38" s="97">
        <f>'Distributor Secondary'!J10*'DSR con %'!M38</f>
        <v>31.74752475247525</v>
      </c>
      <c r="N38" s="97">
        <f>'Distributor Secondary'!K10*'DSR con %'!N38</f>
        <v>94.615384615384613</v>
      </c>
      <c r="O38" s="97">
        <f>'Distributor Secondary'!L10*'DSR con %'!O38</f>
        <v>73.84615384615384</v>
      </c>
      <c r="P38" s="97">
        <f>'Distributor Secondary'!M10*'DSR con %'!P38</f>
        <v>74.276923076923083</v>
      </c>
      <c r="Q38" s="97">
        <f>'Distributor Secondary'!N10*'DSR con %'!Q38</f>
        <v>75.323076923076925</v>
      </c>
      <c r="R38" s="97">
        <f>'Distributor Secondary'!O10*'DSR con %'!R38</f>
        <v>53.00555555555556</v>
      </c>
      <c r="S38" s="97">
        <f>'Distributor Secondary'!P10*'DSR con %'!S38</f>
        <v>63.45</v>
      </c>
      <c r="T38" s="97">
        <f>'Distributor Secondary'!Q10*'DSR con %'!T38</f>
        <v>73.333333333333343</v>
      </c>
      <c r="U38" s="97">
        <f>'Distributor Secondary'!R10*'DSR con %'!U38</f>
        <v>83.652777777777786</v>
      </c>
      <c r="V38" s="97">
        <f>'Distributor Secondary'!S10*'DSR con %'!V38</f>
        <v>35.823008849557525</v>
      </c>
      <c r="W38" s="97">
        <f>'Distributor Secondary'!T10*'DSR con %'!W38</f>
        <v>28.729411764705883</v>
      </c>
      <c r="X38" s="97">
        <f>'Distributor Secondary'!U10*'DSR con %'!X38</f>
        <v>28.59090909090909</v>
      </c>
      <c r="Y38" s="97">
        <f>'Distributor Secondary'!V10*'DSR con %'!Y38</f>
        <v>6.7185628742514965</v>
      </c>
      <c r="Z38" s="97">
        <f>'Distributor Secondary'!W10*'DSR con %'!Z38</f>
        <v>11.137724550898204</v>
      </c>
      <c r="AA38" s="97">
        <f>'Distributor Secondary'!X10*'DSR con %'!AA38</f>
        <v>10</v>
      </c>
      <c r="AB38" s="97">
        <f>'Distributor Secondary'!Y10*'DSR con %'!AB38</f>
        <v>10.451612903225806</v>
      </c>
      <c r="AC38" s="97">
        <f>'Distributor Secondary'!Z10*'DSR con %'!AC38</f>
        <v>2.5</v>
      </c>
      <c r="AD38" s="97">
        <f>'Distributor Secondary'!AA10*'DSR con %'!AD38</f>
        <v>3.1666666666666665</v>
      </c>
      <c r="AE38" s="97">
        <f>'Distributor Secondary'!AB10*'DSR con %'!AE38</f>
        <v>4.75</v>
      </c>
      <c r="AF38" s="97">
        <f>'Distributor Secondary'!AC10*'DSR con %'!AF38</f>
        <v>5.5813953488372094</v>
      </c>
      <c r="AG38" s="97">
        <f>'Distributor Secondary'!AD10*'DSR con %'!AG38</f>
        <v>1.9090909090909089</v>
      </c>
    </row>
    <row r="39" spans="1:38" x14ac:dyDescent="0.2">
      <c r="A39" s="124" t="s">
        <v>127</v>
      </c>
      <c r="B39" s="92" t="s">
        <v>12</v>
      </c>
      <c r="C39" s="93" t="s">
        <v>35</v>
      </c>
      <c r="D39" s="125" t="s">
        <v>139</v>
      </c>
      <c r="E39" s="125" t="s">
        <v>140</v>
      </c>
      <c r="F39" s="95">
        <f>SUMPRODUCT(H39:AG39,$H$1:$AG$1)</f>
        <v>1658773.9453723258</v>
      </c>
      <c r="G39" s="96">
        <f>SUM(H39:AG39)</f>
        <v>1000.0078698119548</v>
      </c>
      <c r="H39" s="97">
        <f>'Distributor Secondary'!E10*'DSR con %'!H39</f>
        <v>31.551515151515154</v>
      </c>
      <c r="I39" s="97">
        <f>'Distributor Secondary'!F10*'DSR con %'!I39</f>
        <v>77.652173913043484</v>
      </c>
      <c r="J39" s="97">
        <f>'Distributor Secondary'!G10*'DSR con %'!J39</f>
        <v>77.652173913043484</v>
      </c>
      <c r="K39" s="97">
        <f>'Distributor Secondary'!H10*'DSR con %'!K39</f>
        <v>31.577039274924473</v>
      </c>
      <c r="L39" s="97">
        <f>'Distributor Secondary'!I10*'DSR con %'!L39</f>
        <v>81.524752475247524</v>
      </c>
      <c r="M39" s="97">
        <f>'Distributor Secondary'!J10*'DSR con %'!M39</f>
        <v>28.153465346534656</v>
      </c>
      <c r="N39" s="97">
        <f>'Distributor Secondary'!K10*'DSR con %'!N39</f>
        <v>83.07692307692308</v>
      </c>
      <c r="O39" s="97">
        <f>'Distributor Secondary'!L10*'DSR con %'!O39</f>
        <v>68.307692307692307</v>
      </c>
      <c r="P39" s="97">
        <f>'Distributor Secondary'!M10*'DSR con %'!P39</f>
        <v>65.538461538461547</v>
      </c>
      <c r="Q39" s="97">
        <f>'Distributor Secondary'!N10*'DSR con %'!Q39</f>
        <v>66.461538461538467</v>
      </c>
      <c r="R39" s="97">
        <f>'Distributor Secondary'!O10*'DSR con %'!R39</f>
        <v>46.238888888888887</v>
      </c>
      <c r="S39" s="97">
        <f>'Distributor Secondary'!P10*'DSR con %'!S39</f>
        <v>55.35</v>
      </c>
      <c r="T39" s="97">
        <f>'Distributor Secondary'!Q10*'DSR con %'!T39</f>
        <v>60.133333333333333</v>
      </c>
      <c r="U39" s="97">
        <f>'Distributor Secondary'!R10*'DSR con %'!U39</f>
        <v>71.325000000000003</v>
      </c>
      <c r="V39" s="97">
        <f>'Distributor Secondary'!S10*'DSR con %'!V39</f>
        <v>31.752212389380531</v>
      </c>
      <c r="W39" s="97">
        <f>'Distributor Secondary'!T10*'DSR con %'!W39</f>
        <v>26.117647058823529</v>
      </c>
      <c r="X39" s="97">
        <f>'Distributor Secondary'!U10*'DSR con %'!X39</f>
        <v>25.227272727272727</v>
      </c>
      <c r="Y39" s="97">
        <f>'Distributor Secondary'!V10*'DSR con %'!Y39</f>
        <v>8.6946107784431153</v>
      </c>
      <c r="Z39" s="97">
        <f>'Distributor Secondary'!W10*'DSR con %'!Z39</f>
        <v>15.449101796407184</v>
      </c>
      <c r="AA39" s="97">
        <f>'Distributor Secondary'!X10*'DSR con %'!AA39</f>
        <v>14</v>
      </c>
      <c r="AB39" s="97">
        <f>'Distributor Secondary'!Y10*'DSR con %'!AB39</f>
        <v>13.935483870967742</v>
      </c>
      <c r="AC39" s="97">
        <f>'Distributor Secondary'!Z10*'DSR con %'!AC39</f>
        <v>2.5</v>
      </c>
      <c r="AD39" s="97">
        <f>'Distributor Secondary'!AA10*'DSR con %'!AD39</f>
        <v>4.75</v>
      </c>
      <c r="AE39" s="97">
        <f>'Distributor Secondary'!AB10*'DSR con %'!AE39</f>
        <v>4.75</v>
      </c>
      <c r="AF39" s="97">
        <f>'Distributor Secondary'!AC10*'DSR con %'!AF39</f>
        <v>6.6976744186046506</v>
      </c>
      <c r="AG39" s="97">
        <f>'Distributor Secondary'!AD10*'DSR con %'!AG39</f>
        <v>1.5909090909090908</v>
      </c>
    </row>
    <row r="40" spans="1:38" x14ac:dyDescent="0.2">
      <c r="A40" s="124" t="s">
        <v>127</v>
      </c>
      <c r="B40" s="92" t="s">
        <v>12</v>
      </c>
      <c r="C40" s="93" t="s">
        <v>35</v>
      </c>
      <c r="D40" s="125" t="s">
        <v>141</v>
      </c>
      <c r="E40" s="125" t="s">
        <v>142</v>
      </c>
      <c r="F40" s="95">
        <f>SUMPRODUCT(H40:AG40,$H$1:$AG$1)</f>
        <v>1733478.8356447297</v>
      </c>
      <c r="G40" s="96">
        <f>SUM(H40:AG40)</f>
        <v>1076.2052964778263</v>
      </c>
      <c r="H40" s="97">
        <f>'Distributor Secondary'!E10*'DSR con %'!H40</f>
        <v>34.042424242424239</v>
      </c>
      <c r="I40" s="97">
        <f>'Distributor Secondary'!F10*'DSR con %'!I40</f>
        <v>85.913043478260875</v>
      </c>
      <c r="J40" s="97">
        <f>'Distributor Secondary'!G10*'DSR con %'!J40</f>
        <v>85.913043478260875</v>
      </c>
      <c r="K40" s="97">
        <f>'Distributor Secondary'!H10*'DSR con %'!K40</f>
        <v>32.791540785498491</v>
      </c>
      <c r="L40" s="97">
        <f>'Distributor Secondary'!I10*'DSR con %'!L40</f>
        <v>90.386138613861391</v>
      </c>
      <c r="M40" s="97">
        <f>'Distributor Secondary'!J10*'DSR con %'!M40</f>
        <v>29.950495049504951</v>
      </c>
      <c r="N40" s="97">
        <f>'Distributor Secondary'!K10*'DSR con %'!N40</f>
        <v>90</v>
      </c>
      <c r="O40" s="97">
        <f>'Distributor Secondary'!L10*'DSR con %'!O40</f>
        <v>72</v>
      </c>
      <c r="P40" s="97">
        <f>'Distributor Secondary'!M10*'DSR con %'!P40</f>
        <v>69.907692307692315</v>
      </c>
      <c r="Q40" s="97">
        <f>'Distributor Secondary'!N10*'DSR con %'!Q40</f>
        <v>70.892307692307696</v>
      </c>
      <c r="R40" s="97">
        <f>'Distributor Secondary'!O10*'DSR con %'!R40</f>
        <v>50.75</v>
      </c>
      <c r="S40" s="97">
        <f>'Distributor Secondary'!P10*'DSR con %'!S40</f>
        <v>60.75</v>
      </c>
      <c r="T40" s="97">
        <f>'Distributor Secondary'!Q10*'DSR con %'!T40</f>
        <v>63.06666666666667</v>
      </c>
      <c r="U40" s="97">
        <f>'Distributor Secondary'!R10*'DSR con %'!U40</f>
        <v>78.369444444444454</v>
      </c>
      <c r="V40" s="97">
        <f>'Distributor Secondary'!S10*'DSR con %'!V40</f>
        <v>34.601769911504419</v>
      </c>
      <c r="W40" s="97">
        <f>'Distributor Secondary'!T10*'DSR con %'!W40</f>
        <v>27.423529411764708</v>
      </c>
      <c r="X40" s="97">
        <f>'Distributor Secondary'!U10*'DSR con %'!X40</f>
        <v>28.59090909090909</v>
      </c>
      <c r="Y40" s="97">
        <f>'Distributor Secondary'!V10*'DSR con %'!Y40</f>
        <v>8.2994011976047908</v>
      </c>
      <c r="Z40" s="97">
        <f>'Distributor Secondary'!W10*'DSR con %'!Z40</f>
        <v>15.449101796407184</v>
      </c>
      <c r="AA40" s="97">
        <f>'Distributor Secondary'!X10*'DSR con %'!AA40</f>
        <v>14</v>
      </c>
      <c r="AB40" s="97">
        <f>'Distributor Secondary'!Y10*'DSR con %'!AB40</f>
        <v>13.935483870967742</v>
      </c>
      <c r="AC40" s="97">
        <f>'Distributor Secondary'!Z10*'DSR con %'!AC40</f>
        <v>2.5</v>
      </c>
      <c r="AD40" s="97">
        <f>'Distributor Secondary'!AA10*'DSR con %'!AD40</f>
        <v>4.75</v>
      </c>
      <c r="AE40" s="97">
        <f>'Distributor Secondary'!AB10*'DSR con %'!AE40</f>
        <v>4.75</v>
      </c>
      <c r="AF40" s="97">
        <f>'Distributor Secondary'!AC10*'DSR con %'!AF40</f>
        <v>5.5813953488372094</v>
      </c>
      <c r="AG40" s="97">
        <f>'Distributor Secondary'!AD10*'DSR con %'!AG40</f>
        <v>1.5909090909090908</v>
      </c>
    </row>
    <row r="41" spans="1:38" x14ac:dyDescent="0.2">
      <c r="A41" s="124" t="s">
        <v>127</v>
      </c>
      <c r="B41" s="92" t="s">
        <v>12</v>
      </c>
      <c r="C41" s="93" t="s">
        <v>35</v>
      </c>
      <c r="D41" s="125" t="s">
        <v>143</v>
      </c>
      <c r="E41" s="125" t="s">
        <v>144</v>
      </c>
      <c r="F41" s="95">
        <f>SUMPRODUCT(H41:AG41,$H$1:$AG$1)</f>
        <v>1869250.4308887809</v>
      </c>
      <c r="G41" s="96">
        <f>SUM(H41:AG41)</f>
        <v>1128.2693357362841</v>
      </c>
      <c r="H41" s="97">
        <f>'Distributor Secondary'!E10*'DSR con %'!H41</f>
        <v>35.703030303030303</v>
      </c>
      <c r="I41" s="97">
        <f>'Distributor Secondary'!F10*'DSR con %'!I41</f>
        <v>89.217391304347828</v>
      </c>
      <c r="J41" s="97">
        <f>'Distributor Secondary'!G10*'DSR con %'!J41</f>
        <v>89.217391304347828</v>
      </c>
      <c r="K41" s="97">
        <f>'Distributor Secondary'!H10*'DSR con %'!K41</f>
        <v>32.791540785498491</v>
      </c>
      <c r="L41" s="97">
        <f>'Distributor Secondary'!I10*'DSR con %'!L41</f>
        <v>92.158415841584159</v>
      </c>
      <c r="M41" s="97">
        <f>'Distributor Secondary'!J10*'DSR con %'!M41</f>
        <v>31.14851485148515</v>
      </c>
      <c r="N41" s="97">
        <f>'Distributor Secondary'!K10*'DSR con %'!N41</f>
        <v>92.307692307692292</v>
      </c>
      <c r="O41" s="97">
        <f>'Distributor Secondary'!L10*'DSR con %'!O41</f>
        <v>73.84615384615384</v>
      </c>
      <c r="P41" s="97">
        <f>'Distributor Secondary'!M10*'DSR con %'!P41</f>
        <v>74.276923076923083</v>
      </c>
      <c r="Q41" s="97">
        <f>'Distributor Secondary'!N10*'DSR con %'!Q41</f>
        <v>75.323076923076925</v>
      </c>
      <c r="R41" s="97">
        <f>'Distributor Secondary'!O10*'DSR con %'!R41</f>
        <v>53.00555555555556</v>
      </c>
      <c r="S41" s="97">
        <f>'Distributor Secondary'!P10*'DSR con %'!S41</f>
        <v>63.45</v>
      </c>
      <c r="T41" s="97">
        <f>'Distributor Secondary'!Q10*'DSR con %'!T41</f>
        <v>67.466666666666669</v>
      </c>
      <c r="U41" s="97">
        <f>'Distributor Secondary'!R10*'DSR con %'!U41</f>
        <v>83.652777777777786</v>
      </c>
      <c r="V41" s="97">
        <f>'Distributor Secondary'!S10*'DSR con %'!V41</f>
        <v>35.823008849557525</v>
      </c>
      <c r="W41" s="97">
        <f>'Distributor Secondary'!T10*'DSR con %'!W41</f>
        <v>28.729411764705883</v>
      </c>
      <c r="X41" s="97">
        <f>'Distributor Secondary'!U10*'DSR con %'!X41</f>
        <v>28.59090909090909</v>
      </c>
      <c r="Y41" s="97">
        <f>'Distributor Secondary'!V10*'DSR con %'!Y41</f>
        <v>9.2874251497005993</v>
      </c>
      <c r="Z41" s="97">
        <f>'Distributor Secondary'!W10*'DSR con %'!Z41</f>
        <v>17.964071856287422</v>
      </c>
      <c r="AA41" s="97">
        <f>'Distributor Secondary'!X10*'DSR con %'!AA41</f>
        <v>16</v>
      </c>
      <c r="AB41" s="97">
        <f>'Distributor Secondary'!Y10*'DSR con %'!AB41</f>
        <v>15.67741935483871</v>
      </c>
      <c r="AC41" s="97">
        <f>'Distributor Secondary'!Z10*'DSR con %'!AC41</f>
        <v>3.5</v>
      </c>
      <c r="AD41" s="97">
        <f>'Distributor Secondary'!AA10*'DSR con %'!AD41</f>
        <v>6.333333333333333</v>
      </c>
      <c r="AE41" s="97">
        <f>'Distributor Secondary'!AB10*'DSR con %'!AE41</f>
        <v>4.75</v>
      </c>
      <c r="AF41" s="97">
        <f>'Distributor Secondary'!AC10*'DSR con %'!AF41</f>
        <v>6.1395348837209305</v>
      </c>
      <c r="AG41" s="97">
        <f>'Distributor Secondary'!AD10*'DSR con %'!AG41</f>
        <v>1.9090909090909089</v>
      </c>
    </row>
    <row r="42" spans="1:38" s="25" customFormat="1" x14ac:dyDescent="0.2">
      <c r="A42" s="126"/>
      <c r="B42" s="99"/>
      <c r="C42" s="100"/>
      <c r="D42" s="127"/>
      <c r="E42" s="127"/>
      <c r="F42" s="111">
        <f>SUM(F38:F41)</f>
        <v>6951200</v>
      </c>
      <c r="G42" s="123">
        <f>SUM(G38:G41)</f>
        <v>4322</v>
      </c>
      <c r="H42" s="62">
        <f>SUM(H38:H41)</f>
        <v>137</v>
      </c>
      <c r="I42" s="62">
        <f t="shared" ref="I42:AG42" si="8">SUM(I38:I41)</f>
        <v>342</v>
      </c>
      <c r="J42" s="62">
        <f t="shared" si="8"/>
        <v>342</v>
      </c>
      <c r="K42" s="62">
        <f t="shared" si="8"/>
        <v>134</v>
      </c>
      <c r="L42" s="62">
        <f t="shared" si="8"/>
        <v>358</v>
      </c>
      <c r="M42" s="62">
        <f t="shared" si="8"/>
        <v>121</v>
      </c>
      <c r="N42" s="62">
        <f t="shared" si="8"/>
        <v>360</v>
      </c>
      <c r="O42" s="62">
        <f t="shared" si="8"/>
        <v>288</v>
      </c>
      <c r="P42" s="62">
        <f t="shared" si="8"/>
        <v>284</v>
      </c>
      <c r="Q42" s="62">
        <f t="shared" si="8"/>
        <v>288</v>
      </c>
      <c r="R42" s="62">
        <f t="shared" si="8"/>
        <v>203</v>
      </c>
      <c r="S42" s="62">
        <f t="shared" si="8"/>
        <v>243</v>
      </c>
      <c r="T42" s="62">
        <f t="shared" si="8"/>
        <v>264</v>
      </c>
      <c r="U42" s="62">
        <f t="shared" si="8"/>
        <v>317</v>
      </c>
      <c r="V42" s="62">
        <f t="shared" si="8"/>
        <v>138</v>
      </c>
      <c r="W42" s="62">
        <f t="shared" si="8"/>
        <v>111</v>
      </c>
      <c r="X42" s="62">
        <f t="shared" si="8"/>
        <v>111</v>
      </c>
      <c r="Y42" s="62">
        <f t="shared" si="8"/>
        <v>33</v>
      </c>
      <c r="Z42" s="62">
        <f t="shared" si="8"/>
        <v>60</v>
      </c>
      <c r="AA42" s="62">
        <f t="shared" si="8"/>
        <v>54</v>
      </c>
      <c r="AB42" s="62">
        <f t="shared" si="8"/>
        <v>54</v>
      </c>
      <c r="AC42" s="62">
        <f t="shared" si="8"/>
        <v>11</v>
      </c>
      <c r="AD42" s="62">
        <f t="shared" si="8"/>
        <v>19</v>
      </c>
      <c r="AE42" s="62">
        <f t="shared" si="8"/>
        <v>19</v>
      </c>
      <c r="AF42" s="62">
        <f t="shared" si="8"/>
        <v>24</v>
      </c>
      <c r="AG42" s="62">
        <f t="shared" si="8"/>
        <v>7</v>
      </c>
      <c r="AH42" s="15"/>
      <c r="AI42" s="15"/>
      <c r="AJ42" s="15"/>
      <c r="AK42" s="15"/>
      <c r="AL42" s="15"/>
    </row>
    <row r="43" spans="1:38" x14ac:dyDescent="0.2">
      <c r="A43" s="128" t="s">
        <v>18</v>
      </c>
      <c r="B43" s="92" t="s">
        <v>12</v>
      </c>
      <c r="C43" s="93" t="s">
        <v>34</v>
      </c>
      <c r="D43" s="125" t="s">
        <v>171</v>
      </c>
      <c r="E43" s="125" t="s">
        <v>172</v>
      </c>
      <c r="F43" s="95">
        <f t="shared" ref="F43:F48" si="9">SUMPRODUCT(H43:AG43,$H$1:$AG$1)</f>
        <v>1175028.2765022998</v>
      </c>
      <c r="G43" s="96">
        <f t="shared" ref="G43:G48" si="10">SUM(H43:AG43)</f>
        <v>916.44276253387784</v>
      </c>
      <c r="H43" s="97">
        <f>'Distributor Secondary'!E11*'DSR con %'!H43</f>
        <v>30.821256038647341</v>
      </c>
      <c r="I43" s="97">
        <f>'Distributor Secondary'!F11*'DSR con %'!I43</f>
        <v>86.88</v>
      </c>
      <c r="J43" s="97">
        <f>'Distributor Secondary'!G11*'DSR con %'!J43</f>
        <v>50.650205761316876</v>
      </c>
      <c r="K43" s="97">
        <f>'Distributor Secondary'!H11*'DSR con %'!K43</f>
        <v>30.24</v>
      </c>
      <c r="L43" s="97">
        <f>'Distributor Secondary'!I11*'DSR con %'!L43</f>
        <v>113.08606557377048</v>
      </c>
      <c r="M43" s="97">
        <f>'Distributor Secondary'!J11*'DSR con %'!M43</f>
        <v>17.158536585365855</v>
      </c>
      <c r="N43" s="97">
        <f>'Distributor Secondary'!K11*'DSR con %'!N43</f>
        <v>85.20975609756097</v>
      </c>
      <c r="O43" s="97">
        <f>'Distributor Secondary'!L11*'DSR con %'!O43</f>
        <v>70.444444444444443</v>
      </c>
      <c r="P43" s="97">
        <f>'Distributor Secondary'!M11*'DSR con %'!P43</f>
        <v>88.5</v>
      </c>
      <c r="Q43" s="97">
        <f>'Distributor Secondary'!N11*'DSR con %'!Q43</f>
        <v>28.286153846153844</v>
      </c>
      <c r="R43" s="97">
        <f>'Distributor Secondary'!O11*'DSR con %'!R43</f>
        <v>37.935483870967744</v>
      </c>
      <c r="S43" s="97">
        <f>'Distributor Secondary'!P11*'DSR con %'!S43</f>
        <v>33.86915887850467</v>
      </c>
      <c r="T43" s="97">
        <f>'Distributor Secondary'!Q11*'DSR con %'!T43</f>
        <v>49.627118644067799</v>
      </c>
      <c r="U43" s="97">
        <f>'Distributor Secondary'!R11*'DSR con %'!U43</f>
        <v>96.71844660194175</v>
      </c>
      <c r="V43" s="97">
        <f>'Distributor Secondary'!S11*'DSR con %'!V43</f>
        <v>33.833333333333329</v>
      </c>
      <c r="W43" s="97">
        <f>'Distributor Secondary'!T11*'DSR con %'!W43</f>
        <v>18.172297297297298</v>
      </c>
      <c r="X43" s="97">
        <f>'Distributor Secondary'!U11*'DSR con %'!X43</f>
        <v>26.5</v>
      </c>
      <c r="Y43" s="97">
        <f>'Distributor Secondary'!V11*'DSR con %'!Y43</f>
        <v>4</v>
      </c>
      <c r="Z43" s="97">
        <f>'Distributor Secondary'!W11*'DSR con %'!Z43</f>
        <v>3.4285714285714284</v>
      </c>
      <c r="AA43" s="97">
        <f>'Distributor Secondary'!X11*'DSR con %'!AA43</f>
        <v>4</v>
      </c>
      <c r="AB43" s="97">
        <f>'Distributor Secondary'!Y11*'DSR con %'!AB43</f>
        <v>3.384615384615385</v>
      </c>
      <c r="AC43" s="97">
        <f>'Distributor Secondary'!Z11*'DSR con %'!AC43</f>
        <v>0.53333333333333333</v>
      </c>
      <c r="AD43" s="97">
        <f>'Distributor Secondary'!AA11*'DSR con %'!AD43</f>
        <v>1.5</v>
      </c>
      <c r="AE43" s="97">
        <f>'Distributor Secondary'!AB11*'DSR con %'!AE43</f>
        <v>1.0555555555555556</v>
      </c>
      <c r="AF43" s="97">
        <f>'Distributor Secondary'!AC11*'DSR con %'!AF43</f>
        <v>0.4642857142857143</v>
      </c>
      <c r="AG43" s="97">
        <f>'Distributor Secondary'!AD11*'DSR con %'!AG43</f>
        <v>0.14414414414414414</v>
      </c>
    </row>
    <row r="44" spans="1:38" x14ac:dyDescent="0.2">
      <c r="A44" s="128" t="s">
        <v>18</v>
      </c>
      <c r="B44" s="92" t="s">
        <v>12</v>
      </c>
      <c r="C44" s="93" t="s">
        <v>34</v>
      </c>
      <c r="D44" s="125" t="s">
        <v>173</v>
      </c>
      <c r="E44" s="125" t="s">
        <v>174</v>
      </c>
      <c r="F44" s="95">
        <f t="shared" si="9"/>
        <v>911532.13751816016</v>
      </c>
      <c r="G44" s="96">
        <f t="shared" si="10"/>
        <v>749.93137299080911</v>
      </c>
      <c r="H44" s="97">
        <f>'Distributor Secondary'!E11*'DSR con %'!H44</f>
        <v>28.019323671497585</v>
      </c>
      <c r="I44" s="97">
        <f>'Distributor Secondary'!F11*'DSR con %'!I44</f>
        <v>66.76229508196721</v>
      </c>
      <c r="J44" s="97">
        <f>'Distributor Secondary'!G11*'DSR con %'!J44</f>
        <v>77.465020576131693</v>
      </c>
      <c r="K44" s="97">
        <f>'Distributor Secondary'!H11*'DSR con %'!K44</f>
        <v>39.529411764705884</v>
      </c>
      <c r="L44" s="97">
        <f>'Distributor Secondary'!I11*'DSR con %'!L44</f>
        <v>91.020491803278702</v>
      </c>
      <c r="M44" s="97">
        <f>'Distributor Secondary'!J11*'DSR con %'!M44</f>
        <v>23.695121951219512</v>
      </c>
      <c r="N44" s="97">
        <f>'Distributor Secondary'!K11*'DSR con %'!N44</f>
        <v>50.351219512195122</v>
      </c>
      <c r="O44" s="97">
        <f>'Distributor Secondary'!L11*'DSR con %'!O44</f>
        <v>35.222222222222221</v>
      </c>
      <c r="P44" s="97">
        <f>'Distributor Secondary'!M11*'DSR con %'!P44</f>
        <v>36.735849056603776</v>
      </c>
      <c r="Q44" s="97">
        <f>'Distributor Secondary'!N11*'DSR con %'!Q44</f>
        <v>26.335384615384616</v>
      </c>
      <c r="R44" s="97">
        <f>'Distributor Secondary'!O11*'DSR con %'!R44</f>
        <v>27.096774193548388</v>
      </c>
      <c r="S44" s="97">
        <f>'Distributor Secondary'!P11*'DSR con %'!S44</f>
        <v>38.573208722741427</v>
      </c>
      <c r="T44" s="97">
        <f>'Distributor Secondary'!Q11*'DSR con %'!T44</f>
        <v>49.627118644067799</v>
      </c>
      <c r="U44" s="97">
        <f>'Distributor Secondary'!R11*'DSR con %'!U44</f>
        <v>93.873786407767</v>
      </c>
      <c r="V44" s="97">
        <f>'Distributor Secondary'!S11*'DSR con %'!V44</f>
        <v>26.583333333333336</v>
      </c>
      <c r="W44" s="97">
        <f>'Distributor Secondary'!T11*'DSR con %'!W44</f>
        <v>17.621621621621621</v>
      </c>
      <c r="X44" s="97">
        <f>'Distributor Secondary'!U11*'DSR con %'!X44</f>
        <v>13.609876543209877</v>
      </c>
      <c r="Y44" s="97">
        <f>'Distributor Secondary'!V11*'DSR con %'!Y44</f>
        <v>1</v>
      </c>
      <c r="Z44" s="97">
        <f>'Distributor Secondary'!W11*'DSR con %'!Z44</f>
        <v>1.7142857142857142</v>
      </c>
      <c r="AA44" s="97">
        <f>'Distributor Secondary'!X11*'DSR con %'!AA44</f>
        <v>0.44</v>
      </c>
      <c r="AB44" s="97">
        <f>'Distributor Secondary'!Y11*'DSR con %'!AB44</f>
        <v>1.6923076923076925</v>
      </c>
      <c r="AC44" s="97">
        <f>'Distributor Secondary'!Z11*'DSR con %'!AC44</f>
        <v>0.26666666666666666</v>
      </c>
      <c r="AD44" s="97">
        <f>'Distributor Secondary'!AA11*'DSR con %'!AD44</f>
        <v>0.5</v>
      </c>
      <c r="AE44" s="97">
        <f>'Distributor Secondary'!AB11*'DSR con %'!AE44</f>
        <v>1.4444444444444444</v>
      </c>
      <c r="AF44" s="97">
        <f>'Distributor Secondary'!AC11*'DSR con %'!AF44</f>
        <v>0.5714285714285714</v>
      </c>
      <c r="AG44" s="97">
        <f>'Distributor Secondary'!AD11*'DSR con %'!AG44</f>
        <v>0.18018018018018017</v>
      </c>
    </row>
    <row r="45" spans="1:38" x14ac:dyDescent="0.2">
      <c r="A45" s="128" t="s">
        <v>18</v>
      </c>
      <c r="B45" s="92" t="s">
        <v>12</v>
      </c>
      <c r="C45" s="93" t="s">
        <v>34</v>
      </c>
      <c r="D45" s="125" t="s">
        <v>175</v>
      </c>
      <c r="E45" s="125" t="s">
        <v>176</v>
      </c>
      <c r="F45" s="95">
        <f t="shared" si="9"/>
        <v>1747293.4196790438</v>
      </c>
      <c r="G45" s="96">
        <f t="shared" si="10"/>
        <v>1211.5048145598903</v>
      </c>
      <c r="H45" s="97">
        <f>'Distributor Secondary'!E11*'DSR con %'!H45</f>
        <v>29</v>
      </c>
      <c r="I45" s="97">
        <f>'Distributor Secondary'!F11*'DSR con %'!I45</f>
        <v>47.06</v>
      </c>
      <c r="J45" s="97">
        <f>'Distributor Secondary'!G11*'DSR con %'!J45</f>
        <v>133.94</v>
      </c>
      <c r="K45" s="97">
        <f>'Distributor Secondary'!H11*'DSR con %'!K45</f>
        <v>69.176470588235304</v>
      </c>
      <c r="L45" s="97">
        <f>'Distributor Secondary'!I11*'DSR con %'!L45</f>
        <v>137.90983606557378</v>
      </c>
      <c r="M45" s="97">
        <f>'Distributor Secondary'!J11*'DSR con %'!M45</f>
        <v>17.975609756097562</v>
      </c>
      <c r="N45" s="97">
        <f>'Distributor Secondary'!K11*'DSR con %'!N45</f>
        <v>69.717073170731709</v>
      </c>
      <c r="O45" s="97">
        <f>'Distributor Secondary'!L11*'DSR con %'!O45</f>
        <v>56.094650205761319</v>
      </c>
      <c r="P45" s="97">
        <f>'Distributor Secondary'!M11*'DSR con %'!P45</f>
        <v>76.811320754716988</v>
      </c>
      <c r="Q45" s="97">
        <f>'Distributor Secondary'!N11*'DSR con %'!Q45</f>
        <v>33.163076923076922</v>
      </c>
      <c r="R45" s="97">
        <f>'Distributor Secondary'!O11*'DSR con %'!R45</f>
        <v>75.870967741935488</v>
      </c>
      <c r="S45" s="97">
        <f>'Distributor Secondary'!P11*'DSR con %'!S45</f>
        <v>82.791277258566964</v>
      </c>
      <c r="T45" s="97">
        <f>'Distributor Secondary'!Q11*'DSR con %'!T45</f>
        <v>99.254237288135599</v>
      </c>
      <c r="U45" s="97">
        <f>'Distributor Secondary'!R11*'DSR con %'!U45</f>
        <v>116.63106796116504</v>
      </c>
      <c r="V45" s="97">
        <f>'Distributor Secondary'!S11*'DSR con %'!V45</f>
        <v>45.916666666666664</v>
      </c>
      <c r="W45" s="97">
        <f>'Distributor Secondary'!T11*'DSR con %'!W45</f>
        <v>46.256756756756758</v>
      </c>
      <c r="X45" s="97">
        <f>'Distributor Secondary'!U11*'DSR con %'!X45</f>
        <v>21.723456790123457</v>
      </c>
      <c r="Y45" s="97">
        <f>'Distributor Secondary'!V11*'DSR con %'!Y45</f>
        <v>4</v>
      </c>
      <c r="Z45" s="97">
        <f>'Distributor Secondary'!W11*'DSR con %'!Z45</f>
        <v>14.879999999999999</v>
      </c>
      <c r="AA45" s="97">
        <f>'Distributor Secondary'!X11*'DSR con %'!AA45</f>
        <v>12.100000000000001</v>
      </c>
      <c r="AB45" s="97">
        <f>'Distributor Secondary'!Y11*'DSR con %'!AB45</f>
        <v>13.2</v>
      </c>
      <c r="AC45" s="97">
        <f>'Distributor Secondary'!Z11*'DSR con %'!AC45</f>
        <v>1.8666666666666667</v>
      </c>
      <c r="AD45" s="97">
        <f>'Distributor Secondary'!AA11*'DSR con %'!AD45</f>
        <v>4.2</v>
      </c>
      <c r="AE45" s="97">
        <f>'Distributor Secondary'!AB11*'DSR con %'!AE45</f>
        <v>1.1666666666666665</v>
      </c>
      <c r="AF45" s="97">
        <f>'Distributor Secondary'!AC11*'DSR con %'!AF45</f>
        <v>0.64285714285714279</v>
      </c>
      <c r="AG45" s="97">
        <f>'Distributor Secondary'!AD11*'DSR con %'!AG45</f>
        <v>0.15615615615615616</v>
      </c>
    </row>
    <row r="46" spans="1:38" x14ac:dyDescent="0.2">
      <c r="A46" s="128" t="s">
        <v>18</v>
      </c>
      <c r="B46" s="92" t="s">
        <v>12</v>
      </c>
      <c r="C46" s="93" t="s">
        <v>34</v>
      </c>
      <c r="D46" s="125" t="s">
        <v>177</v>
      </c>
      <c r="E46" s="125" t="s">
        <v>178</v>
      </c>
      <c r="F46" s="95">
        <f t="shared" si="9"/>
        <v>1003311.5847486664</v>
      </c>
      <c r="G46" s="96">
        <f t="shared" si="10"/>
        <v>801.35292891470328</v>
      </c>
      <c r="H46" s="97">
        <f>'Distributor Secondary'!E11*'DSR con %'!H46</f>
        <v>27.55</v>
      </c>
      <c r="I46" s="97">
        <f>'Distributor Secondary'!F11*'DSR con %'!I46</f>
        <v>54.3</v>
      </c>
      <c r="J46" s="97">
        <f>'Distributor Secondary'!G11*'DSR con %'!J46</f>
        <v>43.44</v>
      </c>
      <c r="K46" s="97">
        <f>'Distributor Secondary'!H11*'DSR con %'!K46</f>
        <v>55.44</v>
      </c>
      <c r="L46" s="97">
        <f>'Distributor Secondary'!I11*'DSR con %'!L46</f>
        <v>88.262295081967224</v>
      </c>
      <c r="M46" s="97">
        <f>'Distributor Secondary'!J11*'DSR con %'!M46</f>
        <v>26.963414634146343</v>
      </c>
      <c r="N46" s="97">
        <f>'Distributor Secondary'!K11*'DSR con %'!N46</f>
        <v>63.907317073170731</v>
      </c>
      <c r="O46" s="97">
        <f>'Distributor Secondary'!L11*'DSR con %'!O46</f>
        <v>50.876543209876537</v>
      </c>
      <c r="P46" s="97">
        <f>'Distributor Secondary'!M11*'DSR con %'!P46</f>
        <v>60.113207547169807</v>
      </c>
      <c r="Q46" s="97">
        <f>'Distributor Secondary'!N11*'DSR con %'!Q46</f>
        <v>85.833846153846153</v>
      </c>
      <c r="R46" s="97">
        <f>'Distributor Secondary'!O11*'DSR con %'!R46</f>
        <v>18.967741935483872</v>
      </c>
      <c r="S46" s="97">
        <f>'Distributor Secondary'!P11*'DSR con %'!S46</f>
        <v>34.809968847352025</v>
      </c>
      <c r="T46" s="97">
        <f>'Distributor Secondary'!Q11*'DSR con %'!T46</f>
        <v>90.983050847457633</v>
      </c>
      <c r="U46" s="97">
        <f>'Distributor Secondary'!R11*'DSR con %'!U46</f>
        <v>36.980582524271846</v>
      </c>
      <c r="V46" s="97">
        <f>'Distributor Secondary'!S11*'DSR con %'!V46</f>
        <v>19.333333333333332</v>
      </c>
      <c r="W46" s="97">
        <f>'Distributor Secondary'!T11*'DSR con %'!W46</f>
        <v>20.375</v>
      </c>
      <c r="X46" s="97">
        <f>'Distributor Secondary'!U11*'DSR con %'!X46</f>
        <v>14.133333333333333</v>
      </c>
      <c r="Y46" s="97">
        <f>'Distributor Secondary'!V11*'DSR con %'!Y46</f>
        <v>1</v>
      </c>
      <c r="Z46" s="97">
        <f>'Distributor Secondary'!W11*'DSR con %'!Z46</f>
        <v>1.7142857142857142</v>
      </c>
      <c r="AA46" s="97">
        <f>'Distributor Secondary'!X11*'DSR con %'!AA46</f>
        <v>2</v>
      </c>
      <c r="AB46" s="97">
        <f>'Distributor Secondary'!Y11*'DSR con %'!AB46</f>
        <v>1.6923076923076925</v>
      </c>
      <c r="AC46" s="97">
        <f>'Distributor Secondary'!Z11*'DSR con %'!AC46</f>
        <v>0.8</v>
      </c>
      <c r="AD46" s="97">
        <f>'Distributor Secondary'!AA11*'DSR con %'!AD46</f>
        <v>0.14000000000000001</v>
      </c>
      <c r="AE46" s="97">
        <f>'Distributor Secondary'!AB11*'DSR con %'!AE46</f>
        <v>1.1666666666666665</v>
      </c>
      <c r="AF46" s="97">
        <f>'Distributor Secondary'!AC11*'DSR con %'!AF46</f>
        <v>0.3928571428571429</v>
      </c>
      <c r="AG46" s="97">
        <f>'Distributor Secondary'!AD11*'DSR con %'!AG46</f>
        <v>0.17717717717717718</v>
      </c>
    </row>
    <row r="47" spans="1:38" x14ac:dyDescent="0.2">
      <c r="A47" s="129" t="s">
        <v>18</v>
      </c>
      <c r="B47" s="92" t="s">
        <v>12</v>
      </c>
      <c r="C47" s="93" t="s">
        <v>34</v>
      </c>
      <c r="D47" s="106" t="s">
        <v>179</v>
      </c>
      <c r="E47" s="106" t="s">
        <v>180</v>
      </c>
      <c r="F47" s="95">
        <f t="shared" si="9"/>
        <v>1631799.4745440469</v>
      </c>
      <c r="G47" s="96">
        <f t="shared" si="10"/>
        <v>1301.4745670787722</v>
      </c>
      <c r="H47" s="97">
        <f>'Distributor Secondary'!E11*'DSR con %'!H47</f>
        <v>20.3</v>
      </c>
      <c r="I47" s="97">
        <f>'Distributor Secondary'!F11*'DSR con %'!I47</f>
        <v>61.540000000000006</v>
      </c>
      <c r="J47" s="97">
        <f>'Distributor Secondary'!G11*'DSR con %'!J47</f>
        <v>32.58</v>
      </c>
      <c r="K47" s="97">
        <f>'Distributor Secondary'!H11*'DSR con %'!K47</f>
        <v>40.32</v>
      </c>
      <c r="L47" s="97">
        <f>'Distributor Secondary'!I11*'DSR con %'!L47</f>
        <v>193.07377049180326</v>
      </c>
      <c r="M47" s="97">
        <f>'Distributor Secondary'!J11*'DSR con %'!M47</f>
        <v>31.865853658536583</v>
      </c>
      <c r="N47" s="97">
        <f>'Distributor Secondary'!K11*'DSR con %'!N47</f>
        <v>75.526829268292687</v>
      </c>
      <c r="O47" s="97">
        <f>'Distributor Secondary'!L11*'DSR con %'!O47</f>
        <v>66.53086419753086</v>
      </c>
      <c r="P47" s="97">
        <f>'Distributor Secondary'!M11*'DSR con %'!P47</f>
        <v>53.1</v>
      </c>
      <c r="Q47" s="97">
        <f>'Distributor Secondary'!N11*'DSR con %'!Q47</f>
        <v>108.2676923076923</v>
      </c>
      <c r="R47" s="97">
        <f>'Distributor Secondary'!O11*'DSR con %'!R47</f>
        <v>73.161290322580655</v>
      </c>
      <c r="S47" s="97">
        <f>'Distributor Secondary'!P11*'DSR con %'!S47</f>
        <v>84.672897196261673</v>
      </c>
      <c r="T47" s="97">
        <f>'Distributor Secondary'!Q11*'DSR con %'!T47</f>
        <v>165.42372881355931</v>
      </c>
      <c r="U47" s="97">
        <f>'Distributor Secondary'!R11*'DSR con %'!U47</f>
        <v>170.67961165048541</v>
      </c>
      <c r="V47" s="97">
        <f>'Distributor Secondary'!S11*'DSR con %'!V47</f>
        <v>54.375</v>
      </c>
      <c r="W47" s="97">
        <f>'Distributor Secondary'!T11*'DSR con %'!W47</f>
        <v>45.706081081081088</v>
      </c>
      <c r="X47" s="97">
        <f>'Distributor Secondary'!U11*'DSR con %'!X47</f>
        <v>15.899999999999999</v>
      </c>
      <c r="Y47" s="97">
        <f>'Distributor Secondary'!V11*'DSR con %'!Y47</f>
        <v>1</v>
      </c>
      <c r="Z47" s="97">
        <f>'Distributor Secondary'!W11*'DSR con %'!Z47</f>
        <v>1.6800000000000002</v>
      </c>
      <c r="AA47" s="97">
        <f>'Distributor Secondary'!X11*'DSR con %'!AA47</f>
        <v>1.54</v>
      </c>
      <c r="AB47" s="97">
        <f>'Distributor Secondary'!Y11*'DSR con %'!AB47</f>
        <v>1.54</v>
      </c>
      <c r="AC47" s="97">
        <f>'Distributor Secondary'!Z11*'DSR con %'!AC47</f>
        <v>0.26666666666666666</v>
      </c>
      <c r="AD47" s="97">
        <f>'Distributor Secondary'!AA11*'DSR con %'!AD47</f>
        <v>0.5</v>
      </c>
      <c r="AE47" s="97">
        <f>'Distributor Secondary'!AB11*'DSR con %'!AE47</f>
        <v>1.1666666666666665</v>
      </c>
      <c r="AF47" s="97">
        <f>'Distributor Secondary'!AC11*'DSR con %'!AF47</f>
        <v>0.5714285714285714</v>
      </c>
      <c r="AG47" s="97">
        <f>'Distributor Secondary'!AD11*'DSR con %'!AG47</f>
        <v>0.18618618618618618</v>
      </c>
    </row>
    <row r="48" spans="1:38" x14ac:dyDescent="0.2">
      <c r="A48" s="129" t="s">
        <v>18</v>
      </c>
      <c r="B48" s="92" t="s">
        <v>12</v>
      </c>
      <c r="C48" s="93" t="s">
        <v>34</v>
      </c>
      <c r="D48" s="106" t="s">
        <v>181</v>
      </c>
      <c r="E48" s="106" t="s">
        <v>182</v>
      </c>
      <c r="F48" s="95">
        <f t="shared" si="9"/>
        <v>668886.70233265718</v>
      </c>
      <c r="G48" s="96">
        <f t="shared" si="10"/>
        <v>532.74363582108413</v>
      </c>
      <c r="H48" s="97">
        <f>'Distributor Secondary'!E11*'DSR con %'!H48</f>
        <v>8.6999999999999993</v>
      </c>
      <c r="I48" s="97">
        <f>'Distributor Secondary'!F11*'DSR con %'!I48</f>
        <v>44.508196721311478</v>
      </c>
      <c r="J48" s="97">
        <f>'Distributor Secondary'!G11*'DSR con %'!J48</f>
        <v>22.345679012345677</v>
      </c>
      <c r="K48" s="97">
        <f>'Distributor Secondary'!H11*'DSR con %'!K48</f>
        <v>17.64</v>
      </c>
      <c r="L48" s="97">
        <f>'Distributor Secondary'!I11*'DSR con %'!L48</f>
        <v>49.647540983606554</v>
      </c>
      <c r="M48" s="97">
        <f>'Distributor Secondary'!J11*'DSR con %'!M48</f>
        <v>16.341463414634145</v>
      </c>
      <c r="N48" s="97">
        <f>'Distributor Secondary'!K11*'DSR con %'!N48</f>
        <v>52.287804878048782</v>
      </c>
      <c r="O48" s="97">
        <f>'Distributor Secondary'!L11*'DSR con %'!O48</f>
        <v>37.831275720164605</v>
      </c>
      <c r="P48" s="97">
        <f>'Distributor Secondary'!M11*'DSR con %'!P48</f>
        <v>40.075471698113212</v>
      </c>
      <c r="Q48" s="97">
        <f>'Distributor Secondary'!N11*'DSR con %'!Q48</f>
        <v>35.113846153846154</v>
      </c>
      <c r="R48" s="97">
        <f>'Distributor Secondary'!O11*'DSR con %'!R48</f>
        <v>18.967741935483872</v>
      </c>
      <c r="S48" s="97">
        <f>'Distributor Secondary'!P11*'DSR con %'!S48</f>
        <v>27.283489096573209</v>
      </c>
      <c r="T48" s="97">
        <f>'Distributor Secondary'!Q11*'DSR con %'!T48</f>
        <v>33.084745762711862</v>
      </c>
      <c r="U48" s="97">
        <f>'Distributor Secondary'!R11*'DSR con %'!U48</f>
        <v>71.116504854368927</v>
      </c>
      <c r="V48" s="97">
        <f>'Distributor Secondary'!S11*'DSR con %'!V48</f>
        <v>22.958333333333332</v>
      </c>
      <c r="W48" s="97">
        <f>'Distributor Secondary'!T11*'DSR con %'!W48</f>
        <v>14.868243243243242</v>
      </c>
      <c r="X48" s="97">
        <f>'Distributor Secondary'!U11*'DSR con %'!X48</f>
        <v>14.133333333333333</v>
      </c>
      <c r="Y48" s="97">
        <f>'Distributor Secondary'!V11*'DSR con %'!Y48</f>
        <v>1</v>
      </c>
      <c r="Z48" s="97">
        <f>'Distributor Secondary'!W11*'DSR con %'!Z48</f>
        <v>0.48</v>
      </c>
      <c r="AA48" s="97">
        <f>'Distributor Secondary'!X11*'DSR con %'!AA48</f>
        <v>2</v>
      </c>
      <c r="AB48" s="97">
        <f>'Distributor Secondary'!Y11*'DSR con %'!AB48</f>
        <v>0.44</v>
      </c>
      <c r="AC48" s="97">
        <f>'Distributor Secondary'!Z11*'DSR con %'!AC48</f>
        <v>0.26666666666666666</v>
      </c>
      <c r="AD48" s="97">
        <f>'Distributor Secondary'!AA11*'DSR con %'!AD48</f>
        <v>0.14000000000000001</v>
      </c>
      <c r="AE48" s="97">
        <f>'Distributor Secondary'!AB11*'DSR con %'!AE48</f>
        <v>1</v>
      </c>
      <c r="AF48" s="97">
        <f>'Distributor Secondary'!AC11*'DSR con %'!AF48</f>
        <v>0.3571428571428571</v>
      </c>
      <c r="AG48" s="97">
        <f>'Distributor Secondary'!AD11*'DSR con %'!AG48</f>
        <v>0.15615615615615616</v>
      </c>
    </row>
    <row r="49" spans="1:38" s="25" customFormat="1" x14ac:dyDescent="0.2">
      <c r="A49" s="130"/>
      <c r="B49" s="99"/>
      <c r="C49" s="100"/>
      <c r="D49" s="110"/>
      <c r="E49" s="110"/>
      <c r="F49" s="111">
        <f>SUM(F43:F48)</f>
        <v>7137851.5953248739</v>
      </c>
      <c r="G49" s="123">
        <f>SUM(G43:G48)</f>
        <v>5513.4500818991373</v>
      </c>
      <c r="H49" s="62">
        <f>SUM(H43:H48)</f>
        <v>144.39057971014492</v>
      </c>
      <c r="I49" s="62">
        <f t="shared" ref="I49:AG49" si="11">SUM(I43:I48)</f>
        <v>361.0504918032787</v>
      </c>
      <c r="J49" s="62">
        <f t="shared" si="11"/>
        <v>360.42090534979423</v>
      </c>
      <c r="K49" s="62">
        <f t="shared" si="11"/>
        <v>252.34588235294115</v>
      </c>
      <c r="L49" s="62">
        <f t="shared" si="11"/>
        <v>673</v>
      </c>
      <c r="M49" s="62">
        <f t="shared" si="11"/>
        <v>134</v>
      </c>
      <c r="N49" s="62">
        <f t="shared" si="11"/>
        <v>397.00000000000006</v>
      </c>
      <c r="O49" s="62">
        <f t="shared" si="11"/>
        <v>317</v>
      </c>
      <c r="P49" s="62">
        <f t="shared" si="11"/>
        <v>355.33584905660382</v>
      </c>
      <c r="Q49" s="62">
        <f t="shared" si="11"/>
        <v>317</v>
      </c>
      <c r="R49" s="62">
        <f t="shared" si="11"/>
        <v>252.00000000000003</v>
      </c>
      <c r="S49" s="62">
        <f t="shared" si="11"/>
        <v>301.99999999999994</v>
      </c>
      <c r="T49" s="62">
        <f t="shared" si="11"/>
        <v>488</v>
      </c>
      <c r="U49" s="62">
        <f t="shared" si="11"/>
        <v>586</v>
      </c>
      <c r="V49" s="62">
        <f t="shared" si="11"/>
        <v>203</v>
      </c>
      <c r="W49" s="62">
        <f t="shared" si="11"/>
        <v>163</v>
      </c>
      <c r="X49" s="62">
        <f t="shared" si="11"/>
        <v>106</v>
      </c>
      <c r="Y49" s="62">
        <f t="shared" si="11"/>
        <v>12</v>
      </c>
      <c r="Z49" s="62">
        <f t="shared" si="11"/>
        <v>23.897142857142857</v>
      </c>
      <c r="AA49" s="62">
        <f t="shared" si="11"/>
        <v>22.080000000000002</v>
      </c>
      <c r="AB49" s="62">
        <f t="shared" si="11"/>
        <v>21.94923076923077</v>
      </c>
      <c r="AC49" s="62">
        <f t="shared" si="11"/>
        <v>4</v>
      </c>
      <c r="AD49" s="62">
        <f t="shared" si="11"/>
        <v>6.9799999999999995</v>
      </c>
      <c r="AE49" s="62">
        <f t="shared" si="11"/>
        <v>7</v>
      </c>
      <c r="AF49" s="62">
        <f t="shared" si="11"/>
        <v>2.9999999999999996</v>
      </c>
      <c r="AG49" s="62">
        <f t="shared" si="11"/>
        <v>1</v>
      </c>
      <c r="AH49" s="15"/>
      <c r="AI49" s="15"/>
      <c r="AJ49" s="15"/>
      <c r="AK49" s="15"/>
      <c r="AL49" s="15"/>
    </row>
    <row r="50" spans="1:38" x14ac:dyDescent="0.2">
      <c r="A50" s="128" t="s">
        <v>19</v>
      </c>
      <c r="B50" s="92" t="s">
        <v>12</v>
      </c>
      <c r="C50" s="93" t="s">
        <v>35</v>
      </c>
      <c r="D50" s="125" t="s">
        <v>145</v>
      </c>
      <c r="E50" s="125" t="s">
        <v>146</v>
      </c>
      <c r="F50" s="95">
        <f>SUMPRODUCT(H50:AG50,$H$1:$AG$1)</f>
        <v>2170578.8966770926</v>
      </c>
      <c r="G50" s="96">
        <f>SUM(H50:AG50)</f>
        <v>1247.2459602638694</v>
      </c>
      <c r="H50" s="97">
        <f>'Distributor Secondary'!E12*'DSR con %'!H50</f>
        <v>39.738562091503269</v>
      </c>
      <c r="I50" s="97">
        <f>'Distributor Secondary'!F12*'DSR con %'!I50</f>
        <v>98.481675392670169</v>
      </c>
      <c r="J50" s="97">
        <f>'Distributor Secondary'!G12*'DSR con %'!J50</f>
        <v>99.47643979057591</v>
      </c>
      <c r="K50" s="97">
        <f>'Distributor Secondary'!H12*'DSR con %'!K50</f>
        <v>48.17704918032787</v>
      </c>
      <c r="L50" s="97">
        <f>'Distributor Secondary'!I12*'DSR con %'!L50</f>
        <v>130.22994652406416</v>
      </c>
      <c r="M50" s="97">
        <f>'Distributor Secondary'!J12*'DSR con %'!M50</f>
        <v>36.684491978609621</v>
      </c>
      <c r="N50" s="97">
        <f>'Distributor Secondary'!K12*'DSR con %'!N50</f>
        <v>106.11805555555554</v>
      </c>
      <c r="O50" s="97">
        <f>'Distributor Secondary'!L12*'DSR con %'!O50</f>
        <v>85.0486111111111</v>
      </c>
      <c r="P50" s="97">
        <f>'Distributor Secondary'!M12*'DSR con %'!P50</f>
        <v>91.65</v>
      </c>
      <c r="Q50" s="97">
        <f>'Distributor Secondary'!N12*'DSR con %'!Q50</f>
        <v>86.427777777777777</v>
      </c>
      <c r="R50" s="97">
        <f>'Distributor Secondary'!O12*'DSR con %'!R50</f>
        <v>65.018072289156621</v>
      </c>
      <c r="S50" s="97">
        <f>'Distributor Secondary'!P12*'DSR con %'!S50</f>
        <v>59.837349397590359</v>
      </c>
      <c r="T50" s="97">
        <f>'Distributor Secondary'!Q12*'DSR con %'!T50</f>
        <v>43.536144578313255</v>
      </c>
      <c r="U50" s="97">
        <f>'Distributor Secondary'!R12*'DSR con %'!U50</f>
        <v>52.084337349397593</v>
      </c>
      <c r="V50" s="97">
        <f>'Distributor Secondary'!S12*'DSR con %'!V50</f>
        <v>38.04153354632588</v>
      </c>
      <c r="W50" s="97">
        <f>'Distributor Secondary'!T12*'DSR con %'!W50</f>
        <v>29.61783439490446</v>
      </c>
      <c r="X50" s="97">
        <f>'Distributor Secondary'!U12*'DSR con %'!X50</f>
        <v>31.081967213114755</v>
      </c>
      <c r="Y50" s="97">
        <f>'Distributor Secondary'!V12*'DSR con %'!Y50</f>
        <v>8.454545454545455</v>
      </c>
      <c r="Z50" s="97">
        <f>'Distributor Secondary'!W12*'DSR con %'!Z50</f>
        <v>15.701298701298702</v>
      </c>
      <c r="AA50" s="97">
        <f>'Distributor Secondary'!X12*'DSR con %'!AA50</f>
        <v>24.791666666666668</v>
      </c>
      <c r="AB50" s="97">
        <f>'Distributor Secondary'!Y12*'DSR con %'!AB50</f>
        <v>24.181818181818183</v>
      </c>
      <c r="AC50" s="97">
        <f>'Distributor Secondary'!Z12*'DSR con %'!AC50</f>
        <v>4.7804878048780495</v>
      </c>
      <c r="AD50" s="97">
        <f>'Distributor Secondary'!AA12*'DSR con %'!AD50</f>
        <v>8.75</v>
      </c>
      <c r="AE50" s="97">
        <f>'Distributor Secondary'!AB12*'DSR con %'!AE50</f>
        <v>8.5</v>
      </c>
      <c r="AF50" s="97">
        <f>'Distributor Secondary'!AC12*'DSR con %'!AF50</f>
        <v>8.4415584415584419</v>
      </c>
      <c r="AG50" s="97">
        <f>'Distributor Secondary'!AD12*'DSR con %'!AG50</f>
        <v>2.3947368421052633</v>
      </c>
    </row>
    <row r="51" spans="1:38" x14ac:dyDescent="0.2">
      <c r="A51" s="128" t="s">
        <v>19</v>
      </c>
      <c r="B51" s="92" t="s">
        <v>12</v>
      </c>
      <c r="C51" s="93" t="s">
        <v>35</v>
      </c>
      <c r="D51" s="125" t="s">
        <v>147</v>
      </c>
      <c r="E51" s="125" t="s">
        <v>148</v>
      </c>
      <c r="F51" s="95">
        <f>SUMPRODUCT(H51:AG51,$H$1:$AG$1)</f>
        <v>1797543.4646716465</v>
      </c>
      <c r="G51" s="96">
        <f>SUM(H51:AG51)</f>
        <v>1154.4301401503033</v>
      </c>
      <c r="H51" s="97">
        <f>'Distributor Secondary'!E12*'DSR con %'!H51</f>
        <v>31.790849673202615</v>
      </c>
      <c r="I51" s="97">
        <f>'Distributor Secondary'!F12*'DSR con %'!I51</f>
        <v>79.581151832460733</v>
      </c>
      <c r="J51" s="97">
        <f>'Distributor Secondary'!G12*'DSR con %'!J51</f>
        <v>79.581151832460733</v>
      </c>
      <c r="K51" s="97">
        <f>'Distributor Secondary'!H12*'DSR con %'!K51</f>
        <v>39.639344262295083</v>
      </c>
      <c r="L51" s="97">
        <f>'Distributor Secondary'!I12*'DSR con %'!L51</f>
        <v>103.6524064171123</v>
      </c>
      <c r="M51" s="97">
        <f>'Distributor Secondary'!J12*'DSR con %'!M51</f>
        <v>29.197860962566846</v>
      </c>
      <c r="N51" s="97">
        <f>'Distributor Secondary'!K12*'DSR con %'!N51</f>
        <v>86.041666666666671</v>
      </c>
      <c r="O51" s="97">
        <f>'Distributor Secondary'!L12*'DSR con %'!O51</f>
        <v>68.958333333333343</v>
      </c>
      <c r="P51" s="97">
        <f>'Distributor Secondary'!M12*'DSR con %'!P51</f>
        <v>74.099999999999994</v>
      </c>
      <c r="Q51" s="97">
        <f>'Distributor Secondary'!N12*'DSR con %'!Q51</f>
        <v>69.87777777777778</v>
      </c>
      <c r="R51" s="97">
        <f>'Distributor Secondary'!O12*'DSR con %'!R51</f>
        <v>52.921686746987952</v>
      </c>
      <c r="S51" s="97">
        <f>'Distributor Secondary'!P12*'DSR con %'!S51</f>
        <v>87.036144578313255</v>
      </c>
      <c r="T51" s="97">
        <f>'Distributor Secondary'!Q12*'DSR con %'!T51</f>
        <v>63.325301204819276</v>
      </c>
      <c r="U51" s="97">
        <f>'Distributor Secondary'!R12*'DSR con %'!U51</f>
        <v>75.759036144578303</v>
      </c>
      <c r="V51" s="97">
        <f>'Distributor Secondary'!S12*'DSR con %'!V51</f>
        <v>54.948881789137381</v>
      </c>
      <c r="W51" s="97">
        <f>'Distributor Secondary'!T12*'DSR con %'!W51</f>
        <v>43.949044585987259</v>
      </c>
      <c r="X51" s="97">
        <f>'Distributor Secondary'!U12*'DSR con %'!X51</f>
        <v>46.622950819672127</v>
      </c>
      <c r="Y51" s="97">
        <f>'Distributor Secondary'!V12*'DSR con %'!Y51</f>
        <v>12.272727272727272</v>
      </c>
      <c r="Z51" s="97">
        <f>'Distributor Secondary'!W12*'DSR con %'!Z51</f>
        <v>22.79220779220779</v>
      </c>
      <c r="AA51" s="97">
        <f>'Distributor Secondary'!X12*'DSR con %'!AA51</f>
        <v>8.75</v>
      </c>
      <c r="AB51" s="97">
        <f>'Distributor Secondary'!Y12*'DSR con %'!AB51</f>
        <v>10.181818181818182</v>
      </c>
      <c r="AC51" s="97">
        <f>'Distributor Secondary'!Z12*'DSR con %'!AC51</f>
        <v>1.7073170731707317</v>
      </c>
      <c r="AD51" s="97">
        <f>'Distributor Secondary'!AA12*'DSR con %'!AD51</f>
        <v>3.75</v>
      </c>
      <c r="AE51" s="97">
        <f>'Distributor Secondary'!AB12*'DSR con %'!AE51</f>
        <v>3.5000000000000004</v>
      </c>
      <c r="AF51" s="97">
        <f>'Distributor Secondary'!AC12*'DSR con %'!AF51</f>
        <v>3.5714285714285712</v>
      </c>
      <c r="AG51" s="97">
        <f>'Distributor Secondary'!AD12*'DSR con %'!AG51</f>
        <v>0.92105263157894735</v>
      </c>
    </row>
    <row r="52" spans="1:38" x14ac:dyDescent="0.2">
      <c r="A52" s="128" t="s">
        <v>19</v>
      </c>
      <c r="B52" s="92" t="s">
        <v>12</v>
      </c>
      <c r="C52" s="93" t="s">
        <v>35</v>
      </c>
      <c r="D52" s="125" t="s">
        <v>149</v>
      </c>
      <c r="E52" s="125" t="s">
        <v>150</v>
      </c>
      <c r="F52" s="95">
        <f>SUMPRODUCT(H52:AG52,$H$1:$AG$1)</f>
        <v>1892597.9948245846</v>
      </c>
      <c r="G52" s="96">
        <f>SUM(H52:AG52)</f>
        <v>1204.2933240622467</v>
      </c>
      <c r="H52" s="97">
        <f>'Distributor Secondary'!E12*'DSR con %'!H52</f>
        <v>36.75816993464052</v>
      </c>
      <c r="I52" s="97">
        <f>'Distributor Secondary'!F12*'DSR con %'!I52</f>
        <v>91.518324607329845</v>
      </c>
      <c r="J52" s="97">
        <f>'Distributor Secondary'!G12*'DSR con %'!J52</f>
        <v>91.518324607329845</v>
      </c>
      <c r="K52" s="97">
        <f>'Distributor Secondary'!H12*'DSR con %'!K52</f>
        <v>44.518032786885243</v>
      </c>
      <c r="L52" s="97">
        <f>'Distributor Secondary'!I12*'DSR con %'!L52</f>
        <v>119.59893048128342</v>
      </c>
      <c r="M52" s="97">
        <f>'Distributor Secondary'!J12*'DSR con %'!M52</f>
        <v>33.689839572192511</v>
      </c>
      <c r="N52" s="97">
        <f>'Distributor Secondary'!K12*'DSR con %'!N52</f>
        <v>100.38194444444444</v>
      </c>
      <c r="O52" s="97">
        <f>'Distributor Secondary'!L12*'DSR con %'!O52</f>
        <v>80.451388888888886</v>
      </c>
      <c r="P52" s="97">
        <f>'Distributor Secondary'!M12*'DSR con %'!P52</f>
        <v>83.850000000000009</v>
      </c>
      <c r="Q52" s="97">
        <f>'Distributor Secondary'!N12*'DSR con %'!Q52</f>
        <v>79.072222222222223</v>
      </c>
      <c r="R52" s="97">
        <f>'Distributor Secondary'!O12*'DSR con %'!R52</f>
        <v>60.481927710843372</v>
      </c>
      <c r="S52" s="97">
        <f>'Distributor Secondary'!P12*'DSR con %'!S52</f>
        <v>72.53012048192771</v>
      </c>
      <c r="T52" s="97">
        <f>'Distributor Secondary'!Q12*'DSR con %'!T52</f>
        <v>52.7710843373494</v>
      </c>
      <c r="U52" s="97">
        <f>'Distributor Secondary'!R12*'DSR con %'!U52</f>
        <v>63.132530120481924</v>
      </c>
      <c r="V52" s="97">
        <f>'Distributor Secondary'!S12*'DSR con %'!V52</f>
        <v>45.287539936102235</v>
      </c>
      <c r="W52" s="97">
        <f>'Distributor Secondary'!T12*'DSR con %'!W52</f>
        <v>36.305732484076437</v>
      </c>
      <c r="X52" s="97">
        <f>'Distributor Secondary'!U12*'DSR con %'!X52</f>
        <v>38.852459016393439</v>
      </c>
      <c r="Y52" s="97">
        <f>'Distributor Secondary'!V12*'DSR con %'!Y52</f>
        <v>10.09090909090909</v>
      </c>
      <c r="Z52" s="97">
        <f>'Distributor Secondary'!W12*'DSR con %'!Z52</f>
        <v>18.740259740259742</v>
      </c>
      <c r="AA52" s="97">
        <f>'Distributor Secondary'!X12*'DSR con %'!AA52</f>
        <v>13.125</v>
      </c>
      <c r="AB52" s="97">
        <f>'Distributor Secondary'!Y12*'DSR con %'!AB52</f>
        <v>12.727272727272728</v>
      </c>
      <c r="AC52" s="97">
        <f>'Distributor Secondary'!Z12*'DSR con %'!AC52</f>
        <v>2.7317073170731709</v>
      </c>
      <c r="AD52" s="97">
        <f>'Distributor Secondary'!AA12*'DSR con %'!AD52</f>
        <v>5</v>
      </c>
      <c r="AE52" s="97">
        <f>'Distributor Secondary'!AB12*'DSR con %'!AE52</f>
        <v>5</v>
      </c>
      <c r="AF52" s="97">
        <f>'Distributor Secondary'!AC12*'DSR con %'!AF52</f>
        <v>4.8701298701298708</v>
      </c>
      <c r="AG52" s="97">
        <f>'Distributor Secondary'!AD12*'DSR con %'!AG52</f>
        <v>1.2894736842105263</v>
      </c>
    </row>
    <row r="53" spans="1:38" x14ac:dyDescent="0.2">
      <c r="A53" s="128" t="s">
        <v>19</v>
      </c>
      <c r="B53" s="92" t="s">
        <v>12</v>
      </c>
      <c r="C53" s="93" t="s">
        <v>35</v>
      </c>
      <c r="D53" s="125" t="s">
        <v>151</v>
      </c>
      <c r="E53" s="125" t="s">
        <v>152</v>
      </c>
      <c r="F53" s="95">
        <f>SUMPRODUCT(H53:AG53,$H$1:$AG$1)</f>
        <v>2414414.6438266761</v>
      </c>
      <c r="G53" s="96">
        <f>SUM(H53:AG53)</f>
        <v>1441.0305755235809</v>
      </c>
      <c r="H53" s="97">
        <f>'Distributor Secondary'!E12*'DSR con %'!H53</f>
        <v>43.712418300653589</v>
      </c>
      <c r="I53" s="97">
        <f>'Distributor Secondary'!F12*'DSR con %'!I53</f>
        <v>110.41884816753927</v>
      </c>
      <c r="J53" s="97">
        <f>'Distributor Secondary'!G12*'DSR con %'!J53</f>
        <v>109.42408376963351</v>
      </c>
      <c r="K53" s="97">
        <f>'Distributor Secondary'!H12*'DSR con %'!K53</f>
        <v>53.665573770491804</v>
      </c>
      <c r="L53" s="97">
        <f>'Distributor Secondary'!I12*'DSR con %'!L53</f>
        <v>143.51871657754009</v>
      </c>
      <c r="M53" s="97">
        <f>'Distributor Secondary'!J12*'DSR con %'!M53</f>
        <v>40.427807486631018</v>
      </c>
      <c r="N53" s="97">
        <f>'Distributor Secondary'!K12*'DSR con %'!N53</f>
        <v>120.45833333333334</v>
      </c>
      <c r="O53" s="97">
        <f>'Distributor Secondary'!L12*'DSR con %'!O53</f>
        <v>96.541666666666671</v>
      </c>
      <c r="P53" s="97">
        <f>'Distributor Secondary'!M12*'DSR con %'!P53</f>
        <v>101.39999999999999</v>
      </c>
      <c r="Q53" s="97">
        <f>'Distributor Secondary'!N12*'DSR con %'!Q53</f>
        <v>95.62222222222222</v>
      </c>
      <c r="R53" s="97">
        <f>'Distributor Secondary'!O12*'DSR con %'!R53</f>
        <v>72.578313253012041</v>
      </c>
      <c r="S53" s="97">
        <f>'Distributor Secondary'!P12*'DSR con %'!S53</f>
        <v>81.596385542168676</v>
      </c>
      <c r="T53" s="97">
        <f>'Distributor Secondary'!Q12*'DSR con %'!T53</f>
        <v>59.367469879518069</v>
      </c>
      <c r="U53" s="97">
        <f>'Distributor Secondary'!R12*'DSR con %'!U53</f>
        <v>71.024096385542165</v>
      </c>
      <c r="V53" s="97">
        <f>'Distributor Secondary'!S12*'DSR con %'!V53</f>
        <v>50.722044728434504</v>
      </c>
      <c r="W53" s="97">
        <f>'Distributor Secondary'!T12*'DSR con %'!W53</f>
        <v>40.127388535031848</v>
      </c>
      <c r="X53" s="97">
        <f>'Distributor Secondary'!U12*'DSR con %'!X53</f>
        <v>41.442622950819676</v>
      </c>
      <c r="Y53" s="97">
        <f>'Distributor Secondary'!V12*'DSR con %'!Y53</f>
        <v>11.181818181818182</v>
      </c>
      <c r="Z53" s="97">
        <f>'Distributor Secondary'!W12*'DSR con %'!Z53</f>
        <v>20.766233766233764</v>
      </c>
      <c r="AA53" s="97">
        <f>'Distributor Secondary'!X12*'DSR con %'!AA53</f>
        <v>23.333333333333332</v>
      </c>
      <c r="AB53" s="97">
        <f>'Distributor Secondary'!Y12*'DSR con %'!AB53</f>
        <v>22.90909090909091</v>
      </c>
      <c r="AC53" s="97">
        <f>'Distributor Secondary'!Z12*'DSR con %'!AC53</f>
        <v>4.7804878048780495</v>
      </c>
      <c r="AD53" s="97">
        <f>'Distributor Secondary'!AA12*'DSR con %'!AD53</f>
        <v>7.5</v>
      </c>
      <c r="AE53" s="97">
        <f>'Distributor Secondary'!AB12*'DSR con %'!AE53</f>
        <v>8</v>
      </c>
      <c r="AF53" s="97">
        <f>'Distributor Secondary'!AC12*'DSR con %'!AF53</f>
        <v>8.1168831168831161</v>
      </c>
      <c r="AG53" s="97">
        <f>'Distributor Secondary'!AD12*'DSR con %'!AG53</f>
        <v>2.3947368421052633</v>
      </c>
    </row>
    <row r="54" spans="1:38" s="25" customFormat="1" x14ac:dyDescent="0.2">
      <c r="A54" s="126"/>
      <c r="B54" s="99"/>
      <c r="C54" s="100"/>
      <c r="D54" s="127"/>
      <c r="E54" s="127"/>
      <c r="F54" s="111">
        <f>SUM(F50:F53)</f>
        <v>8275135</v>
      </c>
      <c r="G54" s="123">
        <f>SUM(G50:G53)</f>
        <v>5047</v>
      </c>
      <c r="H54" s="62">
        <f>SUM(H50:H53)</f>
        <v>152</v>
      </c>
      <c r="I54" s="62">
        <f t="shared" ref="I54:AG54" si="12">SUM(I50:I53)</f>
        <v>380</v>
      </c>
      <c r="J54" s="62">
        <f t="shared" si="12"/>
        <v>380</v>
      </c>
      <c r="K54" s="62">
        <f t="shared" si="12"/>
        <v>186</v>
      </c>
      <c r="L54" s="62">
        <f t="shared" si="12"/>
        <v>497</v>
      </c>
      <c r="M54" s="62">
        <f t="shared" si="12"/>
        <v>140</v>
      </c>
      <c r="N54" s="62">
        <f t="shared" si="12"/>
        <v>413</v>
      </c>
      <c r="O54" s="62">
        <f t="shared" si="12"/>
        <v>331</v>
      </c>
      <c r="P54" s="62">
        <f t="shared" si="12"/>
        <v>351</v>
      </c>
      <c r="Q54" s="62">
        <f t="shared" si="12"/>
        <v>331</v>
      </c>
      <c r="R54" s="62">
        <f t="shared" si="12"/>
        <v>251</v>
      </c>
      <c r="S54" s="62">
        <f t="shared" si="12"/>
        <v>301</v>
      </c>
      <c r="T54" s="62">
        <f t="shared" si="12"/>
        <v>219</v>
      </c>
      <c r="U54" s="62">
        <f t="shared" si="12"/>
        <v>262</v>
      </c>
      <c r="V54" s="62">
        <f t="shared" si="12"/>
        <v>189</v>
      </c>
      <c r="W54" s="62">
        <f t="shared" si="12"/>
        <v>150</v>
      </c>
      <c r="X54" s="62">
        <f t="shared" si="12"/>
        <v>158</v>
      </c>
      <c r="Y54" s="62">
        <f t="shared" si="12"/>
        <v>42</v>
      </c>
      <c r="Z54" s="62">
        <f t="shared" si="12"/>
        <v>78</v>
      </c>
      <c r="AA54" s="62">
        <f t="shared" si="12"/>
        <v>70</v>
      </c>
      <c r="AB54" s="62">
        <f t="shared" si="12"/>
        <v>70</v>
      </c>
      <c r="AC54" s="62">
        <f t="shared" si="12"/>
        <v>14.000000000000002</v>
      </c>
      <c r="AD54" s="62">
        <f t="shared" si="12"/>
        <v>25</v>
      </c>
      <c r="AE54" s="62">
        <f t="shared" si="12"/>
        <v>25</v>
      </c>
      <c r="AF54" s="62">
        <f t="shared" si="12"/>
        <v>25</v>
      </c>
      <c r="AG54" s="62">
        <f t="shared" si="12"/>
        <v>7</v>
      </c>
      <c r="AH54" s="15"/>
      <c r="AI54" s="15"/>
      <c r="AJ54" s="15"/>
      <c r="AK54" s="15"/>
      <c r="AL54" s="15"/>
    </row>
    <row r="55" spans="1:38" x14ac:dyDescent="0.2">
      <c r="A55" s="129" t="s">
        <v>20</v>
      </c>
      <c r="B55" s="92" t="s">
        <v>12</v>
      </c>
      <c r="C55" s="93" t="s">
        <v>35</v>
      </c>
      <c r="D55" s="106" t="s">
        <v>153</v>
      </c>
      <c r="E55" s="106" t="s">
        <v>154</v>
      </c>
      <c r="F55" s="95">
        <f>SUMPRODUCT(H55:AG55,$H$1:$AG$1)</f>
        <v>3560644.8314398057</v>
      </c>
      <c r="G55" s="96">
        <f>SUM(H55:AG55)</f>
        <v>1823.1022954065872</v>
      </c>
      <c r="H55" s="97">
        <f>'Distributor Secondary'!E13*'DSR con %'!H55</f>
        <v>48.627450980392155</v>
      </c>
      <c r="I55" s="97">
        <f>'Distributor Secondary'!F13*'DSR con %'!I55</f>
        <v>120.24607329842932</v>
      </c>
      <c r="J55" s="97">
        <f>'Distributor Secondary'!G13*'DSR con %'!J55</f>
        <v>119.23560209424083</v>
      </c>
      <c r="K55" s="97">
        <f>'Distributor Secondary'!H13*'DSR con %'!K55</f>
        <v>54.531147540983611</v>
      </c>
      <c r="L55" s="97">
        <f>'Distributor Secondary'!I13*'DSR con %'!L55</f>
        <v>138.95187165775403</v>
      </c>
      <c r="M55" s="97">
        <f>'Distributor Secondary'!J13*'DSR con %'!M55</f>
        <v>41.069518716577548</v>
      </c>
      <c r="N55" s="97">
        <f>'Distributor Secondary'!K13*'DSR con %'!N55</f>
        <v>155.36111111111111</v>
      </c>
      <c r="O55" s="97">
        <f>'Distributor Secondary'!L13*'DSR con %'!O55</f>
        <v>121.70833333333333</v>
      </c>
      <c r="P55" s="97">
        <f>'Distributor Secondary'!M13*'DSR con %'!P55</f>
        <v>117.93333333333334</v>
      </c>
      <c r="Q55" s="97">
        <f>'Distributor Secondary'!N13*'DSR con %'!Q55</f>
        <v>122.76666666666668</v>
      </c>
      <c r="R55" s="97">
        <f>'Distributor Secondary'!O13*'DSR con %'!R55</f>
        <v>83.650602409638552</v>
      </c>
      <c r="S55" s="97">
        <f>'Distributor Secondary'!P13*'DSR con %'!S55</f>
        <v>102.14457831325301</v>
      </c>
      <c r="T55" s="97">
        <f>'Distributor Secondary'!Q13*'DSR con %'!T55</f>
        <v>102.80722891566265</v>
      </c>
      <c r="U55" s="97">
        <f>'Distributor Secondary'!R13*'DSR con %'!U55</f>
        <v>123.87951807228914</v>
      </c>
      <c r="V55" s="97">
        <f>'Distributor Secondary'!S13*'DSR con %'!V55</f>
        <v>62.61980830670926</v>
      </c>
      <c r="W55" s="97">
        <f>'Distributor Secondary'!T13*'DSR con %'!W55</f>
        <v>50</v>
      </c>
      <c r="X55" s="97">
        <f>'Distributor Secondary'!U13*'DSR con %'!X55</f>
        <v>49.508196721311471</v>
      </c>
      <c r="Y55" s="97">
        <f>'Distributor Secondary'!V13*'DSR con %'!Y55</f>
        <v>22.077922077922079</v>
      </c>
      <c r="Z55" s="97">
        <f>'Distributor Secondary'!W13*'DSR con %'!Z55</f>
        <v>38.149350649350652</v>
      </c>
      <c r="AA55" s="97">
        <f>'Distributor Secondary'!X13*'DSR con %'!AA55</f>
        <v>44.313725490196077</v>
      </c>
      <c r="AB55" s="97">
        <f>'Distributor Secondary'!Y13*'DSR con %'!AB55</f>
        <v>44.810344827586206</v>
      </c>
      <c r="AC55" s="97">
        <f>'Distributor Secondary'!Z13*'DSR con %'!AC55</f>
        <v>9.4090909090909101</v>
      </c>
      <c r="AD55" s="97">
        <f>'Distributor Secondary'!AA13*'DSR con %'!AD55</f>
        <v>16.363636363636363</v>
      </c>
      <c r="AE55" s="97">
        <f>'Distributor Secondary'!AB13*'DSR con %'!AE55</f>
        <v>14.339622641509433</v>
      </c>
      <c r="AF55" s="97">
        <f>'Distributor Secondary'!AC13*'DSR con %'!AF55</f>
        <v>14.5</v>
      </c>
      <c r="AG55" s="97">
        <f>'Distributor Secondary'!AD13*'DSR con %'!AG55</f>
        <v>4.0975609756097562</v>
      </c>
    </row>
    <row r="56" spans="1:38" x14ac:dyDescent="0.2">
      <c r="A56" s="129" t="s">
        <v>20</v>
      </c>
      <c r="B56" s="92" t="s">
        <v>12</v>
      </c>
      <c r="C56" s="93" t="s">
        <v>35</v>
      </c>
      <c r="D56" s="106" t="s">
        <v>155</v>
      </c>
      <c r="E56" s="106" t="s">
        <v>156</v>
      </c>
      <c r="F56" s="95">
        <f>SUMPRODUCT(H56:AG56,$H$1:$AG$1)</f>
        <v>2358026.3848737082</v>
      </c>
      <c r="G56" s="96">
        <f>SUM(H56:AG56)</f>
        <v>1313.5046724229983</v>
      </c>
      <c r="H56" s="97">
        <f>'Distributor Secondary'!E13*'DSR con %'!H56</f>
        <v>37.483660130718953</v>
      </c>
      <c r="I56" s="97">
        <f>'Distributor Secondary'!F13*'DSR con %'!I56</f>
        <v>91.952879581151834</v>
      </c>
      <c r="J56" s="97">
        <f>'Distributor Secondary'!G13*'DSR con %'!J56</f>
        <v>92.96335078534031</v>
      </c>
      <c r="K56" s="97">
        <f>'Distributor Secondary'!H13*'DSR con %'!K56</f>
        <v>39.659016393442627</v>
      </c>
      <c r="L56" s="97">
        <f>'Distributor Secondary'!I13*'DSR con %'!L56</f>
        <v>107.80748663101603</v>
      </c>
      <c r="M56" s="97">
        <f>'Distributor Secondary'!J13*'DSR con %'!M56</f>
        <v>40.213903743315512</v>
      </c>
      <c r="N56" s="97">
        <f>'Distributor Secondary'!K13*'DSR con %'!N56</f>
        <v>109.08333333333333</v>
      </c>
      <c r="O56" s="97">
        <f>'Distributor Secondary'!L13*'DSR con %'!O56</f>
        <v>89.958333333333329</v>
      </c>
      <c r="P56" s="97">
        <f>'Distributor Secondary'!M13*'DSR con %'!P56</f>
        <v>83.36666666666666</v>
      </c>
      <c r="Q56" s="97">
        <f>'Distributor Secondary'!N13*'DSR con %'!Q56</f>
        <v>86.783333333333331</v>
      </c>
      <c r="R56" s="97">
        <f>'Distributor Secondary'!O13*'DSR con %'!R56</f>
        <v>59.975903614457827</v>
      </c>
      <c r="S56" s="97">
        <f>'Distributor Secondary'!P13*'DSR con %'!S56</f>
        <v>71.879518072289159</v>
      </c>
      <c r="T56" s="97">
        <f>'Distributor Secondary'!Q13*'DSR con %'!T56</f>
        <v>73.710843373493972</v>
      </c>
      <c r="U56" s="97">
        <f>'Distributor Secondary'!R13*'DSR con %'!U56</f>
        <v>89.98795180722891</v>
      </c>
      <c r="V56" s="97">
        <f>'Distributor Secondary'!S13*'DSR con %'!V56</f>
        <v>45.08626198083067</v>
      </c>
      <c r="W56" s="97">
        <f>'Distributor Secondary'!T13*'DSR con %'!W56</f>
        <v>37</v>
      </c>
      <c r="X56" s="97">
        <f>'Distributor Secondary'!U13*'DSR con %'!X56</f>
        <v>34.655737704918032</v>
      </c>
      <c r="Y56" s="97">
        <f>'Distributor Secondary'!V13*'DSR con %'!Y56</f>
        <v>15.454545454545453</v>
      </c>
      <c r="Z56" s="97">
        <f>'Distributor Secondary'!W13*'DSR con %'!Z56</f>
        <v>30.032467532467532</v>
      </c>
      <c r="AA56" s="97">
        <f>'Distributor Secondary'!X13*'DSR con %'!AA56</f>
        <v>22.156862745098039</v>
      </c>
      <c r="AB56" s="97">
        <f>'Distributor Secondary'!Y13*'DSR con %'!AB56</f>
        <v>23.379310344827587</v>
      </c>
      <c r="AC56" s="97">
        <f>'Distributor Secondary'!Z13*'DSR con %'!AC56</f>
        <v>4.704545454545455</v>
      </c>
      <c r="AD56" s="97">
        <f>'Distributor Secondary'!AA13*'DSR con %'!AD56</f>
        <v>7.2727272727272734</v>
      </c>
      <c r="AE56" s="97">
        <f>'Distributor Secondary'!AB13*'DSR con %'!AE56</f>
        <v>8.3018867924528301</v>
      </c>
      <c r="AF56" s="97">
        <f>'Distributor Secondary'!AC13*'DSR con %'!AF56</f>
        <v>8</v>
      </c>
      <c r="AG56" s="97">
        <f>'Distributor Secondary'!AD13*'DSR con %'!AG56</f>
        <v>2.6341463414634148</v>
      </c>
    </row>
    <row r="57" spans="1:38" x14ac:dyDescent="0.2">
      <c r="A57" s="128" t="s">
        <v>20</v>
      </c>
      <c r="B57" s="92" t="s">
        <v>12</v>
      </c>
      <c r="C57" s="93" t="s">
        <v>35</v>
      </c>
      <c r="D57" s="125" t="s">
        <v>157</v>
      </c>
      <c r="E57" s="125" t="s">
        <v>158</v>
      </c>
      <c r="F57" s="95">
        <f>SUMPRODUCT(H57:AG57,$H$1:$AG$1)</f>
        <v>2401213.6374779008</v>
      </c>
      <c r="G57" s="96">
        <f>SUM(H57:AG57)</f>
        <v>1242.7244370483406</v>
      </c>
      <c r="H57" s="97">
        <f>'Distributor Secondary'!E13*'DSR con %'!H57</f>
        <v>35.457516339869279</v>
      </c>
      <c r="I57" s="97">
        <f>'Distributor Secondary'!F13*'DSR con %'!I57</f>
        <v>88.921465968586389</v>
      </c>
      <c r="J57" s="97">
        <f>'Distributor Secondary'!G13*'DSR con %'!J57</f>
        <v>88.921465968586389</v>
      </c>
      <c r="K57" s="97">
        <f>'Distributor Secondary'!H13*'DSR con %'!K57</f>
        <v>38.006557377049177</v>
      </c>
      <c r="L57" s="97">
        <f>'Distributor Secondary'!I13*'DSR con %'!L57</f>
        <v>103.01604278074866</v>
      </c>
      <c r="M57" s="97">
        <f>'Distributor Secondary'!J13*'DSR con %'!M57</f>
        <v>36.791443850267378</v>
      </c>
      <c r="N57" s="97">
        <f>'Distributor Secondary'!K13*'DSR con %'!N57</f>
        <v>99.166666666666671</v>
      </c>
      <c r="O57" s="97">
        <f>'Distributor Secondary'!L13*'DSR con %'!O57</f>
        <v>79.375</v>
      </c>
      <c r="P57" s="97">
        <f>'Distributor Secondary'!M13*'DSR con %'!P57</f>
        <v>77.266666666666666</v>
      </c>
      <c r="Q57" s="97">
        <f>'Distributor Secondary'!N13*'DSR con %'!Q57</f>
        <v>80.433333333333337</v>
      </c>
      <c r="R57" s="97">
        <f>'Distributor Secondary'!O13*'DSR con %'!R57</f>
        <v>55.24096385542169</v>
      </c>
      <c r="S57" s="97">
        <f>'Distributor Secondary'!P13*'DSR con %'!S57</f>
        <v>66.204819277108442</v>
      </c>
      <c r="T57" s="97">
        <f>'Distributor Secondary'!Q13*'DSR con %'!T57</f>
        <v>67.891566265060248</v>
      </c>
      <c r="U57" s="97">
        <f>'Distributor Secondary'!R13*'DSR con %'!U57</f>
        <v>80.638554216867476</v>
      </c>
      <c r="V57" s="97">
        <f>'Distributor Secondary'!S13*'DSR con %'!V57</f>
        <v>40.702875399361027</v>
      </c>
      <c r="W57" s="97">
        <f>'Distributor Secondary'!T13*'DSR con %'!W57</f>
        <v>33</v>
      </c>
      <c r="X57" s="97">
        <f>'Distributor Secondary'!U13*'DSR con %'!X57</f>
        <v>32.180327868852459</v>
      </c>
      <c r="Y57" s="97">
        <f>'Distributor Secondary'!V13*'DSR con %'!Y57</f>
        <v>14.129870129870131</v>
      </c>
      <c r="Z57" s="97">
        <f>'Distributor Secondary'!W13*'DSR con %'!Z57</f>
        <v>26.785714285714285</v>
      </c>
      <c r="AA57" s="97">
        <f>'Distributor Secondary'!X13*'DSR con %'!AA57</f>
        <v>31.019607843137258</v>
      </c>
      <c r="AB57" s="97">
        <f>'Distributor Secondary'!Y13*'DSR con %'!AB57</f>
        <v>29.224137931034484</v>
      </c>
      <c r="AC57" s="97">
        <f>'Distributor Secondary'!Z13*'DSR con %'!AC57</f>
        <v>5.75</v>
      </c>
      <c r="AD57" s="97">
        <f>'Distributor Secondary'!AA13*'DSR con %'!AD57</f>
        <v>10.909090909090908</v>
      </c>
      <c r="AE57" s="97">
        <f>'Distributor Secondary'!AB13*'DSR con %'!AE57</f>
        <v>9.0566037735849054</v>
      </c>
      <c r="AF57" s="97">
        <f>'Distributor Secondary'!AC13*'DSR con %'!AF57</f>
        <v>10</v>
      </c>
      <c r="AG57" s="97">
        <f>'Distributor Secondary'!AD13*'DSR con %'!AG57</f>
        <v>2.6341463414634148</v>
      </c>
    </row>
    <row r="58" spans="1:38" x14ac:dyDescent="0.2">
      <c r="A58" s="128" t="s">
        <v>20</v>
      </c>
      <c r="B58" s="92" t="s">
        <v>12</v>
      </c>
      <c r="C58" s="93" t="s">
        <v>35</v>
      </c>
      <c r="D58" s="125" t="s">
        <v>159</v>
      </c>
      <c r="E58" s="125" t="s">
        <v>160</v>
      </c>
      <c r="F58" s="95">
        <f>SUMPRODUCT(H58:AG58,$H$1:$AG$1)</f>
        <v>2231165.1462085843</v>
      </c>
      <c r="G58" s="96">
        <f>SUM(H58:AG58)</f>
        <v>1292.6685951220738</v>
      </c>
      <c r="H58" s="97">
        <f>'Distributor Secondary'!E13*'DSR con %'!H58</f>
        <v>33.431372549019606</v>
      </c>
      <c r="I58" s="97">
        <f>'Distributor Secondary'!F13*'DSR con %'!I58</f>
        <v>84.879581151832468</v>
      </c>
      <c r="J58" s="97">
        <f>'Distributor Secondary'!G13*'DSR con %'!J58</f>
        <v>84.879581151832468</v>
      </c>
      <c r="K58" s="97">
        <f>'Distributor Secondary'!H13*'DSR con %'!K58</f>
        <v>35.803278688524586</v>
      </c>
      <c r="L58" s="97">
        <f>'Distributor Secondary'!I13*'DSR con %'!L58</f>
        <v>98.224598930481278</v>
      </c>
      <c r="M58" s="97">
        <f>'Distributor Secondary'!J13*'DSR con %'!M58</f>
        <v>41.925133689839569</v>
      </c>
      <c r="N58" s="97">
        <f>'Distributor Secondary'!K13*'DSR con %'!N58</f>
        <v>112.38888888888889</v>
      </c>
      <c r="O58" s="97">
        <f>'Distributor Secondary'!L13*'DSR con %'!O58</f>
        <v>89.958333333333329</v>
      </c>
      <c r="P58" s="97">
        <f>'Distributor Secondary'!M13*'DSR con %'!P58</f>
        <v>87.433333333333337</v>
      </c>
      <c r="Q58" s="97">
        <f>'Distributor Secondary'!N13*'DSR con %'!Q58</f>
        <v>91.016666666666666</v>
      </c>
      <c r="R58" s="97">
        <f>'Distributor Secondary'!O13*'DSR con %'!R58</f>
        <v>63.132530120481924</v>
      </c>
      <c r="S58" s="97">
        <f>'Distributor Secondary'!P13*'DSR con %'!S58</f>
        <v>73.771084337349393</v>
      </c>
      <c r="T58" s="97">
        <f>'Distributor Secondary'!Q13*'DSR con %'!T58</f>
        <v>77.590361445783131</v>
      </c>
      <c r="U58" s="97">
        <f>'Distributor Secondary'!R13*'DSR con %'!U58</f>
        <v>93.493975903614455</v>
      </c>
      <c r="V58" s="97">
        <f>'Distributor Secondary'!S13*'DSR con %'!V58</f>
        <v>47.591054313099036</v>
      </c>
      <c r="W58" s="97">
        <f>'Distributor Secondary'!T13*'DSR con %'!W58</f>
        <v>37</v>
      </c>
      <c r="X58" s="97">
        <f>'Distributor Secondary'!U13*'DSR con %'!X58</f>
        <v>34.655737704918032</v>
      </c>
      <c r="Y58" s="97">
        <f>'Distributor Secondary'!V13*'DSR con %'!Y58</f>
        <v>16.337662337662337</v>
      </c>
      <c r="Z58" s="97">
        <f>'Distributor Secondary'!W13*'DSR con %'!Z58</f>
        <v>30.032467532467532</v>
      </c>
      <c r="AA58" s="97">
        <f>'Distributor Secondary'!X13*'DSR con %'!AA58</f>
        <v>15.509803921568629</v>
      </c>
      <c r="AB58" s="97">
        <f>'Distributor Secondary'!Y13*'DSR con %'!AB58</f>
        <v>15.586206896551724</v>
      </c>
      <c r="AC58" s="97">
        <f>'Distributor Secondary'!Z13*'DSR con %'!AC58</f>
        <v>3.1363636363636362</v>
      </c>
      <c r="AD58" s="97">
        <f>'Distributor Secondary'!AA13*'DSR con %'!AD58</f>
        <v>5.4545454545454541</v>
      </c>
      <c r="AE58" s="97">
        <f>'Distributor Secondary'!AB13*'DSR con %'!AE58</f>
        <v>8.3018867924528301</v>
      </c>
      <c r="AF58" s="97">
        <f>'Distributor Secondary'!AC13*'DSR con %'!AF58</f>
        <v>8.5</v>
      </c>
      <c r="AG58" s="97">
        <f>'Distributor Secondary'!AD13*'DSR con %'!AG58</f>
        <v>2.6341463414634148</v>
      </c>
    </row>
    <row r="59" spans="1:38" s="25" customFormat="1" x14ac:dyDescent="0.2">
      <c r="A59" s="126"/>
      <c r="B59" s="99"/>
      <c r="C59" s="100"/>
      <c r="D59" s="127"/>
      <c r="E59" s="127"/>
      <c r="F59" s="111">
        <f>SUM(F55:F58)</f>
        <v>10551050</v>
      </c>
      <c r="G59" s="123">
        <f>SUM(G55:G58)</f>
        <v>5672</v>
      </c>
      <c r="H59" s="62">
        <f>SUM(H55:H58)</f>
        <v>155</v>
      </c>
      <c r="I59" s="62">
        <f t="shared" ref="I59:AG59" si="13">SUM(I55:I58)</f>
        <v>386</v>
      </c>
      <c r="J59" s="62">
        <f t="shared" si="13"/>
        <v>386</v>
      </c>
      <c r="K59" s="62">
        <f t="shared" si="13"/>
        <v>168</v>
      </c>
      <c r="L59" s="62">
        <f t="shared" si="13"/>
        <v>448</v>
      </c>
      <c r="M59" s="62">
        <f t="shared" si="13"/>
        <v>160</v>
      </c>
      <c r="N59" s="62">
        <f t="shared" si="13"/>
        <v>476</v>
      </c>
      <c r="O59" s="62">
        <f t="shared" si="13"/>
        <v>380.99999999999994</v>
      </c>
      <c r="P59" s="62">
        <f t="shared" si="13"/>
        <v>366</v>
      </c>
      <c r="Q59" s="62">
        <f t="shared" si="13"/>
        <v>381</v>
      </c>
      <c r="R59" s="62">
        <f t="shared" si="13"/>
        <v>262</v>
      </c>
      <c r="S59" s="62">
        <f t="shared" si="13"/>
        <v>314</v>
      </c>
      <c r="T59" s="62">
        <f t="shared" si="13"/>
        <v>322</v>
      </c>
      <c r="U59" s="62">
        <f t="shared" si="13"/>
        <v>388</v>
      </c>
      <c r="V59" s="62">
        <f t="shared" si="13"/>
        <v>196</v>
      </c>
      <c r="W59" s="62">
        <f t="shared" si="13"/>
        <v>157</v>
      </c>
      <c r="X59" s="62">
        <f t="shared" si="13"/>
        <v>151</v>
      </c>
      <c r="Y59" s="62">
        <f t="shared" si="13"/>
        <v>68</v>
      </c>
      <c r="Z59" s="62">
        <f t="shared" si="13"/>
        <v>125</v>
      </c>
      <c r="AA59" s="62">
        <f t="shared" si="13"/>
        <v>113.00000000000001</v>
      </c>
      <c r="AB59" s="62">
        <f t="shared" si="13"/>
        <v>113.00000000000001</v>
      </c>
      <c r="AC59" s="62">
        <f t="shared" si="13"/>
        <v>23.000000000000004</v>
      </c>
      <c r="AD59" s="62">
        <f t="shared" si="13"/>
        <v>40</v>
      </c>
      <c r="AE59" s="62">
        <f t="shared" si="13"/>
        <v>40</v>
      </c>
      <c r="AF59" s="62">
        <f t="shared" si="13"/>
        <v>41</v>
      </c>
      <c r="AG59" s="62">
        <f t="shared" si="13"/>
        <v>12.000000000000002</v>
      </c>
      <c r="AH59" s="15"/>
      <c r="AI59" s="15"/>
      <c r="AJ59" s="15"/>
      <c r="AK59" s="15"/>
      <c r="AL59" s="15"/>
    </row>
    <row r="60" spans="1:38" x14ac:dyDescent="0.2">
      <c r="A60" s="91" t="s">
        <v>21</v>
      </c>
      <c r="B60" s="92" t="s">
        <v>12</v>
      </c>
      <c r="C60" s="93" t="s">
        <v>12</v>
      </c>
      <c r="D60" s="121" t="s">
        <v>46</v>
      </c>
      <c r="E60" s="91" t="s">
        <v>47</v>
      </c>
      <c r="F60" s="95">
        <f t="shared" ref="F60:F66" si="14">SUMPRODUCT(H60:AG60,$H$1:$AG$1)</f>
        <v>6077800.2298850566</v>
      </c>
      <c r="G60" s="96">
        <f t="shared" ref="G60:G66" si="15">SUM(H60:AG60)</f>
        <v>3409.1149425287363</v>
      </c>
      <c r="H60" s="97">
        <f>'Distributor Secondary'!E14*'DSR con %'!H60</f>
        <v>99.011494252873561</v>
      </c>
      <c r="I60" s="97">
        <f>'Distributor Secondary'!F14*'DSR con %'!I60</f>
        <v>247.86781609195401</v>
      </c>
      <c r="J60" s="97">
        <f>'Distributor Secondary'!G14*'DSR con %'!J60</f>
        <v>247.86781609195401</v>
      </c>
      <c r="K60" s="97">
        <f>'Distributor Secondary'!H14*'DSR con %'!K60</f>
        <v>153.94252873563218</v>
      </c>
      <c r="L60" s="97">
        <f>'Distributor Secondary'!I14*'DSR con %'!L60</f>
        <v>410.28735632183907</v>
      </c>
      <c r="M60" s="97">
        <f>'Distributor Secondary'!J14*'DSR con %'!M60</f>
        <v>80.022988505747122</v>
      </c>
      <c r="N60" s="97">
        <f>'Distributor Secondary'!K14*'DSR con %'!N60</f>
        <v>237.35632183908044</v>
      </c>
      <c r="O60" s="97">
        <f>'Distributor Secondary'!L14*'DSR con %'!O60</f>
        <v>190.22413793103448</v>
      </c>
      <c r="P60" s="97">
        <f>'Distributor Secondary'!M14*'DSR con %'!P60</f>
        <v>180.72988505747125</v>
      </c>
      <c r="Q60" s="97">
        <f>'Distributor Secondary'!N14*'DSR con %'!Q60</f>
        <v>190.22413793103448</v>
      </c>
      <c r="R60" s="97">
        <f>'Distributor Secondary'!O14*'DSR con %'!R60</f>
        <v>129.18965517241378</v>
      </c>
      <c r="S60" s="97">
        <f>'Distributor Secondary'!P14*'DSR con %'!S60</f>
        <v>155.29885057471265</v>
      </c>
      <c r="T60" s="97">
        <f>'Distributor Secondary'!Q14*'DSR con %'!T60</f>
        <v>224.47126436781608</v>
      </c>
      <c r="U60" s="97">
        <f>'Distributor Secondary'!R14*'DSR con %'!U60</f>
        <v>269.22988505747122</v>
      </c>
      <c r="V60" s="97">
        <f>'Distributor Secondary'!S14*'DSR con %'!V60</f>
        <v>110.87931034482757</v>
      </c>
      <c r="W60" s="97">
        <f>'Distributor Secondary'!T14*'DSR con %'!W60</f>
        <v>88.5</v>
      </c>
      <c r="X60" s="97">
        <f>'Distributor Secondary'!U14*'DSR con %'!X60</f>
        <v>82.396551724137922</v>
      </c>
      <c r="Y60" s="97">
        <f>'Distributor Secondary'!V14*'DSR con %'!Y60</f>
        <v>36.620689655172413</v>
      </c>
      <c r="Z60" s="97">
        <f>'Distributor Secondary'!W14*'DSR con %'!Z60</f>
        <v>67.137931034482747</v>
      </c>
      <c r="AA60" s="97">
        <f>'Distributor Secondary'!X14*'DSR con %'!AA60</f>
        <v>60.695402298850567</v>
      </c>
      <c r="AB60" s="97">
        <f>'Distributor Secondary'!Y14*'DSR con %'!AB60</f>
        <v>60.695402298850567</v>
      </c>
      <c r="AC60" s="97">
        <f>'Distributor Secondary'!Z14*'DSR con %'!AC60</f>
        <v>12.206896551724137</v>
      </c>
      <c r="AD60" s="97">
        <f>'Distributor Secondary'!AA14*'DSR con %'!AD60</f>
        <v>21.362068965517238</v>
      </c>
      <c r="AE60" s="97">
        <f>'Distributor Secondary'!AB14*'DSR con %'!AE60</f>
        <v>21.362068965517238</v>
      </c>
      <c r="AF60" s="97">
        <f>'Distributor Secondary'!AC14*'DSR con %'!AF60</f>
        <v>24.413793103448274</v>
      </c>
      <c r="AG60" s="97">
        <f>'Distributor Secondary'!AD14*'DSR con %'!AG60</f>
        <v>7.1206896551724128</v>
      </c>
    </row>
    <row r="61" spans="1:38" x14ac:dyDescent="0.2">
      <c r="A61" s="91" t="s">
        <v>21</v>
      </c>
      <c r="B61" s="92" t="s">
        <v>12</v>
      </c>
      <c r="C61" s="93" t="s">
        <v>12</v>
      </c>
      <c r="D61" s="121" t="s">
        <v>48</v>
      </c>
      <c r="E61" s="91" t="s">
        <v>49</v>
      </c>
      <c r="F61" s="95">
        <f t="shared" si="14"/>
        <v>2266298.3908045976</v>
      </c>
      <c r="G61" s="96">
        <f t="shared" si="15"/>
        <v>1271.1954022988505</v>
      </c>
      <c r="H61" s="97">
        <f>'Distributor Secondary'!E14*'DSR con %'!H61</f>
        <v>36.919540229885058</v>
      </c>
      <c r="I61" s="97">
        <f>'Distributor Secondary'!F14*'DSR con %'!I61</f>
        <v>92.425287356321846</v>
      </c>
      <c r="J61" s="97">
        <f>'Distributor Secondary'!G14*'DSR con %'!J61</f>
        <v>92.425287356321846</v>
      </c>
      <c r="K61" s="97">
        <f>'Distributor Secondary'!H14*'DSR con %'!K61</f>
        <v>57.402298850574716</v>
      </c>
      <c r="L61" s="97">
        <f>'Distributor Secondary'!I14*'DSR con %'!L61</f>
        <v>152.98850574712645</v>
      </c>
      <c r="M61" s="97">
        <f>'Distributor Secondary'!J14*'DSR con %'!M61</f>
        <v>29.839080459770116</v>
      </c>
      <c r="N61" s="97">
        <f>'Distributor Secondary'!K14*'DSR con %'!N61</f>
        <v>88.505747126436788</v>
      </c>
      <c r="O61" s="97">
        <f>'Distributor Secondary'!L14*'DSR con %'!O61</f>
        <v>70.931034482758633</v>
      </c>
      <c r="P61" s="97">
        <f>'Distributor Secondary'!M14*'DSR con %'!P61</f>
        <v>67.390804597701162</v>
      </c>
      <c r="Q61" s="97">
        <f>'Distributor Secondary'!N14*'DSR con %'!Q61</f>
        <v>70.931034482758633</v>
      </c>
      <c r="R61" s="97">
        <f>'Distributor Secondary'!O14*'DSR con %'!R61</f>
        <v>48.172413793103452</v>
      </c>
      <c r="S61" s="97">
        <f>'Distributor Secondary'!P14*'DSR con %'!S61</f>
        <v>57.908045977011497</v>
      </c>
      <c r="T61" s="97">
        <f>'Distributor Secondary'!Q14*'DSR con %'!T61</f>
        <v>83.701149425287369</v>
      </c>
      <c r="U61" s="97">
        <f>'Distributor Secondary'!R14*'DSR con %'!U61</f>
        <v>100.39080459770116</v>
      </c>
      <c r="V61" s="97">
        <f>'Distributor Secondary'!S14*'DSR con %'!V61</f>
        <v>41.344827586206904</v>
      </c>
      <c r="W61" s="97">
        <f>'Distributor Secondary'!T14*'DSR con %'!W61</f>
        <v>33</v>
      </c>
      <c r="X61" s="97">
        <f>'Distributor Secondary'!U14*'DSR con %'!X61</f>
        <v>30.724137931034484</v>
      </c>
      <c r="Y61" s="97">
        <f>'Distributor Secondary'!V14*'DSR con %'!Y61</f>
        <v>13.655172413793105</v>
      </c>
      <c r="Z61" s="97">
        <f>'Distributor Secondary'!W14*'DSR con %'!Z61</f>
        <v>25.03448275862069</v>
      </c>
      <c r="AA61" s="97">
        <f>'Distributor Secondary'!X14*'DSR con %'!AA61</f>
        <v>22.632183908045977</v>
      </c>
      <c r="AB61" s="97">
        <f>'Distributor Secondary'!Y14*'DSR con %'!AB61</f>
        <v>22.632183908045977</v>
      </c>
      <c r="AC61" s="97">
        <f>'Distributor Secondary'!Z14*'DSR con %'!AC61</f>
        <v>4.5517241379310347</v>
      </c>
      <c r="AD61" s="97">
        <f>'Distributor Secondary'!AA14*'DSR con %'!AD61</f>
        <v>7.9655172413793114</v>
      </c>
      <c r="AE61" s="97">
        <f>'Distributor Secondary'!AB14*'DSR con %'!AE61</f>
        <v>7.9655172413793114</v>
      </c>
      <c r="AF61" s="97">
        <f>'Distributor Secondary'!AC14*'DSR con %'!AF61</f>
        <v>9.1034482758620694</v>
      </c>
      <c r="AG61" s="97">
        <f>'Distributor Secondary'!AD14*'DSR con %'!AG61</f>
        <v>2.6551724137931036</v>
      </c>
    </row>
    <row r="62" spans="1:38" x14ac:dyDescent="0.2">
      <c r="A62" s="91" t="s">
        <v>21</v>
      </c>
      <c r="B62" s="92" t="s">
        <v>12</v>
      </c>
      <c r="C62" s="93" t="s">
        <v>12</v>
      </c>
      <c r="D62" s="121" t="s">
        <v>50</v>
      </c>
      <c r="E62" s="91" t="s">
        <v>51</v>
      </c>
      <c r="F62" s="95">
        <f t="shared" si="14"/>
        <v>3090406.8965517245</v>
      </c>
      <c r="G62" s="96">
        <f t="shared" si="15"/>
        <v>1733.4482758620691</v>
      </c>
      <c r="H62" s="97">
        <f>'Distributor Secondary'!E14*'DSR con %'!H62</f>
        <v>50.344827586206897</v>
      </c>
      <c r="I62" s="97">
        <f>'Distributor Secondary'!F14*'DSR con %'!I62</f>
        <v>126.0344827586207</v>
      </c>
      <c r="J62" s="97">
        <f>'Distributor Secondary'!G14*'DSR con %'!J62</f>
        <v>126.0344827586207</v>
      </c>
      <c r="K62" s="97">
        <f>'Distributor Secondary'!H14*'DSR con %'!K62</f>
        <v>78.275862068965523</v>
      </c>
      <c r="L62" s="97">
        <f>'Distributor Secondary'!I14*'DSR con %'!L62</f>
        <v>208.62068965517244</v>
      </c>
      <c r="M62" s="97">
        <f>'Distributor Secondary'!J14*'DSR con %'!M62</f>
        <v>40.689655172413794</v>
      </c>
      <c r="N62" s="97">
        <f>'Distributor Secondary'!K14*'DSR con %'!N62</f>
        <v>120.68965517241381</v>
      </c>
      <c r="O62" s="97">
        <f>'Distributor Secondary'!L14*'DSR con %'!O62</f>
        <v>96.724137931034491</v>
      </c>
      <c r="P62" s="97">
        <f>'Distributor Secondary'!M14*'DSR con %'!P62</f>
        <v>91.896551724137936</v>
      </c>
      <c r="Q62" s="97">
        <f>'Distributor Secondary'!N14*'DSR con %'!Q62</f>
        <v>96.724137931034491</v>
      </c>
      <c r="R62" s="97">
        <f>'Distributor Secondary'!O14*'DSR con %'!R62</f>
        <v>65.689655172413794</v>
      </c>
      <c r="S62" s="97">
        <f>'Distributor Secondary'!P14*'DSR con %'!S62</f>
        <v>78.965517241379317</v>
      </c>
      <c r="T62" s="97">
        <f>'Distributor Secondary'!Q14*'DSR con %'!T62</f>
        <v>114.13793103448276</v>
      </c>
      <c r="U62" s="97">
        <f>'Distributor Secondary'!R14*'DSR con %'!U62</f>
        <v>136.89655172413794</v>
      </c>
      <c r="V62" s="97">
        <f>'Distributor Secondary'!S14*'DSR con %'!V62</f>
        <v>56.379310344827587</v>
      </c>
      <c r="W62" s="97">
        <f>'Distributor Secondary'!T14*'DSR con %'!W62</f>
        <v>45</v>
      </c>
      <c r="X62" s="97">
        <f>'Distributor Secondary'!U14*'DSR con %'!X62</f>
        <v>41.896551724137936</v>
      </c>
      <c r="Y62" s="97">
        <f>'Distributor Secondary'!V14*'DSR con %'!Y62</f>
        <v>18.620689655172416</v>
      </c>
      <c r="Z62" s="97">
        <f>'Distributor Secondary'!W14*'DSR con %'!Z62</f>
        <v>34.137931034482762</v>
      </c>
      <c r="AA62" s="97">
        <f>'Distributor Secondary'!X14*'DSR con %'!AA62</f>
        <v>30.862068965517242</v>
      </c>
      <c r="AB62" s="97">
        <f>'Distributor Secondary'!Y14*'DSR con %'!AB62</f>
        <v>30.862068965517242</v>
      </c>
      <c r="AC62" s="97">
        <f>'Distributor Secondary'!Z14*'DSR con %'!AC62</f>
        <v>6.2068965517241388</v>
      </c>
      <c r="AD62" s="97">
        <f>'Distributor Secondary'!AA14*'DSR con %'!AD62</f>
        <v>10.862068965517242</v>
      </c>
      <c r="AE62" s="97">
        <f>'Distributor Secondary'!AB14*'DSR con %'!AE62</f>
        <v>10.862068965517242</v>
      </c>
      <c r="AF62" s="97">
        <f>'Distributor Secondary'!AC14*'DSR con %'!AF62</f>
        <v>12.413793103448278</v>
      </c>
      <c r="AG62" s="97">
        <f>'Distributor Secondary'!AD14*'DSR con %'!AG62</f>
        <v>3.6206896551724141</v>
      </c>
    </row>
    <row r="63" spans="1:38" x14ac:dyDescent="0.2">
      <c r="A63" s="91" t="s">
        <v>21</v>
      </c>
      <c r="B63" s="92" t="s">
        <v>12</v>
      </c>
      <c r="C63" s="93" t="s">
        <v>12</v>
      </c>
      <c r="D63" s="121" t="s">
        <v>52</v>
      </c>
      <c r="E63" s="91" t="s">
        <v>53</v>
      </c>
      <c r="F63" s="95">
        <f t="shared" si="14"/>
        <v>2472325.5172413792</v>
      </c>
      <c r="G63" s="96">
        <f t="shared" si="15"/>
        <v>1386.7586206896547</v>
      </c>
      <c r="H63" s="97">
        <f>'Distributor Secondary'!E14*'DSR con %'!H63</f>
        <v>40.275862068965516</v>
      </c>
      <c r="I63" s="97">
        <f>'Distributor Secondary'!F14*'DSR con %'!I63</f>
        <v>100.82758620689656</v>
      </c>
      <c r="J63" s="97">
        <f>'Distributor Secondary'!G14*'DSR con %'!J63</f>
        <v>100.82758620689656</v>
      </c>
      <c r="K63" s="97">
        <f>'Distributor Secondary'!H14*'DSR con %'!K63</f>
        <v>62.620689655172413</v>
      </c>
      <c r="L63" s="97">
        <f>'Distributor Secondary'!I14*'DSR con %'!L63</f>
        <v>166.89655172413794</v>
      </c>
      <c r="M63" s="97">
        <f>'Distributor Secondary'!J14*'DSR con %'!M63</f>
        <v>32.551724137931032</v>
      </c>
      <c r="N63" s="97">
        <f>'Distributor Secondary'!K14*'DSR con %'!N63</f>
        <v>96.551724137931032</v>
      </c>
      <c r="O63" s="97">
        <f>'Distributor Secondary'!L14*'DSR con %'!O63</f>
        <v>77.379310344827587</v>
      </c>
      <c r="P63" s="97">
        <f>'Distributor Secondary'!M14*'DSR con %'!P63</f>
        <v>73.517241379310349</v>
      </c>
      <c r="Q63" s="97">
        <f>'Distributor Secondary'!N14*'DSR con %'!Q63</f>
        <v>77.379310344827587</v>
      </c>
      <c r="R63" s="97">
        <f>'Distributor Secondary'!O14*'DSR con %'!R63</f>
        <v>52.551724137931032</v>
      </c>
      <c r="S63" s="97">
        <f>'Distributor Secondary'!P14*'DSR con %'!S63</f>
        <v>63.172413793103445</v>
      </c>
      <c r="T63" s="97">
        <f>'Distributor Secondary'!Q14*'DSR con %'!T63</f>
        <v>91.310344827586206</v>
      </c>
      <c r="U63" s="97">
        <f>'Distributor Secondary'!R14*'DSR con %'!U63</f>
        <v>109.51724137931035</v>
      </c>
      <c r="V63" s="97">
        <f>'Distributor Secondary'!S14*'DSR con %'!V63</f>
        <v>45.103448275862071</v>
      </c>
      <c r="W63" s="97">
        <f>'Distributor Secondary'!T14*'DSR con %'!W63</f>
        <v>36</v>
      </c>
      <c r="X63" s="97">
        <f>'Distributor Secondary'!U14*'DSR con %'!X63</f>
        <v>33.517241379310342</v>
      </c>
      <c r="Y63" s="97">
        <f>'Distributor Secondary'!V14*'DSR con %'!Y63</f>
        <v>14.896551724137931</v>
      </c>
      <c r="Z63" s="97">
        <f>'Distributor Secondary'!W14*'DSR con %'!Z63</f>
        <v>27.310344827586206</v>
      </c>
      <c r="AA63" s="97">
        <f>'Distributor Secondary'!X14*'DSR con %'!AA63</f>
        <v>24.689655172413794</v>
      </c>
      <c r="AB63" s="97">
        <f>'Distributor Secondary'!Y14*'DSR con %'!AB63</f>
        <v>24.689655172413794</v>
      </c>
      <c r="AC63" s="97">
        <f>'Distributor Secondary'!Z14*'DSR con %'!AC63</f>
        <v>4.9655172413793105</v>
      </c>
      <c r="AD63" s="97">
        <f>'Distributor Secondary'!AA14*'DSR con %'!AD63</f>
        <v>8.6896551724137936</v>
      </c>
      <c r="AE63" s="97">
        <f>'Distributor Secondary'!AB14*'DSR con %'!AE63</f>
        <v>8.6896551724137936</v>
      </c>
      <c r="AF63" s="97">
        <f>'Distributor Secondary'!AC14*'DSR con %'!AF63</f>
        <v>9.931034482758621</v>
      </c>
      <c r="AG63" s="97">
        <f>'Distributor Secondary'!AD14*'DSR con %'!AG63</f>
        <v>2.896551724137931</v>
      </c>
    </row>
    <row r="64" spans="1:38" x14ac:dyDescent="0.2">
      <c r="A64" s="91" t="s">
        <v>21</v>
      </c>
      <c r="B64" s="92" t="s">
        <v>12</v>
      </c>
      <c r="C64" s="93" t="s">
        <v>12</v>
      </c>
      <c r="D64" s="125" t="s">
        <v>36</v>
      </c>
      <c r="E64" s="125" t="s">
        <v>133</v>
      </c>
      <c r="F64" s="95">
        <f t="shared" si="14"/>
        <v>1236162.7586206896</v>
      </c>
      <c r="G64" s="96">
        <f t="shared" si="15"/>
        <v>693.37931034482733</v>
      </c>
      <c r="H64" s="97">
        <f>'Distributor Secondary'!E14*'DSR con %'!H64</f>
        <v>20.137931034482758</v>
      </c>
      <c r="I64" s="97">
        <f>'Distributor Secondary'!F14*'DSR con %'!I64</f>
        <v>50.413793103448278</v>
      </c>
      <c r="J64" s="97">
        <f>'Distributor Secondary'!G14*'DSR con %'!J64</f>
        <v>50.413793103448278</v>
      </c>
      <c r="K64" s="97">
        <f>'Distributor Secondary'!H14*'DSR con %'!K64</f>
        <v>31.310344827586206</v>
      </c>
      <c r="L64" s="97">
        <f>'Distributor Secondary'!I14*'DSR con %'!L64</f>
        <v>83.448275862068968</v>
      </c>
      <c r="M64" s="97">
        <f>'Distributor Secondary'!J14*'DSR con %'!M64</f>
        <v>16.275862068965516</v>
      </c>
      <c r="N64" s="97">
        <f>'Distributor Secondary'!K14*'DSR con %'!N64</f>
        <v>48.275862068965516</v>
      </c>
      <c r="O64" s="97">
        <f>'Distributor Secondary'!L14*'DSR con %'!O64</f>
        <v>38.689655172413794</v>
      </c>
      <c r="P64" s="97">
        <f>'Distributor Secondary'!M14*'DSR con %'!P64</f>
        <v>36.758620689655174</v>
      </c>
      <c r="Q64" s="97">
        <f>'Distributor Secondary'!N14*'DSR con %'!Q64</f>
        <v>38.689655172413794</v>
      </c>
      <c r="R64" s="97">
        <f>'Distributor Secondary'!O14*'DSR con %'!R64</f>
        <v>26.275862068965516</v>
      </c>
      <c r="S64" s="97">
        <f>'Distributor Secondary'!P14*'DSR con %'!S64</f>
        <v>31.586206896551722</v>
      </c>
      <c r="T64" s="97">
        <f>'Distributor Secondary'!Q14*'DSR con %'!T64</f>
        <v>45.655172413793103</v>
      </c>
      <c r="U64" s="97">
        <f>'Distributor Secondary'!R14*'DSR con %'!U64</f>
        <v>54.758620689655174</v>
      </c>
      <c r="V64" s="97">
        <f>'Distributor Secondary'!S14*'DSR con %'!V64</f>
        <v>22.551724137931036</v>
      </c>
      <c r="W64" s="97">
        <f>'Distributor Secondary'!T14*'DSR con %'!W64</f>
        <v>18</v>
      </c>
      <c r="X64" s="97">
        <f>'Distributor Secondary'!U14*'DSR con %'!X64</f>
        <v>16.758620689655171</v>
      </c>
      <c r="Y64" s="97">
        <f>'Distributor Secondary'!V14*'DSR con %'!Y64</f>
        <v>7.4482758620689653</v>
      </c>
      <c r="Z64" s="97">
        <f>'Distributor Secondary'!W14*'DSR con %'!Z64</f>
        <v>13.655172413793103</v>
      </c>
      <c r="AA64" s="97">
        <f>'Distributor Secondary'!X14*'DSR con %'!AA64</f>
        <v>12.344827586206897</v>
      </c>
      <c r="AB64" s="97">
        <f>'Distributor Secondary'!Y14*'DSR con %'!AB64</f>
        <v>12.344827586206897</v>
      </c>
      <c r="AC64" s="97">
        <f>'Distributor Secondary'!Z14*'DSR con %'!AC64</f>
        <v>2.4827586206896552</v>
      </c>
      <c r="AD64" s="97">
        <f>'Distributor Secondary'!AA14*'DSR con %'!AD64</f>
        <v>4.3448275862068968</v>
      </c>
      <c r="AE64" s="97">
        <f>'Distributor Secondary'!AB14*'DSR con %'!AE64</f>
        <v>4.3448275862068968</v>
      </c>
      <c r="AF64" s="97">
        <f>'Distributor Secondary'!AC14*'DSR con %'!AF64</f>
        <v>4.9655172413793105</v>
      </c>
      <c r="AG64" s="97">
        <f>'Distributor Secondary'!AD14*'DSR con %'!AG64</f>
        <v>1.4482758620689655</v>
      </c>
    </row>
    <row r="65" spans="1:38" x14ac:dyDescent="0.2">
      <c r="A65" s="91" t="s">
        <v>21</v>
      </c>
      <c r="B65" s="92" t="s">
        <v>12</v>
      </c>
      <c r="C65" s="93" t="s">
        <v>12</v>
      </c>
      <c r="D65" s="125" t="s">
        <v>37</v>
      </c>
      <c r="E65" s="125" t="s">
        <v>123</v>
      </c>
      <c r="F65" s="95">
        <f t="shared" si="14"/>
        <v>1339176.3218390807</v>
      </c>
      <c r="G65" s="96">
        <f t="shared" si="15"/>
        <v>751.16091954023</v>
      </c>
      <c r="H65" s="97">
        <f>'Distributor Secondary'!E14*'DSR con %'!H65</f>
        <v>21.816091954022991</v>
      </c>
      <c r="I65" s="97">
        <f>'Distributor Secondary'!F14*'DSR con %'!I65</f>
        <v>54.614942528735639</v>
      </c>
      <c r="J65" s="97">
        <f>'Distributor Secondary'!G14*'DSR con %'!J65</f>
        <v>54.614942528735639</v>
      </c>
      <c r="K65" s="97">
        <f>'Distributor Secondary'!H14*'DSR con %'!K65</f>
        <v>33.919540229885058</v>
      </c>
      <c r="L65" s="97">
        <f>'Distributor Secondary'!I14*'DSR con %'!L65</f>
        <v>90.402298850574724</v>
      </c>
      <c r="M65" s="97">
        <f>'Distributor Secondary'!J14*'DSR con %'!M65</f>
        <v>17.632183908045977</v>
      </c>
      <c r="N65" s="97">
        <f>'Distributor Secondary'!K14*'DSR con %'!N65</f>
        <v>52.298850574712645</v>
      </c>
      <c r="O65" s="97">
        <f>'Distributor Secondary'!L14*'DSR con %'!O65</f>
        <v>41.913793103448278</v>
      </c>
      <c r="P65" s="97">
        <f>'Distributor Secondary'!M14*'DSR con %'!P65</f>
        <v>39.821839080459775</v>
      </c>
      <c r="Q65" s="97">
        <f>'Distributor Secondary'!N14*'DSR con %'!Q65</f>
        <v>41.913793103448278</v>
      </c>
      <c r="R65" s="97">
        <f>'Distributor Secondary'!O14*'DSR con %'!R65</f>
        <v>28.465517241379313</v>
      </c>
      <c r="S65" s="97">
        <f>'Distributor Secondary'!P14*'DSR con %'!S65</f>
        <v>34.218390804597703</v>
      </c>
      <c r="T65" s="97">
        <f>'Distributor Secondary'!Q14*'DSR con %'!T65</f>
        <v>49.459770114942536</v>
      </c>
      <c r="U65" s="97">
        <f>'Distributor Secondary'!R14*'DSR con %'!U65</f>
        <v>59.321839080459775</v>
      </c>
      <c r="V65" s="97">
        <f>'Distributor Secondary'!S14*'DSR con %'!V65</f>
        <v>24.431034482758623</v>
      </c>
      <c r="W65" s="97">
        <f>'Distributor Secondary'!T14*'DSR con %'!W65</f>
        <v>19.5</v>
      </c>
      <c r="X65" s="97">
        <f>'Distributor Secondary'!U14*'DSR con %'!X65</f>
        <v>18.155172413793103</v>
      </c>
      <c r="Y65" s="97">
        <f>'Distributor Secondary'!V14*'DSR con %'!Y65</f>
        <v>8.0689655172413808</v>
      </c>
      <c r="Z65" s="97">
        <f>'Distributor Secondary'!W14*'DSR con %'!Z65</f>
        <v>14.793103448275863</v>
      </c>
      <c r="AA65" s="97">
        <f>'Distributor Secondary'!X14*'DSR con %'!AA65</f>
        <v>13.373563218390805</v>
      </c>
      <c r="AB65" s="97">
        <f>'Distributor Secondary'!Y14*'DSR con %'!AB65</f>
        <v>13.373563218390805</v>
      </c>
      <c r="AC65" s="97">
        <f>'Distributor Secondary'!Z14*'DSR con %'!AC65</f>
        <v>2.6896551724137931</v>
      </c>
      <c r="AD65" s="97">
        <f>'Distributor Secondary'!AA14*'DSR con %'!AD65</f>
        <v>4.7068965517241379</v>
      </c>
      <c r="AE65" s="97">
        <f>'Distributor Secondary'!AB14*'DSR con %'!AE65</f>
        <v>4.7068965517241379</v>
      </c>
      <c r="AF65" s="97">
        <f>'Distributor Secondary'!AC14*'DSR con %'!AF65</f>
        <v>5.3793103448275863</v>
      </c>
      <c r="AG65" s="97">
        <f>'Distributor Secondary'!AD14*'DSR con %'!AG65</f>
        <v>1.5689655172413794</v>
      </c>
    </row>
    <row r="66" spans="1:38" x14ac:dyDescent="0.2">
      <c r="A66" s="91" t="s">
        <v>21</v>
      </c>
      <c r="B66" s="92" t="s">
        <v>12</v>
      </c>
      <c r="C66" s="93" t="s">
        <v>12</v>
      </c>
      <c r="D66" s="125" t="s">
        <v>38</v>
      </c>
      <c r="E66" s="125" t="s">
        <v>124</v>
      </c>
      <c r="F66" s="95">
        <f t="shared" si="14"/>
        <v>1442189.8850574712</v>
      </c>
      <c r="G66" s="96">
        <f t="shared" si="15"/>
        <v>808.94252873563232</v>
      </c>
      <c r="H66" s="97">
        <f>'Distributor Secondary'!E14*'DSR con %'!H66</f>
        <v>23.494252873563219</v>
      </c>
      <c r="I66" s="97">
        <f>'Distributor Secondary'!F14*'DSR con %'!I66</f>
        <v>58.816091954022987</v>
      </c>
      <c r="J66" s="97">
        <f>'Distributor Secondary'!G14*'DSR con %'!J66</f>
        <v>58.816091954022987</v>
      </c>
      <c r="K66" s="97">
        <f>'Distributor Secondary'!H14*'DSR con %'!K66</f>
        <v>36.52873563218391</v>
      </c>
      <c r="L66" s="97">
        <f>'Distributor Secondary'!I14*'DSR con %'!L66</f>
        <v>97.356321839080465</v>
      </c>
      <c r="M66" s="97">
        <f>'Distributor Secondary'!J14*'DSR con %'!M66</f>
        <v>18.988505747126435</v>
      </c>
      <c r="N66" s="97">
        <f>'Distributor Secondary'!K14*'DSR con %'!N66</f>
        <v>56.321839080459768</v>
      </c>
      <c r="O66" s="97">
        <f>'Distributor Secondary'!L14*'DSR con %'!O66</f>
        <v>45.137931034482754</v>
      </c>
      <c r="P66" s="97">
        <f>'Distributor Secondary'!M14*'DSR con %'!P66</f>
        <v>42.885057471264368</v>
      </c>
      <c r="Q66" s="97">
        <f>'Distributor Secondary'!N14*'DSR con %'!Q66</f>
        <v>45.137931034482754</v>
      </c>
      <c r="R66" s="97">
        <f>'Distributor Secondary'!O14*'DSR con %'!R66</f>
        <v>30.655172413793103</v>
      </c>
      <c r="S66" s="97">
        <f>'Distributor Secondary'!P14*'DSR con %'!S66</f>
        <v>36.850574712643677</v>
      </c>
      <c r="T66" s="97">
        <f>'Distributor Secondary'!Q14*'DSR con %'!T66</f>
        <v>53.264367816091955</v>
      </c>
      <c r="U66" s="97">
        <f>'Distributor Secondary'!R14*'DSR con %'!U66</f>
        <v>63.885057471264368</v>
      </c>
      <c r="V66" s="97">
        <f>'Distributor Secondary'!S14*'DSR con %'!V66</f>
        <v>26.310344827586206</v>
      </c>
      <c r="W66" s="97">
        <f>'Distributor Secondary'!T14*'DSR con %'!W66</f>
        <v>21</v>
      </c>
      <c r="X66" s="97">
        <f>'Distributor Secondary'!U14*'DSR con %'!X66</f>
        <v>19.551724137931036</v>
      </c>
      <c r="Y66" s="97">
        <f>'Distributor Secondary'!V14*'DSR con %'!Y66</f>
        <v>8.6896551724137936</v>
      </c>
      <c r="Z66" s="97">
        <f>'Distributor Secondary'!W14*'DSR con %'!Z66</f>
        <v>15.931034482758621</v>
      </c>
      <c r="AA66" s="97">
        <f>'Distributor Secondary'!X14*'DSR con %'!AA66</f>
        <v>14.402298850574713</v>
      </c>
      <c r="AB66" s="97">
        <f>'Distributor Secondary'!Y14*'DSR con %'!AB66</f>
        <v>14.402298850574713</v>
      </c>
      <c r="AC66" s="97">
        <f>'Distributor Secondary'!Z14*'DSR con %'!AC66</f>
        <v>2.896551724137931</v>
      </c>
      <c r="AD66" s="97">
        <f>'Distributor Secondary'!AA14*'DSR con %'!AD66</f>
        <v>5.068965517241379</v>
      </c>
      <c r="AE66" s="97">
        <f>'Distributor Secondary'!AB14*'DSR con %'!AE66</f>
        <v>5.068965517241379</v>
      </c>
      <c r="AF66" s="97">
        <f>'Distributor Secondary'!AC14*'DSR con %'!AF66</f>
        <v>5.7931034482758621</v>
      </c>
      <c r="AG66" s="97">
        <f>'Distributor Secondary'!AD14*'DSR con %'!AG66</f>
        <v>1.6896551724137931</v>
      </c>
    </row>
    <row r="67" spans="1:38" s="25" customFormat="1" x14ac:dyDescent="0.2">
      <c r="A67" s="98"/>
      <c r="B67" s="99"/>
      <c r="C67" s="100"/>
      <c r="D67" s="122"/>
      <c r="E67" s="98"/>
      <c r="F67" s="111">
        <f>SUM(F60:F66)</f>
        <v>17924360</v>
      </c>
      <c r="G67" s="111">
        <f t="shared" ref="G67:AG67" si="16">SUM(G60:G66)</f>
        <v>10054</v>
      </c>
      <c r="H67" s="111">
        <f t="shared" si="16"/>
        <v>291.99999999999994</v>
      </c>
      <c r="I67" s="111">
        <f t="shared" si="16"/>
        <v>731</v>
      </c>
      <c r="J67" s="111">
        <f t="shared" si="16"/>
        <v>731</v>
      </c>
      <c r="K67" s="111">
        <f t="shared" si="16"/>
        <v>454.00000000000006</v>
      </c>
      <c r="L67" s="111">
        <f t="shared" si="16"/>
        <v>1210</v>
      </c>
      <c r="M67" s="111">
        <f t="shared" si="16"/>
        <v>236.00000000000003</v>
      </c>
      <c r="N67" s="111">
        <f t="shared" si="16"/>
        <v>700</v>
      </c>
      <c r="O67" s="111">
        <f t="shared" si="16"/>
        <v>561.00000000000011</v>
      </c>
      <c r="P67" s="111">
        <f t="shared" si="16"/>
        <v>533</v>
      </c>
      <c r="Q67" s="111">
        <f t="shared" si="16"/>
        <v>561.00000000000011</v>
      </c>
      <c r="R67" s="111">
        <f t="shared" si="16"/>
        <v>381</v>
      </c>
      <c r="S67" s="111">
        <f t="shared" si="16"/>
        <v>457.99999999999994</v>
      </c>
      <c r="T67" s="111">
        <f t="shared" si="16"/>
        <v>662</v>
      </c>
      <c r="U67" s="111">
        <f t="shared" si="16"/>
        <v>794</v>
      </c>
      <c r="V67" s="111">
        <f t="shared" si="16"/>
        <v>327</v>
      </c>
      <c r="W67" s="111">
        <f t="shared" si="16"/>
        <v>261</v>
      </c>
      <c r="X67" s="111">
        <f t="shared" si="16"/>
        <v>243.00000000000003</v>
      </c>
      <c r="Y67" s="111">
        <f t="shared" si="16"/>
        <v>108.00000000000001</v>
      </c>
      <c r="Z67" s="111">
        <f t="shared" si="16"/>
        <v>198</v>
      </c>
      <c r="AA67" s="111">
        <f t="shared" si="16"/>
        <v>178.99999999999997</v>
      </c>
      <c r="AB67" s="111">
        <f t="shared" si="16"/>
        <v>178.99999999999997</v>
      </c>
      <c r="AC67" s="111">
        <f t="shared" si="16"/>
        <v>35.999999999999993</v>
      </c>
      <c r="AD67" s="111">
        <f t="shared" si="16"/>
        <v>63</v>
      </c>
      <c r="AE67" s="111">
        <f t="shared" si="16"/>
        <v>63</v>
      </c>
      <c r="AF67" s="111">
        <f t="shared" si="16"/>
        <v>71.999999999999986</v>
      </c>
      <c r="AG67" s="111">
        <f t="shared" si="16"/>
        <v>21</v>
      </c>
      <c r="AH67" s="15"/>
      <c r="AI67" s="15"/>
      <c r="AJ67" s="15"/>
      <c r="AK67" s="15"/>
      <c r="AL67" s="15"/>
    </row>
    <row r="68" spans="1:38" x14ac:dyDescent="0.2">
      <c r="A68" s="128" t="s">
        <v>22</v>
      </c>
      <c r="B68" s="92" t="s">
        <v>12</v>
      </c>
      <c r="C68" s="93" t="s">
        <v>35</v>
      </c>
      <c r="D68" s="125" t="s">
        <v>161</v>
      </c>
      <c r="E68" s="125" t="s">
        <v>162</v>
      </c>
      <c r="F68" s="95">
        <f>SUMPRODUCT(H68:AG68,$H$1:$AG$1)</f>
        <v>1580546.2154189728</v>
      </c>
      <c r="G68" s="96">
        <f>SUM(H68:AG68)</f>
        <v>918.17099213648578</v>
      </c>
      <c r="H68" s="97">
        <f>'Distributor Secondary'!E15*'DSR con %'!H68</f>
        <v>33.6</v>
      </c>
      <c r="I68" s="97">
        <f>'Distributor Secondary'!F15*'DSR con %'!I68</f>
        <v>82.902857142857144</v>
      </c>
      <c r="J68" s="97">
        <f>'Distributor Secondary'!G15*'DSR con %'!J68</f>
        <v>82.902857142857144</v>
      </c>
      <c r="K68" s="97">
        <f>'Distributor Secondary'!H15*'DSR con %'!K68</f>
        <v>22.5</v>
      </c>
      <c r="L68" s="97">
        <f>'Distributor Secondary'!I15*'DSR con %'!L68</f>
        <v>60.970760233918128</v>
      </c>
      <c r="M68" s="97">
        <f>'Distributor Secondary'!J15*'DSR con %'!M68</f>
        <v>22.807017543859647</v>
      </c>
      <c r="N68" s="97">
        <f>'Distributor Secondary'!K15*'DSR con %'!N68</f>
        <v>67.27272727272728</v>
      </c>
      <c r="O68" s="97">
        <f>'Distributor Secondary'!L15*'DSR con %'!O68</f>
        <v>53.63636363636364</v>
      </c>
      <c r="P68" s="97">
        <f>'Distributor Secondary'!M15*'DSR con %'!P68</f>
        <v>57.272727272727273</v>
      </c>
      <c r="Q68" s="97">
        <f>'Distributor Secondary'!N15*'DSR con %'!Q68</f>
        <v>53.63636363636364</v>
      </c>
      <c r="R68" s="97">
        <f>'Distributor Secondary'!O15*'DSR con %'!R68</f>
        <v>51.513157894736842</v>
      </c>
      <c r="S68" s="97">
        <f>'Distributor Secondary'!P15*'DSR con %'!S68</f>
        <v>61.815789473684212</v>
      </c>
      <c r="T68" s="97">
        <f>'Distributor Secondary'!Q15*'DSR con %'!T68</f>
        <v>51.513157894736842</v>
      </c>
      <c r="U68" s="97">
        <f>'Distributor Secondary'!R15*'DSR con %'!U68</f>
        <v>62.881578947368418</v>
      </c>
      <c r="V68" s="97">
        <f>'Distributor Secondary'!S15*'DSR con %'!V68</f>
        <v>27.658536585365855</v>
      </c>
      <c r="W68" s="97">
        <f>'Distributor Secondary'!T15*'DSR con %'!W68</f>
        <v>22.944444444444446</v>
      </c>
      <c r="X68" s="97">
        <f>'Distributor Secondary'!U15*'DSR con %'!X68</f>
        <v>26.90909090909091</v>
      </c>
      <c r="Y68" s="97">
        <f>'Distributor Secondary'!V15*'DSR con %'!Y68</f>
        <v>10.106382978723405</v>
      </c>
      <c r="Z68" s="97">
        <f>'Distributor Secondary'!W15*'DSR con %'!Z68</f>
        <v>16.964539007092199</v>
      </c>
      <c r="AA68" s="97">
        <f>'Distributor Secondary'!X15*'DSR con %'!AA68</f>
        <v>13.823529411764707</v>
      </c>
      <c r="AB68" s="97">
        <f>'Distributor Secondary'!Y15*'DSR con %'!AB68</f>
        <v>12.368421052631579</v>
      </c>
      <c r="AC68" s="97">
        <f>'Distributor Secondary'!Z15*'DSR con %'!AC68</f>
        <v>2.6206896551724137</v>
      </c>
      <c r="AD68" s="97">
        <f>'Distributor Secondary'!AA15*'DSR con %'!AD68</f>
        <v>4.29</v>
      </c>
      <c r="AE68" s="97">
        <f>'Distributor Secondary'!AB15*'DSR con %'!AE68</f>
        <v>4.62</v>
      </c>
      <c r="AF68" s="97">
        <f>'Distributor Secondary'!AC15*'DSR con %'!AF68</f>
        <v>8.2600000000000016</v>
      </c>
      <c r="AG68" s="97">
        <f>'Distributor Secondary'!AD15*'DSR con %'!AG68</f>
        <v>2.3800000000000003</v>
      </c>
    </row>
    <row r="69" spans="1:38" x14ac:dyDescent="0.2">
      <c r="A69" s="128" t="s">
        <v>22</v>
      </c>
      <c r="B69" s="92" t="s">
        <v>12</v>
      </c>
      <c r="C69" s="93" t="s">
        <v>35</v>
      </c>
      <c r="D69" s="125" t="s">
        <v>163</v>
      </c>
      <c r="E69" s="125" t="s">
        <v>164</v>
      </c>
      <c r="F69" s="95">
        <f>SUMPRODUCT(H69:AG69,$H$1:$AG$1)</f>
        <v>1344283.7901089229</v>
      </c>
      <c r="G69" s="96">
        <f>SUM(H69:AG69)</f>
        <v>926.13353305438432</v>
      </c>
      <c r="H69" s="97">
        <f>'Distributor Secondary'!E15*'DSR con %'!H69</f>
        <v>40</v>
      </c>
      <c r="I69" s="97">
        <f>'Distributor Secondary'!F15*'DSR con %'!I69</f>
        <v>100.44</v>
      </c>
      <c r="J69" s="97">
        <f>'Distributor Secondary'!G15*'DSR con %'!J69</f>
        <v>98.84571428571428</v>
      </c>
      <c r="K69" s="97">
        <f>'Distributor Secondary'!H15*'DSR con %'!K69</f>
        <v>25.714285714285715</v>
      </c>
      <c r="L69" s="97">
        <f>'Distributor Secondary'!I15*'DSR con %'!L69</f>
        <v>70.350877192982452</v>
      </c>
      <c r="M69" s="97">
        <f>'Distributor Secondary'!J15*'DSR con %'!M69</f>
        <v>26.315789473684209</v>
      </c>
      <c r="N69" s="97">
        <f>'Distributor Secondary'!K15*'DSR con %'!N69</f>
        <v>77.363636363636374</v>
      </c>
      <c r="O69" s="97">
        <f>'Distributor Secondary'!L15*'DSR con %'!O69</f>
        <v>61.681818181818187</v>
      </c>
      <c r="P69" s="97">
        <f>'Distributor Secondary'!M15*'DSR con %'!P69</f>
        <v>68.727272727272734</v>
      </c>
      <c r="Q69" s="97">
        <f>'Distributor Secondary'!N15*'DSR con %'!Q69</f>
        <v>62.218181818181819</v>
      </c>
      <c r="R69" s="97">
        <f>'Distributor Secondary'!O15*'DSR con %'!R69</f>
        <v>42.631578947368418</v>
      </c>
      <c r="S69" s="97">
        <f>'Distributor Secondary'!P15*'DSR con %'!S69</f>
        <v>51.157894736842103</v>
      </c>
      <c r="T69" s="97">
        <f>'Distributor Secondary'!Q15*'DSR con %'!T69</f>
        <v>40.85526315789474</v>
      </c>
      <c r="U69" s="97">
        <f>'Distributor Secondary'!R15*'DSR con %'!U69</f>
        <v>50.092105263157897</v>
      </c>
      <c r="V69" s="97">
        <f>'Distributor Secondary'!S15*'DSR con %'!V69</f>
        <v>23.048780487804876</v>
      </c>
      <c r="W69" s="97">
        <f>'Distributor Secondary'!T15*'DSR con %'!W69</f>
        <v>19.666666666666664</v>
      </c>
      <c r="X69" s="97">
        <f>'Distributor Secondary'!U15*'DSR con %'!X69</f>
        <v>24.218181818181819</v>
      </c>
      <c r="Y69" s="97">
        <f>'Distributor Secondary'!V15*'DSR con %'!Y69</f>
        <v>5.2553191489361701</v>
      </c>
      <c r="Z69" s="97">
        <f>'Distributor Secondary'!W15*'DSR con %'!Z69</f>
        <v>9.5886524822695023</v>
      </c>
      <c r="AA69" s="97">
        <f>'Distributor Secondary'!X15*'DSR con %'!AA69</f>
        <v>8.2941176470588243</v>
      </c>
      <c r="AB69" s="97">
        <f>'Distributor Secondary'!Y15*'DSR con %'!AB69</f>
        <v>9.8947368421052619</v>
      </c>
      <c r="AC69" s="97">
        <f>'Distributor Secondary'!Z15*'DSR con %'!AC69</f>
        <v>1.9655172413793103</v>
      </c>
      <c r="AD69" s="97">
        <f>'Distributor Secondary'!AA15*'DSR con %'!AD69</f>
        <v>2.3571428571428572</v>
      </c>
      <c r="AE69" s="97">
        <f>'Distributor Secondary'!AB15*'DSR con %'!AE69</f>
        <v>1.6500000000000001</v>
      </c>
      <c r="AF69" s="97">
        <f>'Distributor Secondary'!AC15*'DSR con %'!AF69</f>
        <v>2.95</v>
      </c>
      <c r="AG69" s="97">
        <f>'Distributor Secondary'!AD15*'DSR con %'!AG69</f>
        <v>0.85000000000000009</v>
      </c>
    </row>
    <row r="70" spans="1:38" x14ac:dyDescent="0.2">
      <c r="A70" s="128" t="s">
        <v>22</v>
      </c>
      <c r="B70" s="92" t="s">
        <v>12</v>
      </c>
      <c r="C70" s="93" t="s">
        <v>35</v>
      </c>
      <c r="D70" s="125" t="s">
        <v>165</v>
      </c>
      <c r="E70" s="125" t="s">
        <v>166</v>
      </c>
      <c r="F70" s="95">
        <f>SUMPRODUCT(H70:AG70,$H$1:$AG$1)</f>
        <v>1584169.0260121669</v>
      </c>
      <c r="G70" s="96">
        <f>SUM(H70:AG70)</f>
        <v>1041.4207504791477</v>
      </c>
      <c r="H70" s="97">
        <f>'Distributor Secondary'!E15*'DSR con %'!H70</f>
        <v>44.800000000000004</v>
      </c>
      <c r="I70" s="97">
        <f>'Distributor Secondary'!F15*'DSR con %'!I70</f>
        <v>111.60000000000001</v>
      </c>
      <c r="J70" s="97">
        <f>'Distributor Secondary'!G15*'DSR con %'!J70</f>
        <v>111.60000000000001</v>
      </c>
      <c r="K70" s="97">
        <f>'Distributor Secondary'!H15*'DSR con %'!K70</f>
        <v>30.535714285714285</v>
      </c>
      <c r="L70" s="97">
        <f>'Distributor Secondary'!I15*'DSR con %'!L70</f>
        <v>79.730994152046776</v>
      </c>
      <c r="M70" s="97">
        <f>'Distributor Secondary'!J15*'DSR con %'!M70</f>
        <v>29.82456140350877</v>
      </c>
      <c r="N70" s="97">
        <f>'Distributor Secondary'!K15*'DSR con %'!N70</f>
        <v>87.454545454545453</v>
      </c>
      <c r="O70" s="97">
        <f>'Distributor Secondary'!L15*'DSR con %'!O70</f>
        <v>72.409090909090907</v>
      </c>
      <c r="P70" s="97">
        <f>'Distributor Secondary'!M15*'DSR con %'!P70</f>
        <v>75.600000000000009</v>
      </c>
      <c r="Q70" s="97">
        <f>'Distributor Secondary'!N15*'DSR con %'!Q70</f>
        <v>70.8</v>
      </c>
      <c r="R70" s="97">
        <f>'Distributor Secondary'!O15*'DSR con %'!R70</f>
        <v>46.184210526315788</v>
      </c>
      <c r="S70" s="97">
        <f>'Distributor Secondary'!P15*'DSR con %'!S70</f>
        <v>55.421052631578952</v>
      </c>
      <c r="T70" s="97">
        <f>'Distributor Secondary'!Q15*'DSR con %'!T70</f>
        <v>46.184210526315788</v>
      </c>
      <c r="U70" s="97">
        <f>'Distributor Secondary'!R15*'DSR con %'!U70</f>
        <v>54.355263157894733</v>
      </c>
      <c r="V70" s="97">
        <f>'Distributor Secondary'!S15*'DSR con %'!V70</f>
        <v>25.09756097560976</v>
      </c>
      <c r="W70" s="97">
        <f>'Distributor Secondary'!T15*'DSR con %'!W70</f>
        <v>19.666666666666664</v>
      </c>
      <c r="X70" s="97">
        <f>'Distributor Secondary'!U15*'DSR con %'!X70</f>
        <v>24.218181818181819</v>
      </c>
      <c r="Y70" s="97">
        <f>'Distributor Secondary'!V15*'DSR con %'!Y70</f>
        <v>6.4680851063829783</v>
      </c>
      <c r="Z70" s="97">
        <f>'Distributor Secondary'!W15*'DSR con %'!Z70</f>
        <v>10.326241134751774</v>
      </c>
      <c r="AA70" s="97">
        <f>'Distributor Secondary'!X15*'DSR con %'!AA70</f>
        <v>8.2941176470588243</v>
      </c>
      <c r="AB70" s="97">
        <f>'Distributor Secondary'!Y15*'DSR con %'!AB70</f>
        <v>9.8947368421052619</v>
      </c>
      <c r="AC70" s="97">
        <f>'Distributor Secondary'!Z15*'DSR con %'!AC70</f>
        <v>1.9655172413793103</v>
      </c>
      <c r="AD70" s="97">
        <f>'Distributor Secondary'!AA15*'DSR con %'!AD70</f>
        <v>2.64</v>
      </c>
      <c r="AE70" s="97">
        <f>'Distributor Secondary'!AB15*'DSR con %'!AE70</f>
        <v>4.95</v>
      </c>
      <c r="AF70" s="97">
        <f>'Distributor Secondary'!AC15*'DSR con %'!AF70</f>
        <v>8.85</v>
      </c>
      <c r="AG70" s="97">
        <f>'Distributor Secondary'!AD15*'DSR con %'!AG70</f>
        <v>2.5499999999999998</v>
      </c>
    </row>
    <row r="71" spans="1:38" x14ac:dyDescent="0.2">
      <c r="A71" s="128" t="s">
        <v>22</v>
      </c>
      <c r="B71" s="92" t="s">
        <v>12</v>
      </c>
      <c r="C71" s="93" t="s">
        <v>35</v>
      </c>
      <c r="D71" s="125" t="s">
        <v>167</v>
      </c>
      <c r="E71" s="125" t="s">
        <v>168</v>
      </c>
      <c r="F71" s="95">
        <f>SUMPRODUCT(H71:AG71,$H$1:$AG$1)</f>
        <v>1617376.5462993665</v>
      </c>
      <c r="G71" s="96">
        <f>SUM(H71:AG71)</f>
        <v>1031.1718653064952</v>
      </c>
      <c r="H71" s="97">
        <f>'Distributor Secondary'!E15*'DSR con %'!H71</f>
        <v>43.2</v>
      </c>
      <c r="I71" s="97">
        <f>'Distributor Secondary'!F15*'DSR con %'!I71</f>
        <v>105.22285714285715</v>
      </c>
      <c r="J71" s="97">
        <f>'Distributor Secondary'!G15*'DSR con %'!J71</f>
        <v>105.22285714285715</v>
      </c>
      <c r="K71" s="97">
        <f>'Distributor Secondary'!H15*'DSR con %'!K71</f>
        <v>28.928571428571431</v>
      </c>
      <c r="L71" s="97">
        <f>'Distributor Secondary'!I15*'DSR con %'!L71</f>
        <v>77.385964912280699</v>
      </c>
      <c r="M71" s="97">
        <f>'Distributor Secondary'!J15*'DSR con %'!M71</f>
        <v>28.94736842105263</v>
      </c>
      <c r="N71" s="97">
        <f>'Distributor Secondary'!K15*'DSR con %'!N71</f>
        <v>84.090909090909093</v>
      </c>
      <c r="O71" s="97">
        <f>'Distributor Secondary'!L15*'DSR con %'!O71</f>
        <v>67.045454545454547</v>
      </c>
      <c r="P71" s="97">
        <f>'Distributor Secondary'!M15*'DSR con %'!P71</f>
        <v>71.018181818181816</v>
      </c>
      <c r="Q71" s="97">
        <f>'Distributor Secondary'!N15*'DSR con %'!Q71</f>
        <v>66.509090909090901</v>
      </c>
      <c r="R71" s="97">
        <f>'Distributor Secondary'!O15*'DSR con %'!R71</f>
        <v>47.960526315789473</v>
      </c>
      <c r="S71" s="97">
        <f>'Distributor Secondary'!P15*'DSR con %'!S71</f>
        <v>57.55263157894737</v>
      </c>
      <c r="T71" s="97">
        <f>'Distributor Secondary'!Q15*'DSR con %'!T71</f>
        <v>49.736842105263158</v>
      </c>
      <c r="U71" s="97">
        <f>'Distributor Secondary'!R15*'DSR con %'!U71</f>
        <v>59.684210526315788</v>
      </c>
      <c r="V71" s="97">
        <f>'Distributor Secondary'!S15*'DSR con %'!V71</f>
        <v>27.146341463414636</v>
      </c>
      <c r="W71" s="97">
        <f>'Distributor Secondary'!T15*'DSR con %'!W71</f>
        <v>21.305555555555554</v>
      </c>
      <c r="X71" s="97">
        <f>'Distributor Secondary'!U15*'DSR con %'!X71</f>
        <v>26.90909090909091</v>
      </c>
      <c r="Y71" s="97">
        <f>'Distributor Secondary'!V15*'DSR con %'!Y71</f>
        <v>7.2765957446808507</v>
      </c>
      <c r="Z71" s="97">
        <f>'Distributor Secondary'!W15*'DSR con %'!Z71</f>
        <v>13.276595744680851</v>
      </c>
      <c r="AA71" s="97">
        <f>'Distributor Secondary'!X15*'DSR con %'!AA71</f>
        <v>11.058823529411764</v>
      </c>
      <c r="AB71" s="97">
        <f>'Distributor Secondary'!Y15*'DSR con %'!AB71</f>
        <v>12.368421052631579</v>
      </c>
      <c r="AC71" s="97">
        <f>'Distributor Secondary'!Z15*'DSR con %'!AC71</f>
        <v>2.6206896551724137</v>
      </c>
      <c r="AD71" s="97">
        <f>'Distributor Secondary'!AA15*'DSR con %'!AD71</f>
        <v>4.7142857142857144</v>
      </c>
      <c r="AE71" s="97">
        <f>'Distributor Secondary'!AB15*'DSR con %'!AE71</f>
        <v>3.63</v>
      </c>
      <c r="AF71" s="97">
        <f>'Distributor Secondary'!AC15*'DSR con %'!AF71</f>
        <v>6.49</v>
      </c>
      <c r="AG71" s="97">
        <f>'Distributor Secondary'!AD15*'DSR con %'!AG71</f>
        <v>1.87</v>
      </c>
    </row>
    <row r="72" spans="1:38" x14ac:dyDescent="0.2">
      <c r="A72" s="128" t="s">
        <v>22</v>
      </c>
      <c r="B72" s="92" t="s">
        <v>12</v>
      </c>
      <c r="C72" s="93" t="s">
        <v>35</v>
      </c>
      <c r="D72" s="125" t="s">
        <v>169</v>
      </c>
      <c r="E72" s="125" t="s">
        <v>170</v>
      </c>
      <c r="F72" s="95">
        <f>SUMPRODUCT(H72:AG72,$H$1:$AG$1)</f>
        <v>3930920.5507319989</v>
      </c>
      <c r="G72" s="96">
        <f>SUM(H72:AG72)</f>
        <v>1764.9614304520583</v>
      </c>
      <c r="H72" s="97">
        <f>'Distributor Secondary'!E15*'DSR con %'!H72</f>
        <v>62.400000000000006</v>
      </c>
      <c r="I72" s="97">
        <f>'Distributor Secondary'!F15*'DSR con %'!I72</f>
        <v>157.83428571428573</v>
      </c>
      <c r="J72" s="97">
        <f>'Distributor Secondary'!G15*'DSR con %'!J72</f>
        <v>159.42857142857142</v>
      </c>
      <c r="K72" s="97">
        <f>'Distributor Secondary'!H15*'DSR con %'!K72</f>
        <v>42.321428571428569</v>
      </c>
      <c r="L72" s="97">
        <f>'Distributor Secondary'!I15*'DSR con %'!L72</f>
        <v>112.56140350877192</v>
      </c>
      <c r="M72" s="97">
        <f>'Distributor Secondary'!J15*'DSR con %'!M72</f>
        <v>42.105263157894733</v>
      </c>
      <c r="N72" s="97">
        <f>'Distributor Secondary'!K15*'DSR con %'!N72</f>
        <v>127.81818181818183</v>
      </c>
      <c r="O72" s="97">
        <f>'Distributor Secondary'!L15*'DSR con %'!O72</f>
        <v>99.22727272727272</v>
      </c>
      <c r="P72" s="97">
        <f>'Distributor Secondary'!M15*'DSR con %'!P72</f>
        <v>105.38181818181819</v>
      </c>
      <c r="Q72" s="97">
        <f>'Distributor Secondary'!N15*'DSR con %'!Q72</f>
        <v>100.83636363636364</v>
      </c>
      <c r="R72" s="97">
        <f>'Distributor Secondary'!O15*'DSR con %'!R72</f>
        <v>81.71052631578948</v>
      </c>
      <c r="S72" s="97">
        <f>'Distributor Secondary'!P15*'DSR con %'!S72</f>
        <v>98.05263157894737</v>
      </c>
      <c r="T72" s="97">
        <f>'Distributor Secondary'!Q15*'DSR con %'!T72</f>
        <v>81.71052631578948</v>
      </c>
      <c r="U72" s="97">
        <f>'Distributor Secondary'!R15*'DSR con %'!U72</f>
        <v>96.986842105263165</v>
      </c>
      <c r="V72" s="97">
        <f>'Distributor Secondary'!S15*'DSR con %'!V72</f>
        <v>44.048780487804876</v>
      </c>
      <c r="W72" s="97">
        <f>'Distributor Secondary'!T15*'DSR con %'!W72</f>
        <v>34.416666666666671</v>
      </c>
      <c r="X72" s="97">
        <f>'Distributor Secondary'!U15*'DSR con %'!X72</f>
        <v>45.745454545454542</v>
      </c>
      <c r="Y72" s="97">
        <f>'Distributor Secondary'!V15*'DSR con %'!Y72</f>
        <v>27.893617021276594</v>
      </c>
      <c r="Z72" s="97">
        <f>'Distributor Secondary'!W15*'DSR con %'!Z72</f>
        <v>53.843971631205669</v>
      </c>
      <c r="AA72" s="97">
        <f>'Distributor Secondary'!X15*'DSR con %'!AA72</f>
        <v>52.529411764705884</v>
      </c>
      <c r="AB72" s="97">
        <f>'Distributor Secondary'!Y15*'DSR con %'!AB72</f>
        <v>49.473684210526315</v>
      </c>
      <c r="AC72" s="97">
        <f>'Distributor Secondary'!Z15*'DSR con %'!AC72</f>
        <v>9.8275862068965516</v>
      </c>
      <c r="AD72" s="97">
        <f>'Distributor Secondary'!AA15*'DSR con %'!AD72</f>
        <v>18.857142857142858</v>
      </c>
      <c r="AE72" s="97">
        <f>'Distributor Secondary'!AB15*'DSR con %'!AE72</f>
        <v>18.150000000000002</v>
      </c>
      <c r="AF72" s="97">
        <f>'Distributor Secondary'!AC15*'DSR con %'!AF72</f>
        <v>32.450000000000003</v>
      </c>
      <c r="AG72" s="97">
        <f>'Distributor Secondary'!AD15*'DSR con %'!AG72</f>
        <v>9.3500000000000014</v>
      </c>
    </row>
    <row r="73" spans="1:38" s="25" customFormat="1" x14ac:dyDescent="0.2">
      <c r="A73" s="126"/>
      <c r="B73" s="99"/>
      <c r="C73" s="100"/>
      <c r="D73" s="127"/>
      <c r="E73" s="127"/>
      <c r="F73" s="111">
        <f>SUM(F68:F72)</f>
        <v>10057296.128571428</v>
      </c>
      <c r="G73" s="123">
        <f>SUM(G68:G72)</f>
        <v>5681.8585714285718</v>
      </c>
      <c r="H73" s="62">
        <f>SUM(H68:H72)</f>
        <v>224.00000000000003</v>
      </c>
      <c r="I73" s="62">
        <f t="shared" ref="I73:AG73" si="17">SUM(I68:I72)</f>
        <v>558</v>
      </c>
      <c r="J73" s="62">
        <f t="shared" si="17"/>
        <v>558</v>
      </c>
      <c r="K73" s="62">
        <f t="shared" si="17"/>
        <v>150</v>
      </c>
      <c r="L73" s="62">
        <f t="shared" si="17"/>
        <v>401</v>
      </c>
      <c r="M73" s="62">
        <f t="shared" si="17"/>
        <v>150</v>
      </c>
      <c r="N73" s="62">
        <f t="shared" si="17"/>
        <v>444.00000000000006</v>
      </c>
      <c r="O73" s="62">
        <f t="shared" si="17"/>
        <v>354</v>
      </c>
      <c r="P73" s="62">
        <f t="shared" si="17"/>
        <v>378</v>
      </c>
      <c r="Q73" s="62">
        <f t="shared" si="17"/>
        <v>354</v>
      </c>
      <c r="R73" s="62">
        <f t="shared" si="17"/>
        <v>270</v>
      </c>
      <c r="S73" s="62">
        <f t="shared" si="17"/>
        <v>324</v>
      </c>
      <c r="T73" s="62">
        <f t="shared" si="17"/>
        <v>270</v>
      </c>
      <c r="U73" s="62">
        <f t="shared" si="17"/>
        <v>324</v>
      </c>
      <c r="V73" s="62">
        <f t="shared" si="17"/>
        <v>147</v>
      </c>
      <c r="W73" s="62">
        <f t="shared" si="17"/>
        <v>118</v>
      </c>
      <c r="X73" s="62">
        <f t="shared" si="17"/>
        <v>148</v>
      </c>
      <c r="Y73" s="62">
        <f t="shared" si="17"/>
        <v>57</v>
      </c>
      <c r="Z73" s="62">
        <f t="shared" si="17"/>
        <v>104</v>
      </c>
      <c r="AA73" s="62">
        <f t="shared" si="17"/>
        <v>94</v>
      </c>
      <c r="AB73" s="62">
        <f t="shared" si="17"/>
        <v>94</v>
      </c>
      <c r="AC73" s="62">
        <f t="shared" si="17"/>
        <v>19</v>
      </c>
      <c r="AD73" s="62">
        <f t="shared" si="17"/>
        <v>32.85857142857143</v>
      </c>
      <c r="AE73" s="62">
        <f t="shared" si="17"/>
        <v>33</v>
      </c>
      <c r="AF73" s="62">
        <f t="shared" si="17"/>
        <v>59.000000000000007</v>
      </c>
      <c r="AG73" s="62">
        <f t="shared" si="17"/>
        <v>17</v>
      </c>
      <c r="AH73" s="15"/>
      <c r="AI73" s="15"/>
      <c r="AJ73" s="15"/>
      <c r="AK73" s="15"/>
      <c r="AL73" s="15"/>
    </row>
    <row r="74" spans="1:38" x14ac:dyDescent="0.2">
      <c r="A74" s="128" t="s">
        <v>23</v>
      </c>
      <c r="B74" s="92" t="s">
        <v>12</v>
      </c>
      <c r="C74" s="93" t="s">
        <v>12</v>
      </c>
      <c r="D74" s="125" t="s">
        <v>39</v>
      </c>
      <c r="E74" s="125" t="s">
        <v>136</v>
      </c>
      <c r="F74" s="95">
        <f>SUMPRODUCT(H74:AG74,$H$1:$AG$1)</f>
        <v>1762577.25</v>
      </c>
      <c r="G74" s="96">
        <f>SUM(H74:AG74)</f>
        <v>1114.575</v>
      </c>
      <c r="H74" s="97">
        <f>'Distributor Secondary'!E16*'DSR con %'!H74</f>
        <v>37.274999999999999</v>
      </c>
      <c r="I74" s="97">
        <f>'Distributor Secondary'!F16*'DSR con %'!I74</f>
        <v>93.1</v>
      </c>
      <c r="J74" s="97">
        <f>'Distributor Secondary'!G16*'DSR con %'!J74</f>
        <v>93.1</v>
      </c>
      <c r="K74" s="97">
        <f>'Distributor Secondary'!H16*'DSR con %'!K74</f>
        <v>40.074999999999996</v>
      </c>
      <c r="L74" s="97">
        <f>'Distributor Secondary'!I16*'DSR con %'!L74</f>
        <v>106.75</v>
      </c>
      <c r="M74" s="97">
        <f>'Distributor Secondary'!J16*'DSR con %'!M74</f>
        <v>27.824999999999999</v>
      </c>
      <c r="N74" s="97">
        <f>'Distributor Secondary'!K16*'DSR con %'!N74</f>
        <v>82.424999999999997</v>
      </c>
      <c r="O74" s="97">
        <f>'Distributor Secondary'!L16*'DSR con %'!O74</f>
        <v>66.149999999999991</v>
      </c>
      <c r="P74" s="97">
        <f>'Distributor Secondary'!M16*'DSR con %'!P74</f>
        <v>64.399999999999991</v>
      </c>
      <c r="Q74" s="97">
        <f>'Distributor Secondary'!N16*'DSR con %'!Q74</f>
        <v>66.149999999999991</v>
      </c>
      <c r="R74" s="97">
        <f>'Distributor Secondary'!O16*'DSR con %'!R74</f>
        <v>46.199999999999996</v>
      </c>
      <c r="S74" s="97">
        <f>'Distributor Secondary'!P16*'DSR con %'!S74</f>
        <v>55.474999999999994</v>
      </c>
      <c r="T74" s="97">
        <f>'Distributor Secondary'!Q16*'DSR con %'!T74</f>
        <v>72.274999999999991</v>
      </c>
      <c r="U74" s="97">
        <f>'Distributor Secondary'!R16*'DSR con %'!U74</f>
        <v>86.625</v>
      </c>
      <c r="V74" s="97">
        <f>'Distributor Secondary'!S16*'DSR con %'!V74</f>
        <v>43.05</v>
      </c>
      <c r="W74" s="97">
        <f>'Distributor Secondary'!T16*'DSR con %'!W74</f>
        <v>34.474999999999994</v>
      </c>
      <c r="X74" s="97">
        <f>'Distributor Secondary'!U16*'DSR con %'!X74</f>
        <v>30.799999999999997</v>
      </c>
      <c r="Y74" s="97">
        <f>'Distributor Secondary'!V16*'DSR con %'!Y74</f>
        <v>8.0499999999999989</v>
      </c>
      <c r="Z74" s="97">
        <f>'Distributor Secondary'!W16*'DSR con %'!Z74</f>
        <v>14.524999999999999</v>
      </c>
      <c r="AA74" s="97">
        <f>'Distributor Secondary'!X16*'DSR con %'!AA74</f>
        <v>13.125</v>
      </c>
      <c r="AB74" s="97">
        <f>'Distributor Secondary'!Y16*'DSR con %'!AB74</f>
        <v>13.125</v>
      </c>
      <c r="AC74" s="97">
        <f>'Distributor Secondary'!Z16*'DSR con %'!AC74</f>
        <v>2.625</v>
      </c>
      <c r="AD74" s="97">
        <f>'Distributor Secondary'!AA16*'DSR con %'!AD74</f>
        <v>4.55</v>
      </c>
      <c r="AE74" s="97">
        <f>'Distributor Secondary'!AB16*'DSR con %'!AE74</f>
        <v>4.55</v>
      </c>
      <c r="AF74" s="97">
        <f>'Distributor Secondary'!AC16*'DSR con %'!AF74</f>
        <v>5.9499999999999993</v>
      </c>
      <c r="AG74" s="97">
        <f>'Distributor Secondary'!AD16*'DSR con %'!AG74</f>
        <v>1.9249999999999998</v>
      </c>
    </row>
    <row r="75" spans="1:38" x14ac:dyDescent="0.2">
      <c r="A75" s="128" t="s">
        <v>23</v>
      </c>
      <c r="B75" s="92" t="s">
        <v>12</v>
      </c>
      <c r="C75" s="93" t="s">
        <v>12</v>
      </c>
      <c r="D75" s="125" t="s">
        <v>40</v>
      </c>
      <c r="E75" s="125" t="s">
        <v>41</v>
      </c>
      <c r="F75" s="95">
        <f>SUMPRODUCT(H75:AG75,$H$1:$AG$1)</f>
        <v>2467608.1499999994</v>
      </c>
      <c r="G75" s="96">
        <f>SUM(H75:AG75)</f>
        <v>1560.4049999999997</v>
      </c>
      <c r="H75" s="97">
        <f>'Distributor Secondary'!E16*'DSR con %'!H75</f>
        <v>52.185000000000002</v>
      </c>
      <c r="I75" s="97">
        <f>'Distributor Secondary'!F16*'DSR con %'!I75</f>
        <v>130.34</v>
      </c>
      <c r="J75" s="97">
        <f>'Distributor Secondary'!G16*'DSR con %'!J75</f>
        <v>130.34</v>
      </c>
      <c r="K75" s="97">
        <f>'Distributor Secondary'!H16*'DSR con %'!K75</f>
        <v>56.104999999999997</v>
      </c>
      <c r="L75" s="97">
        <f>'Distributor Secondary'!I16*'DSR con %'!L75</f>
        <v>149.44999999999999</v>
      </c>
      <c r="M75" s="97">
        <f>'Distributor Secondary'!J16*'DSR con %'!M75</f>
        <v>38.954999999999998</v>
      </c>
      <c r="N75" s="97">
        <f>'Distributor Secondary'!K16*'DSR con %'!N75</f>
        <v>115.395</v>
      </c>
      <c r="O75" s="97">
        <f>'Distributor Secondary'!L16*'DSR con %'!O75</f>
        <v>92.61</v>
      </c>
      <c r="P75" s="97">
        <f>'Distributor Secondary'!M16*'DSR con %'!P75</f>
        <v>90.16</v>
      </c>
      <c r="Q75" s="97">
        <f>'Distributor Secondary'!N16*'DSR con %'!Q75</f>
        <v>92.61</v>
      </c>
      <c r="R75" s="97">
        <f>'Distributor Secondary'!O16*'DSR con %'!R75</f>
        <v>64.679999999999993</v>
      </c>
      <c r="S75" s="97">
        <f>'Distributor Secondary'!P16*'DSR con %'!S75</f>
        <v>77.664999999999992</v>
      </c>
      <c r="T75" s="97">
        <f>'Distributor Secondary'!Q16*'DSR con %'!T75</f>
        <v>101.185</v>
      </c>
      <c r="U75" s="97">
        <f>'Distributor Secondary'!R16*'DSR con %'!U75</f>
        <v>121.27499999999999</v>
      </c>
      <c r="V75" s="97">
        <f>'Distributor Secondary'!S16*'DSR con %'!V75</f>
        <v>60.269999999999996</v>
      </c>
      <c r="W75" s="97">
        <f>'Distributor Secondary'!T16*'DSR con %'!W75</f>
        <v>48.265000000000001</v>
      </c>
      <c r="X75" s="97">
        <f>'Distributor Secondary'!U16*'DSR con %'!X75</f>
        <v>43.12</v>
      </c>
      <c r="Y75" s="97">
        <f>'Distributor Secondary'!V16*'DSR con %'!Y75</f>
        <v>11.27</v>
      </c>
      <c r="Z75" s="97">
        <f>'Distributor Secondary'!W16*'DSR con %'!Z75</f>
        <v>20.335000000000001</v>
      </c>
      <c r="AA75" s="97">
        <f>'Distributor Secondary'!X16*'DSR con %'!AA75</f>
        <v>18.375</v>
      </c>
      <c r="AB75" s="97">
        <f>'Distributor Secondary'!Y16*'DSR con %'!AB75</f>
        <v>18.375</v>
      </c>
      <c r="AC75" s="97">
        <f>'Distributor Secondary'!Z16*'DSR con %'!AC75</f>
        <v>3.6749999999999998</v>
      </c>
      <c r="AD75" s="97">
        <f>'Distributor Secondary'!AA16*'DSR con %'!AD75</f>
        <v>6.37</v>
      </c>
      <c r="AE75" s="97">
        <f>'Distributor Secondary'!AB16*'DSR con %'!AE75</f>
        <v>6.37</v>
      </c>
      <c r="AF75" s="97">
        <f>'Distributor Secondary'!AC16*'DSR con %'!AF75</f>
        <v>8.33</v>
      </c>
      <c r="AG75" s="97">
        <f>'Distributor Secondary'!AD16*'DSR con %'!AG75</f>
        <v>2.6949999999999998</v>
      </c>
    </row>
    <row r="76" spans="1:38" x14ac:dyDescent="0.2">
      <c r="A76" s="128" t="s">
        <v>23</v>
      </c>
      <c r="B76" s="92" t="s">
        <v>12</v>
      </c>
      <c r="C76" s="93" t="s">
        <v>12</v>
      </c>
      <c r="D76" s="125" t="s">
        <v>42</v>
      </c>
      <c r="E76" s="125" t="s">
        <v>43</v>
      </c>
      <c r="F76" s="95">
        <f>SUMPRODUCT(H76:AG76,$H$1:$AG$1)</f>
        <v>1762577.25</v>
      </c>
      <c r="G76" s="96">
        <f>SUM(H76:AG76)</f>
        <v>1114.575</v>
      </c>
      <c r="H76" s="97">
        <f>'Distributor Secondary'!E16*'DSR con %'!H76</f>
        <v>37.274999999999999</v>
      </c>
      <c r="I76" s="97">
        <f>'Distributor Secondary'!F16*'DSR con %'!I76</f>
        <v>93.1</v>
      </c>
      <c r="J76" s="97">
        <f>'Distributor Secondary'!G16*'DSR con %'!J76</f>
        <v>93.1</v>
      </c>
      <c r="K76" s="97">
        <f>'Distributor Secondary'!H16*'DSR con %'!K76</f>
        <v>40.074999999999996</v>
      </c>
      <c r="L76" s="97">
        <f>'Distributor Secondary'!I16*'DSR con %'!L76</f>
        <v>106.75</v>
      </c>
      <c r="M76" s="97">
        <f>'Distributor Secondary'!J16*'DSR con %'!M76</f>
        <v>27.824999999999999</v>
      </c>
      <c r="N76" s="97">
        <f>'Distributor Secondary'!K16*'DSR con %'!N76</f>
        <v>82.424999999999997</v>
      </c>
      <c r="O76" s="97">
        <f>'Distributor Secondary'!L16*'DSR con %'!O76</f>
        <v>66.149999999999991</v>
      </c>
      <c r="P76" s="97">
        <f>'Distributor Secondary'!M16*'DSR con %'!P76</f>
        <v>64.399999999999991</v>
      </c>
      <c r="Q76" s="97">
        <f>'Distributor Secondary'!N16*'DSR con %'!Q76</f>
        <v>66.149999999999991</v>
      </c>
      <c r="R76" s="97">
        <f>'Distributor Secondary'!O16*'DSR con %'!R76</f>
        <v>46.199999999999996</v>
      </c>
      <c r="S76" s="97">
        <f>'Distributor Secondary'!P16*'DSR con %'!S76</f>
        <v>55.474999999999994</v>
      </c>
      <c r="T76" s="97">
        <f>'Distributor Secondary'!Q16*'DSR con %'!T76</f>
        <v>72.274999999999991</v>
      </c>
      <c r="U76" s="97">
        <f>'Distributor Secondary'!R16*'DSR con %'!U76</f>
        <v>86.625</v>
      </c>
      <c r="V76" s="97">
        <f>'Distributor Secondary'!S16*'DSR con %'!V76</f>
        <v>43.05</v>
      </c>
      <c r="W76" s="97">
        <f>'Distributor Secondary'!T16*'DSR con %'!W76</f>
        <v>34.474999999999994</v>
      </c>
      <c r="X76" s="97">
        <f>'Distributor Secondary'!U16*'DSR con %'!X76</f>
        <v>30.799999999999997</v>
      </c>
      <c r="Y76" s="97">
        <f>'Distributor Secondary'!V16*'DSR con %'!Y76</f>
        <v>8.0499999999999989</v>
      </c>
      <c r="Z76" s="97">
        <f>'Distributor Secondary'!W16*'DSR con %'!Z76</f>
        <v>14.524999999999999</v>
      </c>
      <c r="AA76" s="97">
        <f>'Distributor Secondary'!X16*'DSR con %'!AA76</f>
        <v>13.125</v>
      </c>
      <c r="AB76" s="97">
        <f>'Distributor Secondary'!Y16*'DSR con %'!AB76</f>
        <v>13.125</v>
      </c>
      <c r="AC76" s="97">
        <f>'Distributor Secondary'!Z16*'DSR con %'!AC76</f>
        <v>2.625</v>
      </c>
      <c r="AD76" s="97">
        <f>'Distributor Secondary'!AA16*'DSR con %'!AD76</f>
        <v>4.55</v>
      </c>
      <c r="AE76" s="97">
        <f>'Distributor Secondary'!AB16*'DSR con %'!AE76</f>
        <v>4.55</v>
      </c>
      <c r="AF76" s="97">
        <f>'Distributor Secondary'!AC16*'DSR con %'!AF76</f>
        <v>5.9499999999999993</v>
      </c>
      <c r="AG76" s="97">
        <f>'Distributor Secondary'!AD16*'DSR con %'!AG76</f>
        <v>1.9249999999999998</v>
      </c>
    </row>
    <row r="77" spans="1:38" x14ac:dyDescent="0.2">
      <c r="A77" s="128" t="s">
        <v>23</v>
      </c>
      <c r="B77" s="92" t="s">
        <v>12</v>
      </c>
      <c r="C77" s="93" t="s">
        <v>12</v>
      </c>
      <c r="D77" s="125" t="s">
        <v>44</v>
      </c>
      <c r="E77" s="125" t="s">
        <v>45</v>
      </c>
      <c r="F77" s="95">
        <f>SUMPRODUCT(H77:AG77,$H$1:$AG$1)</f>
        <v>2568326.8500000006</v>
      </c>
      <c r="G77" s="96">
        <f>SUM(H77:AG77)</f>
        <v>1624.0950000000003</v>
      </c>
      <c r="H77" s="97">
        <f>'Distributor Secondary'!E16*'DSR con %'!H77</f>
        <v>54.314999999999998</v>
      </c>
      <c r="I77" s="97">
        <f>'Distributor Secondary'!F16*'DSR con %'!I77</f>
        <v>135.66</v>
      </c>
      <c r="J77" s="97">
        <f>'Distributor Secondary'!G16*'DSR con %'!J77</f>
        <v>135.66</v>
      </c>
      <c r="K77" s="97">
        <f>'Distributor Secondary'!H16*'DSR con %'!K77</f>
        <v>58.395000000000003</v>
      </c>
      <c r="L77" s="97">
        <f>'Distributor Secondary'!I16*'DSR con %'!L77</f>
        <v>155.55000000000001</v>
      </c>
      <c r="M77" s="97">
        <f>'Distributor Secondary'!J16*'DSR con %'!M77</f>
        <v>40.545000000000002</v>
      </c>
      <c r="N77" s="97">
        <f>'Distributor Secondary'!K16*'DSR con %'!N77</f>
        <v>120.105</v>
      </c>
      <c r="O77" s="97">
        <f>'Distributor Secondary'!L16*'DSR con %'!O77</f>
        <v>96.39</v>
      </c>
      <c r="P77" s="97">
        <f>'Distributor Secondary'!M16*'DSR con %'!P77</f>
        <v>93.84</v>
      </c>
      <c r="Q77" s="97">
        <f>'Distributor Secondary'!N16*'DSR con %'!Q77</f>
        <v>96.39</v>
      </c>
      <c r="R77" s="97">
        <f>'Distributor Secondary'!O16*'DSR con %'!R77</f>
        <v>67.320000000000007</v>
      </c>
      <c r="S77" s="97">
        <f>'Distributor Secondary'!P16*'DSR con %'!S77</f>
        <v>80.835000000000008</v>
      </c>
      <c r="T77" s="97">
        <f>'Distributor Secondary'!Q16*'DSR con %'!T77</f>
        <v>105.315</v>
      </c>
      <c r="U77" s="97">
        <f>'Distributor Secondary'!R16*'DSR con %'!U77</f>
        <v>126.22500000000001</v>
      </c>
      <c r="V77" s="97">
        <f>'Distributor Secondary'!S16*'DSR con %'!V77</f>
        <v>62.730000000000004</v>
      </c>
      <c r="W77" s="97">
        <f>'Distributor Secondary'!T16*'DSR con %'!W77</f>
        <v>50.234999999999999</v>
      </c>
      <c r="X77" s="97">
        <f>'Distributor Secondary'!U16*'DSR con %'!X77</f>
        <v>44.88</v>
      </c>
      <c r="Y77" s="97">
        <f>'Distributor Secondary'!V16*'DSR con %'!Y77</f>
        <v>11.73</v>
      </c>
      <c r="Z77" s="97">
        <f>'Distributor Secondary'!W16*'DSR con %'!Z77</f>
        <v>21.164999999999999</v>
      </c>
      <c r="AA77" s="97">
        <f>'Distributor Secondary'!X16*'DSR con %'!AA77</f>
        <v>19.125</v>
      </c>
      <c r="AB77" s="97">
        <f>'Distributor Secondary'!Y16*'DSR con %'!AB77</f>
        <v>19.125</v>
      </c>
      <c r="AC77" s="97">
        <f>'Distributor Secondary'!Z16*'DSR con %'!AC77</f>
        <v>3.8250000000000002</v>
      </c>
      <c r="AD77" s="97">
        <f>'Distributor Secondary'!AA16*'DSR con %'!AD77</f>
        <v>6.63</v>
      </c>
      <c r="AE77" s="97">
        <f>'Distributor Secondary'!AB16*'DSR con %'!AE77</f>
        <v>6.63</v>
      </c>
      <c r="AF77" s="97">
        <f>'Distributor Secondary'!AC16*'DSR con %'!AF77</f>
        <v>8.67</v>
      </c>
      <c r="AG77" s="97">
        <f>'Distributor Secondary'!AD16*'DSR con %'!AG77</f>
        <v>2.8050000000000002</v>
      </c>
    </row>
    <row r="78" spans="1:38" x14ac:dyDescent="0.2">
      <c r="A78" s="91" t="s">
        <v>23</v>
      </c>
      <c r="B78" s="92" t="s">
        <v>12</v>
      </c>
      <c r="C78" s="93" t="s">
        <v>12</v>
      </c>
      <c r="D78" s="121" t="s">
        <v>125</v>
      </c>
      <c r="E78" s="91" t="s">
        <v>126</v>
      </c>
      <c r="F78" s="95">
        <f>SUMPRODUCT(H78:AG78,$H$1:$AG$1)</f>
        <v>1510780.5</v>
      </c>
      <c r="G78" s="96">
        <f>SUM(H78:AG78)</f>
        <v>955.34999999999991</v>
      </c>
      <c r="H78" s="97">
        <f>'Distributor Secondary'!E16*'DSR con %'!H78</f>
        <v>31.95</v>
      </c>
      <c r="I78" s="97">
        <f>'Distributor Secondary'!F16*'DSR con %'!I78</f>
        <v>79.8</v>
      </c>
      <c r="J78" s="97">
        <f>'Distributor Secondary'!G16*'DSR con %'!J78</f>
        <v>79.8</v>
      </c>
      <c r="K78" s="97">
        <f>'Distributor Secondary'!H16*'DSR con %'!K78</f>
        <v>34.35</v>
      </c>
      <c r="L78" s="97">
        <f>'Distributor Secondary'!I16*'DSR con %'!L78</f>
        <v>91.5</v>
      </c>
      <c r="M78" s="97">
        <f>'Distributor Secondary'!J16*'DSR con %'!M78</f>
        <v>23.849999999999998</v>
      </c>
      <c r="N78" s="97">
        <f>'Distributor Secondary'!K16*'DSR con %'!N78</f>
        <v>70.649999999999991</v>
      </c>
      <c r="O78" s="97">
        <f>'Distributor Secondary'!L16*'DSR con %'!O78</f>
        <v>56.699999999999996</v>
      </c>
      <c r="P78" s="97">
        <f>'Distributor Secondary'!M16*'DSR con %'!P78</f>
        <v>55.199999999999996</v>
      </c>
      <c r="Q78" s="97">
        <f>'Distributor Secondary'!N16*'DSR con %'!Q78</f>
        <v>56.699999999999996</v>
      </c>
      <c r="R78" s="97">
        <f>'Distributor Secondary'!O16*'DSR con %'!R78</f>
        <v>39.6</v>
      </c>
      <c r="S78" s="97">
        <f>'Distributor Secondary'!P16*'DSR con %'!S78</f>
        <v>47.55</v>
      </c>
      <c r="T78" s="97">
        <f>'Distributor Secondary'!Q16*'DSR con %'!T78</f>
        <v>61.949999999999996</v>
      </c>
      <c r="U78" s="97">
        <f>'Distributor Secondary'!R16*'DSR con %'!U78</f>
        <v>74.25</v>
      </c>
      <c r="V78" s="97">
        <f>'Distributor Secondary'!S16*'DSR con %'!V78</f>
        <v>36.9</v>
      </c>
      <c r="W78" s="97">
        <f>'Distributor Secondary'!T16*'DSR con %'!W78</f>
        <v>29.549999999999997</v>
      </c>
      <c r="X78" s="97">
        <f>'Distributor Secondary'!U16*'DSR con %'!X78</f>
        <v>26.4</v>
      </c>
      <c r="Y78" s="97">
        <f>'Distributor Secondary'!V16*'DSR con %'!Y78</f>
        <v>6.8999999999999995</v>
      </c>
      <c r="Z78" s="97">
        <f>'Distributor Secondary'!W16*'DSR con %'!Z78</f>
        <v>12.45</v>
      </c>
      <c r="AA78" s="97">
        <f>'Distributor Secondary'!X16*'DSR con %'!AA78</f>
        <v>11.25</v>
      </c>
      <c r="AB78" s="97">
        <f>'Distributor Secondary'!Y16*'DSR con %'!AB78</f>
        <v>11.25</v>
      </c>
      <c r="AC78" s="97">
        <f>'Distributor Secondary'!Z16*'DSR con %'!AC78</f>
        <v>2.25</v>
      </c>
      <c r="AD78" s="97">
        <f>'Distributor Secondary'!AA16*'DSR con %'!AD78</f>
        <v>3.9</v>
      </c>
      <c r="AE78" s="97">
        <f>'Distributor Secondary'!AB16*'DSR con %'!AE78</f>
        <v>3.9</v>
      </c>
      <c r="AF78" s="97">
        <f>'Distributor Secondary'!AC16*'DSR con %'!AF78</f>
        <v>5.0999999999999996</v>
      </c>
      <c r="AG78" s="97">
        <f>'Distributor Secondary'!AD16*'DSR con %'!AG78</f>
        <v>1.65</v>
      </c>
    </row>
    <row r="79" spans="1:38" s="25" customFormat="1" x14ac:dyDescent="0.2">
      <c r="A79" s="98"/>
      <c r="B79" s="99"/>
      <c r="C79" s="100"/>
      <c r="D79" s="122"/>
      <c r="E79" s="98"/>
      <c r="F79" s="111">
        <f t="shared" ref="F79:AG79" si="18">SUM(F74:F78)</f>
        <v>10071870</v>
      </c>
      <c r="G79" s="123">
        <f t="shared" si="18"/>
        <v>6369</v>
      </c>
      <c r="H79" s="62">
        <f t="shared" si="18"/>
        <v>213</v>
      </c>
      <c r="I79" s="62">
        <f t="shared" si="18"/>
        <v>531.99999999999989</v>
      </c>
      <c r="J79" s="62">
        <f t="shared" si="18"/>
        <v>531.99999999999989</v>
      </c>
      <c r="K79" s="62">
        <f t="shared" si="18"/>
        <v>229</v>
      </c>
      <c r="L79" s="62">
        <f t="shared" si="18"/>
        <v>610</v>
      </c>
      <c r="M79" s="62">
        <f t="shared" si="18"/>
        <v>159</v>
      </c>
      <c r="N79" s="62">
        <f t="shared" si="18"/>
        <v>471</v>
      </c>
      <c r="O79" s="62">
        <f t="shared" si="18"/>
        <v>377.99999999999994</v>
      </c>
      <c r="P79" s="62">
        <f t="shared" si="18"/>
        <v>367.99999999999994</v>
      </c>
      <c r="Q79" s="62">
        <f t="shared" si="18"/>
        <v>377.99999999999994</v>
      </c>
      <c r="R79" s="62">
        <f t="shared" si="18"/>
        <v>264</v>
      </c>
      <c r="S79" s="62">
        <f t="shared" si="18"/>
        <v>317</v>
      </c>
      <c r="T79" s="62">
        <f t="shared" si="18"/>
        <v>412.99999999999994</v>
      </c>
      <c r="U79" s="62">
        <f t="shared" si="18"/>
        <v>495</v>
      </c>
      <c r="V79" s="62">
        <f t="shared" si="18"/>
        <v>246.00000000000003</v>
      </c>
      <c r="W79" s="62">
        <f t="shared" si="18"/>
        <v>197</v>
      </c>
      <c r="X79" s="62">
        <f t="shared" si="18"/>
        <v>176</v>
      </c>
      <c r="Y79" s="62">
        <f t="shared" si="18"/>
        <v>45.999999999999993</v>
      </c>
      <c r="Z79" s="62">
        <f t="shared" si="18"/>
        <v>83</v>
      </c>
      <c r="AA79" s="62">
        <f t="shared" si="18"/>
        <v>75</v>
      </c>
      <c r="AB79" s="62">
        <f t="shared" si="18"/>
        <v>75</v>
      </c>
      <c r="AC79" s="62">
        <f t="shared" si="18"/>
        <v>15</v>
      </c>
      <c r="AD79" s="62">
        <f t="shared" si="18"/>
        <v>25.999999999999996</v>
      </c>
      <c r="AE79" s="62">
        <f t="shared" si="18"/>
        <v>25.999999999999996</v>
      </c>
      <c r="AF79" s="62">
        <f t="shared" si="18"/>
        <v>34</v>
      </c>
      <c r="AG79" s="62">
        <f t="shared" si="18"/>
        <v>11</v>
      </c>
      <c r="AH79" s="15"/>
      <c r="AI79" s="15"/>
      <c r="AJ79" s="15"/>
      <c r="AK79" s="15"/>
      <c r="AL79" s="15"/>
    </row>
    <row r="80" spans="1:38" x14ac:dyDescent="0.2">
      <c r="A80" s="128" t="s">
        <v>24</v>
      </c>
      <c r="B80" s="92" t="s">
        <v>12</v>
      </c>
      <c r="C80" s="93" t="s">
        <v>34</v>
      </c>
      <c r="D80" s="125" t="s">
        <v>183</v>
      </c>
      <c r="E80" s="125" t="s">
        <v>184</v>
      </c>
      <c r="F80" s="95">
        <f t="shared" ref="F80:F86" si="19">SUMPRODUCT(H80:AG80,$H$1:$AG$1)</f>
        <v>1764188.1188394332</v>
      </c>
      <c r="G80" s="96">
        <f t="shared" ref="G80:G86" si="20">SUM(H80:AG80)</f>
        <v>1179.072370038904</v>
      </c>
      <c r="H80" s="97">
        <f>'Distributor Secondary'!E17*'DSR con %'!H80</f>
        <v>44.940000000000005</v>
      </c>
      <c r="I80" s="97">
        <f>'Distributor Secondary'!F17*'DSR con %'!I80</f>
        <v>168.63</v>
      </c>
      <c r="J80" s="97">
        <f>'Distributor Secondary'!G17*'DSR con %'!J80</f>
        <v>168.63</v>
      </c>
      <c r="K80" s="97">
        <f>'Distributor Secondary'!H17*'DSR con %'!K80</f>
        <v>61.160000000000004</v>
      </c>
      <c r="L80" s="97">
        <f>'Distributor Secondary'!I17*'DSR con %'!L80</f>
        <v>110.76433121019107</v>
      </c>
      <c r="M80" s="97">
        <f>'Distributor Secondary'!J17*'DSR con %'!M80</f>
        <v>25.471698113207548</v>
      </c>
      <c r="N80" s="97">
        <f>'Distributor Secondary'!K17*'DSR con %'!N80</f>
        <v>108.47727272727272</v>
      </c>
      <c r="O80" s="97">
        <f>'Distributor Secondary'!L17*'DSR con %'!O80</f>
        <v>74.48</v>
      </c>
      <c r="P80" s="97">
        <f>'Distributor Secondary'!M17*'DSR con %'!P80</f>
        <v>37.450000000000003</v>
      </c>
      <c r="Q80" s="97">
        <f>'Distributor Secondary'!N17*'DSR con %'!Q80</f>
        <v>76.36363636363636</v>
      </c>
      <c r="R80" s="97">
        <f>'Distributor Secondary'!O17*'DSR con %'!R80</f>
        <v>26.740000000000002</v>
      </c>
      <c r="S80" s="97">
        <f>'Distributor Secondary'!P17*'DSR con %'!S80</f>
        <v>49.043835616438358</v>
      </c>
      <c r="T80" s="97">
        <f>'Distributor Secondary'!Q17*'DSR con %'!T80</f>
        <v>37.08</v>
      </c>
      <c r="U80" s="97">
        <f>'Distributor Secondary'!R17*'DSR con %'!U80</f>
        <v>64.350000000000009</v>
      </c>
      <c r="V80" s="97">
        <f>'Distributor Secondary'!S17*'DSR con %'!V80</f>
        <v>19.89</v>
      </c>
      <c r="W80" s="97">
        <f>'Distributor Secondary'!T17*'DSR con %'!W80</f>
        <v>12.39</v>
      </c>
      <c r="X80" s="97">
        <f>'Distributor Secondary'!U17*'DSR con %'!X80</f>
        <v>26.650000000000002</v>
      </c>
      <c r="Y80" s="97">
        <f>'Distributor Secondary'!V17*'DSR con %'!Y80</f>
        <v>6.49</v>
      </c>
      <c r="Z80" s="97">
        <f>'Distributor Secondary'!W17*'DSR con %'!Z80</f>
        <v>6.4799999999999995</v>
      </c>
      <c r="AA80" s="97">
        <f>'Distributor Secondary'!X17*'DSR con %'!AA80</f>
        <v>18.5625</v>
      </c>
      <c r="AB80" s="97">
        <f>'Distributor Secondary'!Y17*'DSR con %'!AB80</f>
        <v>16.5</v>
      </c>
      <c r="AC80" s="97">
        <f>'Distributor Secondary'!Z17*'DSR con %'!AC80</f>
        <v>4.3291139240506329</v>
      </c>
      <c r="AD80" s="97">
        <f>'Distributor Secondary'!AA17*'DSR con %'!AD80</f>
        <v>5.8765432098765427</v>
      </c>
      <c r="AE80" s="97">
        <f>'Distributor Secondary'!AB17*'DSR con %'!AE80</f>
        <v>2.833333333333333</v>
      </c>
      <c r="AF80" s="97">
        <f>'Distributor Secondary'!AC17*'DSR con %'!AF80</f>
        <v>4.25</v>
      </c>
      <c r="AG80" s="97">
        <f>'Distributor Secondary'!AD17*'DSR con %'!AG80</f>
        <v>1.2401055408970976</v>
      </c>
    </row>
    <row r="81" spans="1:38" x14ac:dyDescent="0.2">
      <c r="A81" s="128" t="s">
        <v>24</v>
      </c>
      <c r="B81" s="92" t="s">
        <v>12</v>
      </c>
      <c r="C81" s="93" t="s">
        <v>34</v>
      </c>
      <c r="D81" s="125" t="s">
        <v>185</v>
      </c>
      <c r="E81" s="125" t="s">
        <v>186</v>
      </c>
      <c r="F81" s="95">
        <f t="shared" si="19"/>
        <v>1882140.0583270302</v>
      </c>
      <c r="G81" s="96">
        <f t="shared" si="20"/>
        <v>1194.8476825429932</v>
      </c>
      <c r="H81" s="97">
        <f>'Distributor Secondary'!E17*'DSR con %'!H81</f>
        <v>51.36</v>
      </c>
      <c r="I81" s="97">
        <f>'Distributor Secondary'!F17*'DSR con %'!I81</f>
        <v>96.36</v>
      </c>
      <c r="J81" s="97">
        <f>'Distributor Secondary'!G17*'DSR con %'!J81</f>
        <v>56.210000000000008</v>
      </c>
      <c r="K81" s="97">
        <f>'Distributor Secondary'!H17*'DSR con %'!K81</f>
        <v>34.75</v>
      </c>
      <c r="L81" s="97">
        <f>'Distributor Secondary'!I17*'DSR con %'!L81</f>
        <v>125.80000000000001</v>
      </c>
      <c r="M81" s="97">
        <f>'Distributor Secondary'!J17*'DSR con %'!M81</f>
        <v>47.25</v>
      </c>
      <c r="N81" s="97">
        <f>'Distributor Secondary'!K17*'DSR con %'!N81</f>
        <v>106.56</v>
      </c>
      <c r="O81" s="97">
        <f>'Distributor Secondary'!L17*'DSR con %'!O81</f>
        <v>74.48</v>
      </c>
      <c r="P81" s="97">
        <f>'Distributor Secondary'!M17*'DSR con %'!P81</f>
        <v>73.659420289855078</v>
      </c>
      <c r="Q81" s="97">
        <f>'Distributor Secondary'!N17*'DSR con %'!Q81</f>
        <v>90.440000000000012</v>
      </c>
      <c r="R81" s="97">
        <f>'Distributor Secondary'!O17*'DSR con %'!R81</f>
        <v>80.22</v>
      </c>
      <c r="S81" s="97">
        <f>'Distributor Secondary'!P17*'DSR con %'!S81</f>
        <v>96.39</v>
      </c>
      <c r="T81" s="97">
        <f>'Distributor Secondary'!Q17*'DSR con %'!T81</f>
        <v>78.28</v>
      </c>
      <c r="U81" s="97">
        <f>'Distributor Secondary'!R17*'DSR con %'!U81</f>
        <v>38.240343347639488</v>
      </c>
      <c r="V81" s="97">
        <f>'Distributor Secondary'!S17*'DSR con %'!V81</f>
        <v>28.73</v>
      </c>
      <c r="W81" s="97">
        <f>'Distributor Secondary'!T17*'DSR con %'!W81</f>
        <v>24.685459940652823</v>
      </c>
      <c r="X81" s="97">
        <f>'Distributor Secondary'!U17*'DSR con %'!X81</f>
        <v>17.008733624454148</v>
      </c>
      <c r="Y81" s="97">
        <f>'Distributor Secondary'!V17*'DSR con %'!Y81</f>
        <v>11.0625</v>
      </c>
      <c r="Z81" s="97">
        <f>'Distributor Secondary'!W17*'DSR con %'!Z81</f>
        <v>17.333333333333332</v>
      </c>
      <c r="AA81" s="97">
        <f>'Distributor Secondary'!X17*'DSR con %'!AA81</f>
        <v>15.46875</v>
      </c>
      <c r="AB81" s="97">
        <f>'Distributor Secondary'!Y17*'DSR con %'!AB81</f>
        <v>15.125000000000002</v>
      </c>
      <c r="AC81" s="97">
        <f>'Distributor Secondary'!Z17*'DSR con %'!AC81</f>
        <v>2.4050632911392409</v>
      </c>
      <c r="AD81" s="97">
        <f>'Distributor Secondary'!AA17*'DSR con %'!AD81</f>
        <v>6.46</v>
      </c>
      <c r="AE81" s="97">
        <f>'Distributor Secondary'!AB17*'DSR con %'!AE81</f>
        <v>2.04</v>
      </c>
      <c r="AF81" s="97">
        <f>'Distributor Secondary'!AC17*'DSR con %'!AF81</f>
        <v>3.895833333333333</v>
      </c>
      <c r="AG81" s="97">
        <f>'Distributor Secondary'!AD17*'DSR con %'!AG81</f>
        <v>0.63324538258575203</v>
      </c>
    </row>
    <row r="82" spans="1:38" x14ac:dyDescent="0.2">
      <c r="A82" s="128" t="s">
        <v>24</v>
      </c>
      <c r="B82" s="92" t="s">
        <v>12</v>
      </c>
      <c r="C82" s="93" t="s">
        <v>34</v>
      </c>
      <c r="D82" s="125" t="s">
        <v>187</v>
      </c>
      <c r="E82" s="125" t="s">
        <v>188</v>
      </c>
      <c r="F82" s="95">
        <f t="shared" si="19"/>
        <v>1774770.06248429</v>
      </c>
      <c r="G82" s="96">
        <f t="shared" si="20"/>
        <v>1233.4324196958414</v>
      </c>
      <c r="H82" s="97">
        <f>'Distributor Secondary'!E17*'DSR con %'!H82</f>
        <v>54.570000000000007</v>
      </c>
      <c r="I82" s="97">
        <f>'Distributor Secondary'!F17*'DSR con %'!I82</f>
        <v>102.61980830670926</v>
      </c>
      <c r="J82" s="97">
        <f>'Distributor Secondary'!G17*'DSR con %'!J82</f>
        <v>168.63</v>
      </c>
      <c r="K82" s="97">
        <f>'Distributor Secondary'!H17*'DSR con %'!K82</f>
        <v>41.699999999999996</v>
      </c>
      <c r="L82" s="97">
        <f>'Distributor Secondary'!I17*'DSR con %'!L82</f>
        <v>98.980891719745216</v>
      </c>
      <c r="M82" s="97">
        <f>'Distributor Secondary'!J17*'DSR con %'!M82</f>
        <v>28.65566037735849</v>
      </c>
      <c r="N82" s="97">
        <f>'Distributor Secondary'!K17*'DSR con %'!N82</f>
        <v>83.25</v>
      </c>
      <c r="O82" s="97">
        <f>'Distributor Secondary'!L17*'DSR con %'!O82</f>
        <v>95.759999999999991</v>
      </c>
      <c r="P82" s="97">
        <f>'Distributor Secondary'!M17*'DSR con %'!P82</f>
        <v>74.900000000000006</v>
      </c>
      <c r="Q82" s="97">
        <f>'Distributor Secondary'!N17*'DSR con %'!Q82</f>
        <v>87.818181818181813</v>
      </c>
      <c r="R82" s="97">
        <f>'Distributor Secondary'!O17*'DSR con %'!R82</f>
        <v>72.58</v>
      </c>
      <c r="S82" s="97">
        <f>'Distributor Secondary'!P17*'DSR con %'!S82</f>
        <v>50.49</v>
      </c>
      <c r="T82" s="97">
        <f>'Distributor Secondary'!Q17*'DSR con %'!T82</f>
        <v>49.44</v>
      </c>
      <c r="U82" s="97">
        <f>'Distributor Secondary'!R17*'DSR con %'!U82</f>
        <v>94.05</v>
      </c>
      <c r="V82" s="97">
        <f>'Distributor Secondary'!S17*'DSR con %'!V82</f>
        <v>28.73</v>
      </c>
      <c r="W82" s="97">
        <f>'Distributor Secondary'!T17*'DSR con %'!W82</f>
        <v>19.47</v>
      </c>
      <c r="X82" s="97">
        <f>'Distributor Secondary'!U17*'DSR con %'!X82</f>
        <v>26.650000000000002</v>
      </c>
      <c r="Y82" s="97">
        <f>'Distributor Secondary'!V17*'DSR con %'!Y82</f>
        <v>4.72</v>
      </c>
      <c r="Z82" s="97">
        <f>'Distributor Secondary'!W17*'DSR con %'!Z82</f>
        <v>21.6</v>
      </c>
      <c r="AA82" s="97">
        <f>'Distributor Secondary'!X17*'DSR con %'!AA82</f>
        <v>6.1875</v>
      </c>
      <c r="AB82" s="97">
        <f>'Distributor Secondary'!Y17*'DSR con %'!AB82</f>
        <v>9.625</v>
      </c>
      <c r="AC82" s="97">
        <f>'Distributor Secondary'!Z17*'DSR con %'!AC82</f>
        <v>2.8860759493670889</v>
      </c>
      <c r="AD82" s="97">
        <f>'Distributor Secondary'!AA17*'DSR con %'!AD82</f>
        <v>3.7777777777777777</v>
      </c>
      <c r="AE82" s="97">
        <f>'Distributor Secondary'!AB17*'DSR con %'!AE82</f>
        <v>2.833333333333333</v>
      </c>
      <c r="AF82" s="97">
        <f>'Distributor Secondary'!AC17*'DSR con %'!AF82</f>
        <v>2.479166666666667</v>
      </c>
      <c r="AG82" s="97">
        <f>'Distributor Secondary'!AD17*'DSR con %'!AG82</f>
        <v>1.0290237467018468</v>
      </c>
    </row>
    <row r="83" spans="1:38" x14ac:dyDescent="0.2">
      <c r="A83" s="128" t="s">
        <v>24</v>
      </c>
      <c r="B83" s="92" t="s">
        <v>12</v>
      </c>
      <c r="C83" s="93" t="s">
        <v>34</v>
      </c>
      <c r="D83" s="125" t="s">
        <v>189</v>
      </c>
      <c r="E83" s="125" t="s">
        <v>190</v>
      </c>
      <c r="F83" s="95">
        <f t="shared" si="19"/>
        <v>1953946.9556885066</v>
      </c>
      <c r="G83" s="96">
        <f t="shared" si="20"/>
        <v>1130.8876755959532</v>
      </c>
      <c r="H83" s="97">
        <f>'Distributor Secondary'!E17*'DSR con %'!H83</f>
        <v>28.89</v>
      </c>
      <c r="I83" s="97">
        <f>'Distributor Secondary'!F17*'DSR con %'!I83</f>
        <v>88.33</v>
      </c>
      <c r="J83" s="97">
        <f>'Distributor Secondary'!G17*'DSR con %'!J83</f>
        <v>96.36</v>
      </c>
      <c r="K83" s="97">
        <f>'Distributor Secondary'!H17*'DSR con %'!K83</f>
        <v>16.68</v>
      </c>
      <c r="L83" s="97">
        <f>'Distributor Secondary'!I17*'DSR con %'!L83</f>
        <v>66.599999999999994</v>
      </c>
      <c r="M83" s="97">
        <f>'Distributor Secondary'!J17*'DSR con %'!M83</f>
        <v>27</v>
      </c>
      <c r="N83" s="97">
        <f>'Distributor Secondary'!K17*'DSR con %'!N83</f>
        <v>85.772727272727266</v>
      </c>
      <c r="O83" s="97">
        <f>'Distributor Secondary'!L17*'DSR con %'!O83</f>
        <v>47.879999999999995</v>
      </c>
      <c r="P83" s="97">
        <f>'Distributor Secondary'!M17*'DSR con %'!P83</f>
        <v>65.905797101449281</v>
      </c>
      <c r="Q83" s="97">
        <f>'Distributor Secondary'!N17*'DSR con %'!Q83</f>
        <v>69.16</v>
      </c>
      <c r="R83" s="97">
        <f>'Distributor Secondary'!O17*'DSR con %'!R83</f>
        <v>64.94</v>
      </c>
      <c r="S83" s="97">
        <f>'Distributor Secondary'!P17*'DSR con %'!S83</f>
        <v>64.260000000000005</v>
      </c>
      <c r="T83" s="97">
        <f>'Distributor Secondary'!Q17*'DSR con %'!T83</f>
        <v>72.705882352941188</v>
      </c>
      <c r="U83" s="97">
        <f>'Distributor Secondary'!R17*'DSR con %'!U83</f>
        <v>131.71673819742489</v>
      </c>
      <c r="V83" s="97">
        <f>'Distributor Secondary'!S17*'DSR con %'!V83</f>
        <v>48.093264248704664</v>
      </c>
      <c r="W83" s="97">
        <f>'Distributor Secondary'!T17*'DSR con %'!W83</f>
        <v>37.816023738872403</v>
      </c>
      <c r="X83" s="97">
        <f>'Distributor Secondary'!U17*'DSR con %'!X83</f>
        <v>24.170305676855893</v>
      </c>
      <c r="Y83" s="97">
        <f>'Distributor Secondary'!V17*'DSR con %'!Y83</f>
        <v>11.984375</v>
      </c>
      <c r="Z83" s="97">
        <f>'Distributor Secondary'!W17*'DSR con %'!Z83</f>
        <v>25.333333333333332</v>
      </c>
      <c r="AA83" s="97">
        <f>'Distributor Secondary'!X17*'DSR con %'!AA83</f>
        <v>23.203125</v>
      </c>
      <c r="AB83" s="97">
        <f>'Distributor Secondary'!Y17*'DSR con %'!AB83</f>
        <v>16.5</v>
      </c>
      <c r="AC83" s="97">
        <f>'Distributor Secondary'!Z17*'DSR con %'!AC83</f>
        <v>2.1645569620253164</v>
      </c>
      <c r="AD83" s="97">
        <f>'Distributor Secondary'!AA17*'DSR con %'!AD83</f>
        <v>5.0370370370370363</v>
      </c>
      <c r="AE83" s="97">
        <f>'Distributor Secondary'!AB17*'DSR con %'!AE83</f>
        <v>4.25</v>
      </c>
      <c r="AF83" s="97">
        <f>'Distributor Secondary'!AC17*'DSR con %'!AF83</f>
        <v>4.6041666666666661</v>
      </c>
      <c r="AG83" s="97">
        <f>'Distributor Secondary'!AD17*'DSR con %'!AG83</f>
        <v>1.5303430079155671</v>
      </c>
    </row>
    <row r="84" spans="1:38" x14ac:dyDescent="0.2">
      <c r="A84" s="128" t="s">
        <v>24</v>
      </c>
      <c r="B84" s="92" t="s">
        <v>12</v>
      </c>
      <c r="C84" s="93" t="s">
        <v>34</v>
      </c>
      <c r="D84" s="125" t="s">
        <v>191</v>
      </c>
      <c r="E84" s="125" t="s">
        <v>192</v>
      </c>
      <c r="F84" s="95">
        <f t="shared" si="19"/>
        <v>1845261.4</v>
      </c>
      <c r="G84" s="96">
        <f t="shared" si="20"/>
        <v>1248.5300000000004</v>
      </c>
      <c r="H84" s="97">
        <f>'Distributor Secondary'!E17*'DSR con %'!H84</f>
        <v>38.519999999999996</v>
      </c>
      <c r="I84" s="97">
        <f>'Distributor Secondary'!F17*'DSR con %'!I84</f>
        <v>96.36</v>
      </c>
      <c r="J84" s="97">
        <f>'Distributor Secondary'!G17*'DSR con %'!J84</f>
        <v>80.300000000000011</v>
      </c>
      <c r="K84" s="97">
        <f>'Distributor Secondary'!H17*'DSR con %'!K84</f>
        <v>25.02</v>
      </c>
      <c r="L84" s="97">
        <f>'Distributor Secondary'!I17*'DSR con %'!L84</f>
        <v>111</v>
      </c>
      <c r="M84" s="97">
        <f>'Distributor Secondary'!J17*'DSR con %'!M84</f>
        <v>29.25</v>
      </c>
      <c r="N84" s="97">
        <f>'Distributor Secondary'!K17*'DSR con %'!N84</f>
        <v>153.18</v>
      </c>
      <c r="O84" s="97">
        <f>'Distributor Secondary'!L17*'DSR con %'!O84</f>
        <v>85.12</v>
      </c>
      <c r="P84" s="97">
        <f>'Distributor Secondary'!M17*'DSR con %'!P84</f>
        <v>80.25</v>
      </c>
      <c r="Q84" s="97">
        <f>'Distributor Secondary'!N17*'DSR con %'!Q84</f>
        <v>106.4</v>
      </c>
      <c r="R84" s="97">
        <f>'Distributor Secondary'!O17*'DSR con %'!R84</f>
        <v>84.04</v>
      </c>
      <c r="S84" s="97">
        <f>'Distributor Secondary'!P17*'DSR con %'!S84</f>
        <v>73.44</v>
      </c>
      <c r="T84" s="97">
        <f>'Distributor Secondary'!Q17*'DSR con %'!T84</f>
        <v>78.28</v>
      </c>
      <c r="U84" s="97">
        <f>'Distributor Secondary'!R17*'DSR con %'!U84</f>
        <v>34.650000000000006</v>
      </c>
      <c r="V84" s="97">
        <f>'Distributor Secondary'!S17*'DSR con %'!V84</f>
        <v>44.2</v>
      </c>
      <c r="W84" s="97">
        <f>'Distributor Secondary'!T17*'DSR con %'!W84</f>
        <v>28.32</v>
      </c>
      <c r="X84" s="97">
        <f>'Distributor Secondary'!U17*'DSR con %'!X84</f>
        <v>47.15</v>
      </c>
      <c r="Y84" s="97">
        <f>'Distributor Secondary'!V17*'DSR con %'!Y84</f>
        <v>4.72</v>
      </c>
      <c r="Z84" s="97">
        <f>'Distributor Secondary'!W17*'DSR con %'!Z84</f>
        <v>7.5600000000000005</v>
      </c>
      <c r="AA84" s="97">
        <f>'Distributor Secondary'!X17*'DSR con %'!AA84</f>
        <v>7.92</v>
      </c>
      <c r="AB84" s="97">
        <f>'Distributor Secondary'!Y17*'DSR con %'!AB84</f>
        <v>7.92</v>
      </c>
      <c r="AC84" s="97">
        <f>'Distributor Secondary'!Z17*'DSR con %'!AC84</f>
        <v>1.71</v>
      </c>
      <c r="AD84" s="97">
        <f>'Distributor Secondary'!AA17*'DSR con %'!AD84</f>
        <v>3.06</v>
      </c>
      <c r="AE84" s="97">
        <f>'Distributor Secondary'!AB17*'DSR con %'!AE84</f>
        <v>10.199999999999999</v>
      </c>
      <c r="AF84" s="97">
        <f>'Distributor Secondary'!AC17*'DSR con %'!AF84</f>
        <v>8.16</v>
      </c>
      <c r="AG84" s="97">
        <f>'Distributor Secondary'!AD17*'DSR con %'!AG84</f>
        <v>1.7999999999999998</v>
      </c>
    </row>
    <row r="85" spans="1:38" x14ac:dyDescent="0.2">
      <c r="A85" s="128" t="s">
        <v>24</v>
      </c>
      <c r="B85" s="92" t="s">
        <v>12</v>
      </c>
      <c r="C85" s="93" t="s">
        <v>34</v>
      </c>
      <c r="D85" s="125" t="s">
        <v>193</v>
      </c>
      <c r="E85" s="125" t="s">
        <v>194</v>
      </c>
      <c r="F85" s="95">
        <f t="shared" si="19"/>
        <v>1552963.3455551455</v>
      </c>
      <c r="G85" s="96">
        <f t="shared" si="20"/>
        <v>1060.1460434338987</v>
      </c>
      <c r="H85" s="97">
        <f>'Distributor Secondary'!E17*'DSR con %'!H85</f>
        <v>48.15</v>
      </c>
      <c r="I85" s="97">
        <f>'Distributor Secondary'!F17*'DSR con %'!I85</f>
        <v>112.42000000000002</v>
      </c>
      <c r="J85" s="97">
        <f>'Distributor Secondary'!G17*'DSR con %'!J85</f>
        <v>120.44999999999999</v>
      </c>
      <c r="K85" s="97">
        <f>'Distributor Secondary'!H17*'DSR con %'!K85</f>
        <v>30.40625</v>
      </c>
      <c r="L85" s="97">
        <f>'Distributor Secondary'!I17*'DSR con %'!L85</f>
        <v>113.12101910828025</v>
      </c>
      <c r="M85" s="97">
        <f>'Distributor Secondary'!J17*'DSR con %'!M85</f>
        <v>42.75</v>
      </c>
      <c r="N85" s="97">
        <f>'Distributor Secondary'!K17*'DSR con %'!N85</f>
        <v>39.96</v>
      </c>
      <c r="O85" s="97">
        <f>'Distributor Secondary'!L17*'DSR con %'!O85</f>
        <v>79.8</v>
      </c>
      <c r="P85" s="97">
        <f>'Distributor Secondary'!M17*'DSR con %'!P85</f>
        <v>139.1</v>
      </c>
      <c r="Q85" s="97">
        <f>'Distributor Secondary'!N17*'DSR con %'!Q85</f>
        <v>42.56</v>
      </c>
      <c r="R85" s="97">
        <f>'Distributor Secondary'!O17*'DSR con %'!R85</f>
        <v>26.740000000000002</v>
      </c>
      <c r="S85" s="97">
        <f>'Distributor Secondary'!P17*'DSR con %'!S85</f>
        <v>32.130000000000003</v>
      </c>
      <c r="T85" s="97">
        <f>'Distributor Secondary'!Q17*'DSR con %'!T85</f>
        <v>28.840000000000003</v>
      </c>
      <c r="U85" s="97">
        <f>'Distributor Secondary'!R17*'DSR con %'!U85</f>
        <v>74.25</v>
      </c>
      <c r="V85" s="97">
        <f>'Distributor Secondary'!S17*'DSR con %'!V85</f>
        <v>37.57</v>
      </c>
      <c r="W85" s="97">
        <f>'Distributor Secondary'!T17*'DSR con %'!W85</f>
        <v>19.47</v>
      </c>
      <c r="X85" s="97">
        <f>'Distributor Secondary'!U17*'DSR con %'!X85</f>
        <v>20.5</v>
      </c>
      <c r="Y85" s="97">
        <f>'Distributor Secondary'!V17*'DSR con %'!Y85</f>
        <v>8.296875</v>
      </c>
      <c r="Z85" s="97">
        <f>'Distributor Secondary'!W17*'DSR con %'!Z85</f>
        <v>9.3333333333333321</v>
      </c>
      <c r="AA85" s="97">
        <f>'Distributor Secondary'!X17*'DSR con %'!AA85</f>
        <v>7.734375</v>
      </c>
      <c r="AB85" s="97">
        <f>'Distributor Secondary'!Y17*'DSR con %'!AB85</f>
        <v>9.625</v>
      </c>
      <c r="AC85" s="97">
        <f>'Distributor Secondary'!Z17*'DSR con %'!AC85</f>
        <v>2.6455696202531644</v>
      </c>
      <c r="AD85" s="97">
        <f>'Distributor Secondary'!AA17*'DSR con %'!AD85</f>
        <v>3.4000000000000004</v>
      </c>
      <c r="AE85" s="97">
        <f>'Distributor Secondary'!AB17*'DSR con %'!AE85</f>
        <v>5.78</v>
      </c>
      <c r="AF85" s="97">
        <f>'Distributor Secondary'!AC17*'DSR con %'!AF85</f>
        <v>3.1875</v>
      </c>
      <c r="AG85" s="97">
        <f>'Distributor Secondary'!AD17*'DSR con %'!AG85</f>
        <v>1.9261213720316621</v>
      </c>
    </row>
    <row r="86" spans="1:38" x14ac:dyDescent="0.2">
      <c r="A86" s="128" t="s">
        <v>24</v>
      </c>
      <c r="B86" s="92" t="s">
        <v>12</v>
      </c>
      <c r="C86" s="93" t="s">
        <v>34</v>
      </c>
      <c r="D86" s="125" t="s">
        <v>195</v>
      </c>
      <c r="E86" s="125" t="s">
        <v>196</v>
      </c>
      <c r="F86" s="95">
        <f t="shared" si="19"/>
        <v>2075267.1</v>
      </c>
      <c r="G86" s="96">
        <f t="shared" si="20"/>
        <v>1228.79</v>
      </c>
      <c r="H86" s="97">
        <f>'Distributor Secondary'!E17*'DSR con %'!H86</f>
        <v>54.570000000000007</v>
      </c>
      <c r="I86" s="97">
        <f>'Distributor Secondary'!F17*'DSR con %'!I86</f>
        <v>136.51000000000002</v>
      </c>
      <c r="J86" s="97">
        <f>'Distributor Secondary'!G17*'DSR con %'!J86</f>
        <v>112.42000000000002</v>
      </c>
      <c r="K86" s="97">
        <f>'Distributor Secondary'!H17*'DSR con %'!K86</f>
        <v>69.5</v>
      </c>
      <c r="L86" s="97">
        <f>'Distributor Secondary'!I17*'DSR con %'!L86</f>
        <v>111</v>
      </c>
      <c r="M86" s="97">
        <f>'Distributor Secondary'!J17*'DSR con %'!M86</f>
        <v>24.75</v>
      </c>
      <c r="N86" s="97">
        <f>'Distributor Secondary'!K17*'DSR con %'!N86</f>
        <v>86.58</v>
      </c>
      <c r="O86" s="97">
        <f>'Distributor Secondary'!L17*'DSR con %'!O86</f>
        <v>74.48</v>
      </c>
      <c r="P86" s="97">
        <f>'Distributor Secondary'!M17*'DSR con %'!P86</f>
        <v>64.2</v>
      </c>
      <c r="Q86" s="97">
        <f>'Distributor Secondary'!N17*'DSR con %'!Q86</f>
        <v>58.52</v>
      </c>
      <c r="R86" s="97">
        <f>'Distributor Secondary'!O17*'DSR con %'!R86</f>
        <v>26.740000000000002</v>
      </c>
      <c r="S86" s="97">
        <f>'Distributor Secondary'!P17*'DSR con %'!S86</f>
        <v>91.800000000000011</v>
      </c>
      <c r="T86" s="97">
        <f>'Distributor Secondary'!Q17*'DSR con %'!T86</f>
        <v>65.92</v>
      </c>
      <c r="U86" s="97">
        <f>'Distributor Secondary'!R17*'DSR con %'!U86</f>
        <v>59.4</v>
      </c>
      <c r="V86" s="97">
        <f>'Distributor Secondary'!S17*'DSR con %'!V86</f>
        <v>13.26</v>
      </c>
      <c r="W86" s="97">
        <f>'Distributor Secondary'!T17*'DSR con %'!W86</f>
        <v>35.4</v>
      </c>
      <c r="X86" s="97">
        <f>'Distributor Secondary'!U17*'DSR con %'!X86</f>
        <v>43.05</v>
      </c>
      <c r="Y86" s="97">
        <f>'Distributor Secondary'!V17*'DSR con %'!Y86</f>
        <v>11.8</v>
      </c>
      <c r="Z86" s="97">
        <f>'Distributor Secondary'!W17*'DSR con %'!Z86</f>
        <v>20.52</v>
      </c>
      <c r="AA86" s="97">
        <f>'Distributor Secondary'!X17*'DSR con %'!AA86</f>
        <v>19.8</v>
      </c>
      <c r="AB86" s="97">
        <f>'Distributor Secondary'!Y17*'DSR con %'!AB86</f>
        <v>23.759999999999998</v>
      </c>
      <c r="AC86" s="97">
        <f>'Distributor Secondary'!Z17*'DSR con %'!AC86</f>
        <v>2.85</v>
      </c>
      <c r="AD86" s="97">
        <f>'Distributor Secondary'!AA17*'DSR con %'!AD86</f>
        <v>6.46</v>
      </c>
      <c r="AE86" s="97">
        <f>'Distributor Secondary'!AB17*'DSR con %'!AE86</f>
        <v>6.12</v>
      </c>
      <c r="AF86" s="97">
        <f>'Distributor Secondary'!AC17*'DSR con %'!AF86</f>
        <v>7.48</v>
      </c>
      <c r="AG86" s="97">
        <f>'Distributor Secondary'!AD17*'DSR con %'!AG86</f>
        <v>1.9</v>
      </c>
    </row>
    <row r="87" spans="1:38" s="25" customFormat="1" x14ac:dyDescent="0.2">
      <c r="A87" s="126"/>
      <c r="B87" s="99"/>
      <c r="C87" s="100"/>
      <c r="D87" s="127"/>
      <c r="E87" s="127"/>
      <c r="F87" s="111">
        <f t="shared" ref="F87:AG87" si="21">SUM(F80:F86)</f>
        <v>12848537.040894404</v>
      </c>
      <c r="G87" s="123">
        <f t="shared" si="21"/>
        <v>8275.7061913075922</v>
      </c>
      <c r="H87" s="62">
        <f t="shared" si="21"/>
        <v>320.99999999999994</v>
      </c>
      <c r="I87" s="62">
        <f t="shared" si="21"/>
        <v>801.22980830670917</v>
      </c>
      <c r="J87" s="62">
        <f t="shared" si="21"/>
        <v>803.00000000000023</v>
      </c>
      <c r="K87" s="62">
        <f t="shared" si="21"/>
        <v>279.21625</v>
      </c>
      <c r="L87" s="62">
        <f t="shared" si="21"/>
        <v>737.26624203821655</v>
      </c>
      <c r="M87" s="62">
        <f t="shared" si="21"/>
        <v>225.12735849056605</v>
      </c>
      <c r="N87" s="62">
        <f t="shared" si="21"/>
        <v>663.78000000000009</v>
      </c>
      <c r="O87" s="62">
        <f t="shared" si="21"/>
        <v>532</v>
      </c>
      <c r="P87" s="62">
        <f t="shared" si="21"/>
        <v>535.46521739130446</v>
      </c>
      <c r="Q87" s="62">
        <f t="shared" si="21"/>
        <v>531.26181818181817</v>
      </c>
      <c r="R87" s="62">
        <f t="shared" si="21"/>
        <v>382.00000000000006</v>
      </c>
      <c r="S87" s="62">
        <f t="shared" si="21"/>
        <v>457.55383561643839</v>
      </c>
      <c r="T87" s="62">
        <f t="shared" si="21"/>
        <v>410.54588235294119</v>
      </c>
      <c r="U87" s="62">
        <f t="shared" si="21"/>
        <v>496.65708154506433</v>
      </c>
      <c r="V87" s="62">
        <f t="shared" si="21"/>
        <v>220.47326424870465</v>
      </c>
      <c r="W87" s="62">
        <f t="shared" si="21"/>
        <v>177.55148367952523</v>
      </c>
      <c r="X87" s="62">
        <f t="shared" si="21"/>
        <v>205.17903930131001</v>
      </c>
      <c r="Y87" s="62">
        <f t="shared" si="21"/>
        <v>59.073750000000004</v>
      </c>
      <c r="Z87" s="62">
        <f t="shared" si="21"/>
        <v>108.16</v>
      </c>
      <c r="AA87" s="62">
        <f t="shared" si="21"/>
        <v>98.876249999999999</v>
      </c>
      <c r="AB87" s="62">
        <f t="shared" si="21"/>
        <v>99.055000000000007</v>
      </c>
      <c r="AC87" s="62">
        <f t="shared" si="21"/>
        <v>18.990379746835444</v>
      </c>
      <c r="AD87" s="62">
        <f t="shared" si="21"/>
        <v>34.071358024691357</v>
      </c>
      <c r="AE87" s="62">
        <f t="shared" si="21"/>
        <v>34.056666666666665</v>
      </c>
      <c r="AF87" s="62">
        <f t="shared" si="21"/>
        <v>34.056666666666672</v>
      </c>
      <c r="AG87" s="62">
        <f t="shared" si="21"/>
        <v>10.058839050131926</v>
      </c>
      <c r="AH87" s="15"/>
      <c r="AI87" s="15"/>
      <c r="AJ87" s="15"/>
      <c r="AK87" s="15"/>
      <c r="AL87" s="15"/>
    </row>
    <row r="88" spans="1:38" ht="24" x14ac:dyDescent="0.2">
      <c r="A88" s="131" t="s">
        <v>57</v>
      </c>
      <c r="B88" s="92" t="s">
        <v>12</v>
      </c>
      <c r="C88" s="132" t="s">
        <v>56</v>
      </c>
      <c r="D88" s="133" t="s">
        <v>197</v>
      </c>
      <c r="E88" s="133" t="s">
        <v>198</v>
      </c>
      <c r="F88" s="95">
        <f>SUMPRODUCT(H88:AG88,$H$1:$AG$1)</f>
        <v>3428149.9000000004</v>
      </c>
      <c r="G88" s="96">
        <f>SUM(H88:AG88)</f>
        <v>1581.09</v>
      </c>
      <c r="H88" s="97">
        <f>'Distributor Secondary'!E18*'DSR con %'!H88</f>
        <v>42.3</v>
      </c>
      <c r="I88" s="97">
        <f>'Distributor Secondary'!F18*'DSR con %'!I88</f>
        <v>105.89999999999999</v>
      </c>
      <c r="J88" s="97">
        <f>'Distributor Secondary'!G18*'DSR con %'!J88</f>
        <v>105.89999999999999</v>
      </c>
      <c r="K88" s="97">
        <f>'Distributor Secondary'!H18*'DSR con %'!K88</f>
        <v>60.599999999999994</v>
      </c>
      <c r="L88" s="97">
        <f>'Distributor Secondary'!I18*'DSR con %'!L88</f>
        <v>162</v>
      </c>
      <c r="M88" s="97">
        <f>'Distributor Secondary'!J18*'DSR con %'!M88</f>
        <v>34.5</v>
      </c>
      <c r="N88" s="97">
        <f>'Distributor Secondary'!K18*'DSR con %'!N88</f>
        <v>102</v>
      </c>
      <c r="O88" s="97">
        <f>'Distributor Secondary'!L18*'DSR con %'!O88</f>
        <v>81.599999999999994</v>
      </c>
      <c r="P88" s="97">
        <f>'Distributor Secondary'!M18*'DSR con %'!P88</f>
        <v>86.1</v>
      </c>
      <c r="Q88" s="97">
        <f>'Distributor Secondary'!N18*'DSR con %'!Q88</f>
        <v>81.599999999999994</v>
      </c>
      <c r="R88" s="97">
        <f>'Distributor Secondary'!O18*'DSR con %'!R88</f>
        <v>61.5</v>
      </c>
      <c r="S88" s="97">
        <f>'Distributor Secondary'!P18*'DSR con %'!S88</f>
        <v>73.8</v>
      </c>
      <c r="T88" s="97">
        <f>'Distributor Secondary'!Q18*'DSR con %'!T88</f>
        <v>102.6</v>
      </c>
      <c r="U88" s="97">
        <f>'Distributor Secondary'!R18*'DSR con %'!U88</f>
        <v>123</v>
      </c>
      <c r="V88" s="97">
        <f>'Distributor Secondary'!S18*'DSR con %'!V88</f>
        <v>49.5</v>
      </c>
      <c r="W88" s="97">
        <f>'Distributor Secondary'!T18*'DSR con %'!W88</f>
        <v>39.6</v>
      </c>
      <c r="X88" s="97">
        <f>'Distributor Secondary'!U18*'DSR con %'!X88</f>
        <v>35.699999999999996</v>
      </c>
      <c r="Y88" s="97">
        <f>'Distributor Secondary'!V18*'DSR con %'!Y88</f>
        <v>26.55</v>
      </c>
      <c r="Z88" s="97">
        <f>'Distributor Secondary'!W18*'DSR con %'!Z88</f>
        <v>49.5</v>
      </c>
      <c r="AA88" s="97">
        <f>'Distributor Secondary'!X18*'DSR con %'!AA88</f>
        <v>46.529999999999994</v>
      </c>
      <c r="AB88" s="97">
        <f>'Distributor Secondary'!Y18*'DSR con %'!AB88</f>
        <v>46.529999999999994</v>
      </c>
      <c r="AC88" s="97">
        <f>'Distributor Secondary'!Z18*'DSR con %'!AC88</f>
        <v>9.3999999999999986</v>
      </c>
      <c r="AD88" s="97">
        <f>'Distributor Secondary'!AA18*'DSR con %'!AD88</f>
        <v>15.979999999999999</v>
      </c>
      <c r="AE88" s="97">
        <f>'Distributor Secondary'!AB18*'DSR con %'!AE88</f>
        <v>15.979999999999999</v>
      </c>
      <c r="AF88" s="97">
        <f>'Distributor Secondary'!AC18*'DSR con %'!AF88</f>
        <v>16.919999999999998</v>
      </c>
      <c r="AG88" s="97">
        <f>'Distributor Secondary'!AD18*'DSR con %'!AG88</f>
        <v>5.5</v>
      </c>
    </row>
    <row r="89" spans="1:38" ht="24" x14ac:dyDescent="0.2">
      <c r="A89" s="131" t="s">
        <v>57</v>
      </c>
      <c r="B89" s="92" t="s">
        <v>12</v>
      </c>
      <c r="C89" s="132" t="s">
        <v>56</v>
      </c>
      <c r="D89" s="133" t="s">
        <v>199</v>
      </c>
      <c r="E89" s="133" t="s">
        <v>200</v>
      </c>
      <c r="F89" s="95">
        <f>SUMPRODUCT(H89:AG89,$H$1:$AG$1)</f>
        <v>2210697.8000000003</v>
      </c>
      <c r="G89" s="96">
        <f>SUM(H89:AG89)</f>
        <v>1313.7800000000002</v>
      </c>
      <c r="H89" s="97">
        <f>'Distributor Secondary'!E18*'DSR con %'!H89</f>
        <v>38.07</v>
      </c>
      <c r="I89" s="97">
        <f>'Distributor Secondary'!F18*'DSR con %'!I89</f>
        <v>95.31</v>
      </c>
      <c r="J89" s="97">
        <f>'Distributor Secondary'!G18*'DSR con %'!J89</f>
        <v>95.31</v>
      </c>
      <c r="K89" s="97">
        <f>'Distributor Secondary'!H18*'DSR con %'!K89</f>
        <v>54.540000000000006</v>
      </c>
      <c r="L89" s="97">
        <f>'Distributor Secondary'!I18*'DSR con %'!L89</f>
        <v>145.80000000000001</v>
      </c>
      <c r="M89" s="97">
        <f>'Distributor Secondary'!J18*'DSR con %'!M89</f>
        <v>31.05</v>
      </c>
      <c r="N89" s="97">
        <f>'Distributor Secondary'!K18*'DSR con %'!N89</f>
        <v>91.800000000000011</v>
      </c>
      <c r="O89" s="97">
        <f>'Distributor Secondary'!L18*'DSR con %'!O89</f>
        <v>73.44</v>
      </c>
      <c r="P89" s="97">
        <f>'Distributor Secondary'!M18*'DSR con %'!P89</f>
        <v>77.490000000000009</v>
      </c>
      <c r="Q89" s="97">
        <f>'Distributor Secondary'!N18*'DSR con %'!Q89</f>
        <v>73.44</v>
      </c>
      <c r="R89" s="97">
        <f>'Distributor Secondary'!O18*'DSR con %'!R89</f>
        <v>55.35</v>
      </c>
      <c r="S89" s="97">
        <f>'Distributor Secondary'!P18*'DSR con %'!S89</f>
        <v>66.42</v>
      </c>
      <c r="T89" s="97">
        <f>'Distributor Secondary'!Q18*'DSR con %'!T89</f>
        <v>92.34</v>
      </c>
      <c r="U89" s="97">
        <f>'Distributor Secondary'!R18*'DSR con %'!U89</f>
        <v>110.7</v>
      </c>
      <c r="V89" s="97">
        <f>'Distributor Secondary'!S18*'DSR con %'!V89</f>
        <v>44.550000000000004</v>
      </c>
      <c r="W89" s="97">
        <f>'Distributor Secondary'!T18*'DSR con %'!W89</f>
        <v>35.64</v>
      </c>
      <c r="X89" s="97">
        <f>'Distributor Secondary'!U18*'DSR con %'!X89</f>
        <v>32.130000000000003</v>
      </c>
      <c r="Y89" s="97">
        <f>'Distributor Secondary'!V18*'DSR con %'!Y89</f>
        <v>11.8</v>
      </c>
      <c r="Z89" s="97">
        <f>'Distributor Secondary'!W18*'DSR con %'!Z89</f>
        <v>22</v>
      </c>
      <c r="AA89" s="97">
        <f>'Distributor Secondary'!X18*'DSR con %'!AA89</f>
        <v>19.8</v>
      </c>
      <c r="AB89" s="97">
        <f>'Distributor Secondary'!Y18*'DSR con %'!AB89</f>
        <v>19.8</v>
      </c>
      <c r="AC89" s="97">
        <f>'Distributor Secondary'!Z18*'DSR con %'!AC89</f>
        <v>4</v>
      </c>
      <c r="AD89" s="97">
        <f>'Distributor Secondary'!AA18*'DSR con %'!AD89</f>
        <v>6.8000000000000007</v>
      </c>
      <c r="AE89" s="97">
        <f>'Distributor Secondary'!AB18*'DSR con %'!AE89</f>
        <v>6.8000000000000007</v>
      </c>
      <c r="AF89" s="97">
        <f>'Distributor Secondary'!AC18*'DSR con %'!AF89</f>
        <v>7.2</v>
      </c>
      <c r="AG89" s="97">
        <f>'Distributor Secondary'!AD18*'DSR con %'!AG89</f>
        <v>2.2000000000000002</v>
      </c>
    </row>
    <row r="90" spans="1:38" ht="24" x14ac:dyDescent="0.2">
      <c r="A90" s="131" t="s">
        <v>57</v>
      </c>
      <c r="B90" s="92" t="s">
        <v>12</v>
      </c>
      <c r="C90" s="132" t="s">
        <v>56</v>
      </c>
      <c r="D90" s="133" t="s">
        <v>201</v>
      </c>
      <c r="E90" s="133" t="s">
        <v>202</v>
      </c>
      <c r="F90" s="95">
        <f>SUMPRODUCT(H90:AG90,$H$1:$AG$1)</f>
        <v>1481033.3000000003</v>
      </c>
      <c r="G90" s="96">
        <f>SUM(H90:AG90)</f>
        <v>877.22999999999979</v>
      </c>
      <c r="H90" s="97">
        <f>'Distributor Secondary'!E18*'DSR con %'!H90</f>
        <v>25.38</v>
      </c>
      <c r="I90" s="97">
        <f>'Distributor Secondary'!F18*'DSR con %'!I90</f>
        <v>63.54</v>
      </c>
      <c r="J90" s="97">
        <f>'Distributor Secondary'!G18*'DSR con %'!J90</f>
        <v>63.54</v>
      </c>
      <c r="K90" s="97">
        <f>'Distributor Secondary'!H18*'DSR con %'!K90</f>
        <v>36.36</v>
      </c>
      <c r="L90" s="97">
        <f>'Distributor Secondary'!I18*'DSR con %'!L90</f>
        <v>97.2</v>
      </c>
      <c r="M90" s="97">
        <f>'Distributor Secondary'!J18*'DSR con %'!M90</f>
        <v>20.7</v>
      </c>
      <c r="N90" s="97">
        <f>'Distributor Secondary'!K18*'DSR con %'!N90</f>
        <v>61.199999999999996</v>
      </c>
      <c r="O90" s="97">
        <f>'Distributor Secondary'!L18*'DSR con %'!O90</f>
        <v>48.96</v>
      </c>
      <c r="P90" s="97">
        <f>'Distributor Secondary'!M18*'DSR con %'!P90</f>
        <v>51.66</v>
      </c>
      <c r="Q90" s="97">
        <f>'Distributor Secondary'!N18*'DSR con %'!Q90</f>
        <v>48.96</v>
      </c>
      <c r="R90" s="97">
        <f>'Distributor Secondary'!O18*'DSR con %'!R90</f>
        <v>36.9</v>
      </c>
      <c r="S90" s="97">
        <f>'Distributor Secondary'!P18*'DSR con %'!S90</f>
        <v>44.28</v>
      </c>
      <c r="T90" s="97">
        <f>'Distributor Secondary'!Q18*'DSR con %'!T90</f>
        <v>61.559999999999995</v>
      </c>
      <c r="U90" s="97">
        <f>'Distributor Secondary'!R18*'DSR con %'!U90</f>
        <v>73.8</v>
      </c>
      <c r="V90" s="97">
        <f>'Distributor Secondary'!S18*'DSR con %'!V90</f>
        <v>29.7</v>
      </c>
      <c r="W90" s="97">
        <f>'Distributor Secondary'!T18*'DSR con %'!W90</f>
        <v>23.759999999999998</v>
      </c>
      <c r="X90" s="97">
        <f>'Distributor Secondary'!U18*'DSR con %'!X90</f>
        <v>21.419999999999998</v>
      </c>
      <c r="Y90" s="97">
        <f>'Distributor Secondary'!V18*'DSR con %'!Y90</f>
        <v>8.85</v>
      </c>
      <c r="Z90" s="97">
        <f>'Distributor Secondary'!W18*'DSR con %'!Z90</f>
        <v>16.5</v>
      </c>
      <c r="AA90" s="97">
        <f>'Distributor Secondary'!X18*'DSR con %'!AA90</f>
        <v>12.870000000000001</v>
      </c>
      <c r="AB90" s="97">
        <f>'Distributor Secondary'!Y18*'DSR con %'!AB90</f>
        <v>12.870000000000001</v>
      </c>
      <c r="AC90" s="97">
        <f>'Distributor Secondary'!Z18*'DSR con %'!AC90</f>
        <v>2.6</v>
      </c>
      <c r="AD90" s="97">
        <f>'Distributor Secondary'!AA18*'DSR con %'!AD90</f>
        <v>4.42</v>
      </c>
      <c r="AE90" s="97">
        <f>'Distributor Secondary'!AB18*'DSR con %'!AE90</f>
        <v>4.42</v>
      </c>
      <c r="AF90" s="97">
        <f>'Distributor Secondary'!AC18*'DSR con %'!AF90</f>
        <v>4.68</v>
      </c>
      <c r="AG90" s="97">
        <f>'Distributor Secondary'!AD18*'DSR con %'!AG90</f>
        <v>1.1000000000000001</v>
      </c>
    </row>
    <row r="91" spans="1:38" ht="24" x14ac:dyDescent="0.2">
      <c r="A91" s="131" t="s">
        <v>57</v>
      </c>
      <c r="B91" s="92" t="s">
        <v>12</v>
      </c>
      <c r="C91" s="132" t="s">
        <v>56</v>
      </c>
      <c r="D91" s="133" t="s">
        <v>203</v>
      </c>
      <c r="E91" s="133" t="s">
        <v>204</v>
      </c>
      <c r="F91" s="95">
        <f>SUMPRODUCT(H91:AG91,$H$1:$AG$1)</f>
        <v>2106279</v>
      </c>
      <c r="G91" s="96">
        <f>SUM(H91:AG91)</f>
        <v>1223.8999999999999</v>
      </c>
      <c r="H91" s="97">
        <f>'Distributor Secondary'!E18*'DSR con %'!H91</f>
        <v>35.25</v>
      </c>
      <c r="I91" s="97">
        <f>'Distributor Secondary'!F18*'DSR con %'!I91</f>
        <v>88.25</v>
      </c>
      <c r="J91" s="97">
        <f>'Distributor Secondary'!G18*'DSR con %'!J91</f>
        <v>88.25</v>
      </c>
      <c r="K91" s="97">
        <f>'Distributor Secondary'!H18*'DSR con %'!K91</f>
        <v>50.5</v>
      </c>
      <c r="L91" s="97">
        <f>'Distributor Secondary'!I18*'DSR con %'!L91</f>
        <v>135</v>
      </c>
      <c r="M91" s="97">
        <f>'Distributor Secondary'!J18*'DSR con %'!M91</f>
        <v>28.75</v>
      </c>
      <c r="N91" s="97">
        <f>'Distributor Secondary'!K18*'DSR con %'!N91</f>
        <v>85</v>
      </c>
      <c r="O91" s="97">
        <f>'Distributor Secondary'!L18*'DSR con %'!O91</f>
        <v>68</v>
      </c>
      <c r="P91" s="97">
        <f>'Distributor Secondary'!M18*'DSR con %'!P91</f>
        <v>71.75</v>
      </c>
      <c r="Q91" s="97">
        <f>'Distributor Secondary'!N18*'DSR con %'!Q91</f>
        <v>68</v>
      </c>
      <c r="R91" s="97">
        <f>'Distributor Secondary'!O18*'DSR con %'!R91</f>
        <v>51.25</v>
      </c>
      <c r="S91" s="97">
        <f>'Distributor Secondary'!P18*'DSR con %'!S91</f>
        <v>61.5</v>
      </c>
      <c r="T91" s="97">
        <f>'Distributor Secondary'!Q18*'DSR con %'!T91</f>
        <v>85.5</v>
      </c>
      <c r="U91" s="97">
        <f>'Distributor Secondary'!R18*'DSR con %'!U91</f>
        <v>102.5</v>
      </c>
      <c r="V91" s="97">
        <f>'Distributor Secondary'!S18*'DSR con %'!V91</f>
        <v>41.25</v>
      </c>
      <c r="W91" s="97">
        <f>'Distributor Secondary'!T18*'DSR con %'!W91</f>
        <v>33</v>
      </c>
      <c r="X91" s="97">
        <f>'Distributor Secondary'!U18*'DSR con %'!X91</f>
        <v>29.75</v>
      </c>
      <c r="Y91" s="97">
        <f>'Distributor Secondary'!V18*'DSR con %'!Y91</f>
        <v>11.8</v>
      </c>
      <c r="Z91" s="97">
        <f>'Distributor Secondary'!W18*'DSR con %'!Z91</f>
        <v>22</v>
      </c>
      <c r="AA91" s="97">
        <f>'Distributor Secondary'!X18*'DSR con %'!AA91</f>
        <v>19.8</v>
      </c>
      <c r="AB91" s="97">
        <f>'Distributor Secondary'!Y18*'DSR con %'!AB91</f>
        <v>19.8</v>
      </c>
      <c r="AC91" s="97">
        <f>'Distributor Secondary'!Z18*'DSR con %'!AC91</f>
        <v>4</v>
      </c>
      <c r="AD91" s="97">
        <f>'Distributor Secondary'!AA18*'DSR con %'!AD91</f>
        <v>6.8000000000000007</v>
      </c>
      <c r="AE91" s="97">
        <f>'Distributor Secondary'!AB18*'DSR con %'!AE91</f>
        <v>6.8000000000000007</v>
      </c>
      <c r="AF91" s="97">
        <f>'Distributor Secondary'!AC18*'DSR con %'!AF91</f>
        <v>7.2</v>
      </c>
      <c r="AG91" s="97">
        <f>'Distributor Secondary'!AD18*'DSR con %'!AG91</f>
        <v>2.2000000000000002</v>
      </c>
    </row>
    <row r="92" spans="1:38" s="25" customFormat="1" x14ac:dyDescent="0.2">
      <c r="A92" s="134"/>
      <c r="B92" s="74"/>
      <c r="C92" s="135"/>
      <c r="D92" s="136"/>
      <c r="E92" s="136"/>
      <c r="F92" s="111">
        <f>SUM(F88:F91)</f>
        <v>9226160.0000000019</v>
      </c>
      <c r="G92" s="112">
        <f>SUM(G88:G91)</f>
        <v>4995.9999999999991</v>
      </c>
      <c r="H92" s="62">
        <f>SUM(H88:H91)</f>
        <v>141</v>
      </c>
      <c r="I92" s="62">
        <f t="shared" ref="I92:AG92" si="22">SUM(I88:I91)</f>
        <v>353</v>
      </c>
      <c r="J92" s="62">
        <f t="shared" si="22"/>
        <v>353</v>
      </c>
      <c r="K92" s="62">
        <f t="shared" si="22"/>
        <v>202</v>
      </c>
      <c r="L92" s="62">
        <f t="shared" si="22"/>
        <v>540</v>
      </c>
      <c r="M92" s="62">
        <f t="shared" si="22"/>
        <v>115</v>
      </c>
      <c r="N92" s="62">
        <f t="shared" si="22"/>
        <v>340</v>
      </c>
      <c r="O92" s="62">
        <f t="shared" si="22"/>
        <v>272</v>
      </c>
      <c r="P92" s="62">
        <f t="shared" si="22"/>
        <v>287</v>
      </c>
      <c r="Q92" s="62">
        <f t="shared" si="22"/>
        <v>272</v>
      </c>
      <c r="R92" s="62">
        <f t="shared" si="22"/>
        <v>205</v>
      </c>
      <c r="S92" s="62">
        <f t="shared" si="22"/>
        <v>246</v>
      </c>
      <c r="T92" s="62">
        <f t="shared" si="22"/>
        <v>342</v>
      </c>
      <c r="U92" s="62">
        <f t="shared" si="22"/>
        <v>410</v>
      </c>
      <c r="V92" s="62">
        <f t="shared" si="22"/>
        <v>165</v>
      </c>
      <c r="W92" s="62">
        <f t="shared" si="22"/>
        <v>132</v>
      </c>
      <c r="X92" s="62">
        <f t="shared" si="22"/>
        <v>119</v>
      </c>
      <c r="Y92" s="62">
        <f t="shared" si="22"/>
        <v>59</v>
      </c>
      <c r="Z92" s="62">
        <f t="shared" si="22"/>
        <v>110</v>
      </c>
      <c r="AA92" s="62">
        <f t="shared" si="22"/>
        <v>99</v>
      </c>
      <c r="AB92" s="62">
        <f t="shared" si="22"/>
        <v>99</v>
      </c>
      <c r="AC92" s="62">
        <f t="shared" si="22"/>
        <v>20</v>
      </c>
      <c r="AD92" s="62">
        <f t="shared" si="22"/>
        <v>34</v>
      </c>
      <c r="AE92" s="62">
        <f t="shared" si="22"/>
        <v>34</v>
      </c>
      <c r="AF92" s="62">
        <f t="shared" si="22"/>
        <v>36</v>
      </c>
      <c r="AG92" s="62">
        <f t="shared" si="22"/>
        <v>11</v>
      </c>
      <c r="AH92" s="15"/>
      <c r="AI92" s="15"/>
      <c r="AJ92" s="15"/>
      <c r="AK92" s="15"/>
      <c r="AL92" s="15"/>
    </row>
    <row r="93" spans="1:38" x14ac:dyDescent="0.2">
      <c r="A93" s="137" t="s">
        <v>25</v>
      </c>
      <c r="B93" s="92" t="s">
        <v>12</v>
      </c>
      <c r="C93" s="132" t="s">
        <v>34</v>
      </c>
      <c r="D93" s="138" t="s">
        <v>205</v>
      </c>
      <c r="E93" s="138" t="s">
        <v>206</v>
      </c>
      <c r="F93" s="95">
        <f>SUMPRODUCT(H93:AG93,$H$1:$AG$1)</f>
        <v>3221284.5016333647</v>
      </c>
      <c r="G93" s="96">
        <f>SUM(H93:AG93)</f>
        <v>1611.3428980659398</v>
      </c>
      <c r="H93" s="97">
        <f>'Distributor Secondary'!E19*'DSR con %'!H93</f>
        <v>46.54</v>
      </c>
      <c r="I93" s="97">
        <f>'Distributor Secondary'!F19*'DSR con %'!I93</f>
        <v>116.48</v>
      </c>
      <c r="J93" s="97">
        <f>'Distributor Secondary'!G19*'DSR con %'!J93</f>
        <v>116.48</v>
      </c>
      <c r="K93" s="97">
        <f>'Distributor Secondary'!H19*'DSR con %'!K93</f>
        <v>51.74</v>
      </c>
      <c r="L93" s="97">
        <f>'Distributor Secondary'!I19*'DSR con %'!L93</f>
        <v>137.54</v>
      </c>
      <c r="M93" s="97">
        <f>'Distributor Secondary'!J19*'DSR con %'!M93</f>
        <v>38.480000000000004</v>
      </c>
      <c r="N93" s="97">
        <f>'Distributor Secondary'!K19*'DSR con %'!N93</f>
        <v>113.88000000000001</v>
      </c>
      <c r="O93" s="97">
        <f>'Distributor Secondary'!L19*'DSR con %'!O93</f>
        <v>91</v>
      </c>
      <c r="P93" s="97">
        <f>'Distributor Secondary'!M19*'DSR con %'!P93</f>
        <v>97.5</v>
      </c>
      <c r="Q93" s="97">
        <f>'Distributor Secondary'!N19*'DSR con %'!Q93</f>
        <v>91</v>
      </c>
      <c r="R93" s="97">
        <f>'Distributor Secondary'!O19*'DSR con %'!R93</f>
        <v>69.42</v>
      </c>
      <c r="S93" s="97">
        <f>'Distributor Secondary'!P19*'DSR con %'!S93</f>
        <v>83.460000000000008</v>
      </c>
      <c r="T93" s="97">
        <f>'Distributor Secondary'!Q19*'DSR con %'!T93</f>
        <v>96.2</v>
      </c>
      <c r="U93" s="97">
        <f>'Distributor Secondary'!R19*'DSR con %'!U93</f>
        <v>115.44</v>
      </c>
      <c r="V93" s="97">
        <f>'Distributor Secondary'!S19*'DSR con %'!V93</f>
        <v>48.88</v>
      </c>
      <c r="W93" s="97">
        <f>'Distributor Secondary'!T19*'DSR con %'!W93</f>
        <v>39.26</v>
      </c>
      <c r="X93" s="97">
        <f>'Distributor Secondary'!U19*'DSR con %'!X93</f>
        <v>60.081081081081088</v>
      </c>
      <c r="Y93" s="97">
        <f>'Distributor Secondary'!V19*'DSR con %'!Y93</f>
        <v>21.510204081632654</v>
      </c>
      <c r="Z93" s="97">
        <f>'Distributor Secondary'!W19*'DSR con %'!Z93</f>
        <v>40.451612903225808</v>
      </c>
      <c r="AA93" s="97">
        <f>'Distributor Secondary'!X19*'DSR con %'!AA93</f>
        <v>41.6</v>
      </c>
      <c r="AB93" s="97">
        <f>'Distributor Secondary'!Y19*'DSR con %'!AB93</f>
        <v>41.6</v>
      </c>
      <c r="AC93" s="97">
        <f>'Distributor Secondary'!Z19*'DSR con %'!AC93</f>
        <v>8.4</v>
      </c>
      <c r="AD93" s="97">
        <f>'Distributor Secondary'!AA19*'DSR con %'!AD93</f>
        <v>14.4</v>
      </c>
      <c r="AE93" s="97">
        <f>'Distributor Secondary'!AB19*'DSR con %'!AE93</f>
        <v>14.4</v>
      </c>
      <c r="AF93" s="97">
        <f>'Distributor Secondary'!AC19*'DSR con %'!AF93</f>
        <v>12</v>
      </c>
      <c r="AG93" s="97">
        <f>'Distributor Secondary'!AD19*'DSR con %'!AG93</f>
        <v>3.6</v>
      </c>
    </row>
    <row r="94" spans="1:38" x14ac:dyDescent="0.2">
      <c r="A94" s="137" t="s">
        <v>25</v>
      </c>
      <c r="B94" s="92" t="s">
        <v>12</v>
      </c>
      <c r="C94" s="132" t="s">
        <v>34</v>
      </c>
      <c r="D94" s="138" t="s">
        <v>207</v>
      </c>
      <c r="E94" s="138" t="s">
        <v>208</v>
      </c>
      <c r="F94" s="95">
        <f>SUMPRODUCT(H94:AG94,$H$1:$AG$1)</f>
        <v>2532344.2851547077</v>
      </c>
      <c r="G94" s="96">
        <f>SUM(H94:AG94)</f>
        <v>1466.8030283080975</v>
      </c>
      <c r="H94" s="97">
        <f>'Distributor Secondary'!E19*'DSR con %'!H94</f>
        <v>44.75</v>
      </c>
      <c r="I94" s="97">
        <f>'Distributor Secondary'!F19*'DSR con %'!I94</f>
        <v>112</v>
      </c>
      <c r="J94" s="97">
        <f>'Distributor Secondary'!G19*'DSR con %'!J94</f>
        <v>112</v>
      </c>
      <c r="K94" s="97">
        <f>'Distributor Secondary'!H19*'DSR con %'!K94</f>
        <v>49.75</v>
      </c>
      <c r="L94" s="97">
        <f>'Distributor Secondary'!I19*'DSR con %'!L94</f>
        <v>132.25</v>
      </c>
      <c r="M94" s="97">
        <f>'Distributor Secondary'!J19*'DSR con %'!M94</f>
        <v>37</v>
      </c>
      <c r="N94" s="97">
        <f>'Distributor Secondary'!K19*'DSR con %'!N94</f>
        <v>109.5</v>
      </c>
      <c r="O94" s="97">
        <f>'Distributor Secondary'!L19*'DSR con %'!O94</f>
        <v>87.5</v>
      </c>
      <c r="P94" s="97">
        <f>'Distributor Secondary'!M19*'DSR con %'!P94</f>
        <v>93.75</v>
      </c>
      <c r="Q94" s="97">
        <f>'Distributor Secondary'!N19*'DSR con %'!Q94</f>
        <v>87.5</v>
      </c>
      <c r="R94" s="97">
        <f>'Distributor Secondary'!O19*'DSR con %'!R94</f>
        <v>66.75</v>
      </c>
      <c r="S94" s="97">
        <f>'Distributor Secondary'!P19*'DSR con %'!S94</f>
        <v>80.25</v>
      </c>
      <c r="T94" s="97">
        <f>'Distributor Secondary'!Q19*'DSR con %'!T94</f>
        <v>92.5</v>
      </c>
      <c r="U94" s="97">
        <f>'Distributor Secondary'!R19*'DSR con %'!U94</f>
        <v>111</v>
      </c>
      <c r="V94" s="97">
        <f>'Distributor Secondary'!S19*'DSR con %'!V94</f>
        <v>47</v>
      </c>
      <c r="W94" s="97">
        <f>'Distributor Secondary'!T19*'DSR con %'!W94</f>
        <v>37.75</v>
      </c>
      <c r="X94" s="97">
        <f>'Distributor Secondary'!U19*'DSR con %'!X94</f>
        <v>42.75</v>
      </c>
      <c r="Y94" s="97">
        <f>'Distributor Secondary'!V19*'DSR con %'!Y94</f>
        <v>15.183673469387754</v>
      </c>
      <c r="Z94" s="97">
        <f>'Distributor Secondary'!W19*'DSR con %'!Z94</f>
        <v>29.419354838709676</v>
      </c>
      <c r="AA94" s="97">
        <f>'Distributor Secondary'!X19*'DSR con %'!AA94</f>
        <v>23.92</v>
      </c>
      <c r="AB94" s="97">
        <f>'Distributor Secondary'!Y19*'DSR con %'!AB94</f>
        <v>23.92</v>
      </c>
      <c r="AC94" s="97">
        <f>'Distributor Secondary'!Z19*'DSR con %'!AC94</f>
        <v>4.83</v>
      </c>
      <c r="AD94" s="97">
        <f>'Distributor Secondary'!AA19*'DSR con %'!AD94</f>
        <v>8.2800000000000011</v>
      </c>
      <c r="AE94" s="97">
        <f>'Distributor Secondary'!AB19*'DSR con %'!AE94</f>
        <v>8.2800000000000011</v>
      </c>
      <c r="AF94" s="97">
        <f>'Distributor Secondary'!AC19*'DSR con %'!AF94</f>
        <v>6.9</v>
      </c>
      <c r="AG94" s="97">
        <f>'Distributor Secondary'!AD19*'DSR con %'!AG94</f>
        <v>2.0700000000000003</v>
      </c>
    </row>
    <row r="95" spans="1:38" x14ac:dyDescent="0.2">
      <c r="A95" s="137" t="s">
        <v>25</v>
      </c>
      <c r="B95" s="92" t="s">
        <v>12</v>
      </c>
      <c r="C95" s="132" t="s">
        <v>34</v>
      </c>
      <c r="D95" s="138" t="s">
        <v>209</v>
      </c>
      <c r="E95" s="138" t="s">
        <v>210</v>
      </c>
      <c r="F95" s="95">
        <f>SUMPRODUCT(H95:AG95,$H$1:$AG$1)</f>
        <v>2248410.5816059648</v>
      </c>
      <c r="G95" s="96">
        <f>SUM(H95:AG95)</f>
        <v>1379.2020368129813</v>
      </c>
      <c r="H95" s="97">
        <f>'Distributor Secondary'!E19*'DSR con %'!H95</f>
        <v>42.96</v>
      </c>
      <c r="I95" s="97">
        <f>'Distributor Secondary'!F19*'DSR con %'!I95</f>
        <v>107.52</v>
      </c>
      <c r="J95" s="97">
        <f>'Distributor Secondary'!G19*'DSR con %'!J95</f>
        <v>107.52</v>
      </c>
      <c r="K95" s="97">
        <f>'Distributor Secondary'!H19*'DSR con %'!K95</f>
        <v>47.76</v>
      </c>
      <c r="L95" s="97">
        <f>'Distributor Secondary'!I19*'DSR con %'!L95</f>
        <v>126.96</v>
      </c>
      <c r="M95" s="97">
        <f>'Distributor Secondary'!J19*'DSR con %'!M95</f>
        <v>35.519999999999996</v>
      </c>
      <c r="N95" s="97">
        <f>'Distributor Secondary'!K19*'DSR con %'!N95</f>
        <v>105.11999999999999</v>
      </c>
      <c r="O95" s="97">
        <f>'Distributor Secondary'!L19*'DSR con %'!O95</f>
        <v>84</v>
      </c>
      <c r="P95" s="97">
        <f>'Distributor Secondary'!M19*'DSR con %'!P95</f>
        <v>90</v>
      </c>
      <c r="Q95" s="97">
        <f>'Distributor Secondary'!N19*'DSR con %'!Q95</f>
        <v>84</v>
      </c>
      <c r="R95" s="97">
        <f>'Distributor Secondary'!O19*'DSR con %'!R95</f>
        <v>64.08</v>
      </c>
      <c r="S95" s="97">
        <f>'Distributor Secondary'!P19*'DSR con %'!S95</f>
        <v>77.039999999999992</v>
      </c>
      <c r="T95" s="97">
        <f>'Distributor Secondary'!Q19*'DSR con %'!T95</f>
        <v>88.8</v>
      </c>
      <c r="U95" s="97">
        <f>'Distributor Secondary'!R19*'DSR con %'!U95</f>
        <v>106.56</v>
      </c>
      <c r="V95" s="97">
        <f>'Distributor Secondary'!S19*'DSR con %'!V95</f>
        <v>45.12</v>
      </c>
      <c r="W95" s="97">
        <f>'Distributor Secondary'!T19*'DSR con %'!W95</f>
        <v>36.24</v>
      </c>
      <c r="X95" s="97">
        <f>'Distributor Secondary'!U19*'DSR con %'!X95</f>
        <v>34.08445945945946</v>
      </c>
      <c r="Y95" s="97">
        <f>'Distributor Secondary'!V19*'DSR con %'!Y95</f>
        <v>12.653061224489797</v>
      </c>
      <c r="Z95" s="97">
        <f>'Distributor Secondary'!W19*'DSR con %'!Z95</f>
        <v>22.064516129032256</v>
      </c>
      <c r="AA95" s="97">
        <f>'Distributor Secondary'!X19*'DSR con %'!AA95</f>
        <v>18.72</v>
      </c>
      <c r="AB95" s="97">
        <f>'Distributor Secondary'!Y19*'DSR con %'!AB95</f>
        <v>18.72</v>
      </c>
      <c r="AC95" s="97">
        <f>'Distributor Secondary'!Z19*'DSR con %'!AC95</f>
        <v>3.78</v>
      </c>
      <c r="AD95" s="97">
        <f>'Distributor Secondary'!AA19*'DSR con %'!AD95</f>
        <v>6.4799999999999995</v>
      </c>
      <c r="AE95" s="97">
        <f>'Distributor Secondary'!AB19*'DSR con %'!AE95</f>
        <v>6.4799999999999995</v>
      </c>
      <c r="AF95" s="97">
        <f>'Distributor Secondary'!AC19*'DSR con %'!AF95</f>
        <v>5.3999999999999995</v>
      </c>
      <c r="AG95" s="97">
        <f>'Distributor Secondary'!AD19*'DSR con %'!AG95</f>
        <v>1.6199999999999999</v>
      </c>
    </row>
    <row r="96" spans="1:38" x14ac:dyDescent="0.2">
      <c r="A96" s="137" t="s">
        <v>25</v>
      </c>
      <c r="B96" s="92" t="s">
        <v>12</v>
      </c>
      <c r="C96" s="132" t="s">
        <v>34</v>
      </c>
      <c r="D96" s="138" t="s">
        <v>211</v>
      </c>
      <c r="E96" s="138" t="s">
        <v>212</v>
      </c>
      <c r="F96" s="95">
        <f>SUMPRODUCT(H96:AG96,$H$1:$AG$1)</f>
        <v>2337225.6316059642</v>
      </c>
      <c r="G96" s="96">
        <f>SUM(H96:AG96)</f>
        <v>1434.6520368129814</v>
      </c>
      <c r="H96" s="97">
        <f>'Distributor Secondary'!E19*'DSR con %'!H96</f>
        <v>44.75</v>
      </c>
      <c r="I96" s="97">
        <f>'Distributor Secondary'!F19*'DSR con %'!I96</f>
        <v>112</v>
      </c>
      <c r="J96" s="97">
        <f>'Distributor Secondary'!G19*'DSR con %'!J96</f>
        <v>112</v>
      </c>
      <c r="K96" s="97">
        <f>'Distributor Secondary'!H19*'DSR con %'!K96</f>
        <v>49.75</v>
      </c>
      <c r="L96" s="97">
        <f>'Distributor Secondary'!I19*'DSR con %'!L96</f>
        <v>132.25</v>
      </c>
      <c r="M96" s="97">
        <f>'Distributor Secondary'!J19*'DSR con %'!M96</f>
        <v>37</v>
      </c>
      <c r="N96" s="97">
        <f>'Distributor Secondary'!K19*'DSR con %'!N96</f>
        <v>109.5</v>
      </c>
      <c r="O96" s="97">
        <f>'Distributor Secondary'!L19*'DSR con %'!O96</f>
        <v>87.5</v>
      </c>
      <c r="P96" s="97">
        <f>'Distributor Secondary'!M19*'DSR con %'!P96</f>
        <v>93.75</v>
      </c>
      <c r="Q96" s="97">
        <f>'Distributor Secondary'!N19*'DSR con %'!Q96</f>
        <v>87.5</v>
      </c>
      <c r="R96" s="97">
        <f>'Distributor Secondary'!O19*'DSR con %'!R96</f>
        <v>66.75</v>
      </c>
      <c r="S96" s="97">
        <f>'Distributor Secondary'!P19*'DSR con %'!S96</f>
        <v>80.25</v>
      </c>
      <c r="T96" s="97">
        <f>'Distributor Secondary'!Q19*'DSR con %'!T96</f>
        <v>92.5</v>
      </c>
      <c r="U96" s="97">
        <f>'Distributor Secondary'!R19*'DSR con %'!U96</f>
        <v>111</v>
      </c>
      <c r="V96" s="97">
        <f>'Distributor Secondary'!S19*'DSR con %'!V96</f>
        <v>47</v>
      </c>
      <c r="W96" s="97">
        <f>'Distributor Secondary'!T19*'DSR con %'!W96</f>
        <v>37.75</v>
      </c>
      <c r="X96" s="97">
        <f>'Distributor Secondary'!U19*'DSR con %'!X96</f>
        <v>34.08445945945946</v>
      </c>
      <c r="Y96" s="97">
        <f>'Distributor Secondary'!V19*'DSR con %'!Y96</f>
        <v>12.653061224489797</v>
      </c>
      <c r="Z96" s="97">
        <f>'Distributor Secondary'!W19*'DSR con %'!Z96</f>
        <v>22.064516129032256</v>
      </c>
      <c r="AA96" s="97">
        <f>'Distributor Secondary'!X19*'DSR con %'!AA96</f>
        <v>19.760000000000002</v>
      </c>
      <c r="AB96" s="97">
        <f>'Distributor Secondary'!Y19*'DSR con %'!AB96</f>
        <v>19.760000000000002</v>
      </c>
      <c r="AC96" s="97">
        <f>'Distributor Secondary'!Z19*'DSR con %'!AC96</f>
        <v>3.99</v>
      </c>
      <c r="AD96" s="97">
        <f>'Distributor Secondary'!AA19*'DSR con %'!AD96</f>
        <v>6.84</v>
      </c>
      <c r="AE96" s="97">
        <f>'Distributor Secondary'!AB19*'DSR con %'!AE96</f>
        <v>6.84</v>
      </c>
      <c r="AF96" s="97">
        <f>'Distributor Secondary'!AC19*'DSR con %'!AF96</f>
        <v>5.7</v>
      </c>
      <c r="AG96" s="97">
        <f>'Distributor Secondary'!AD19*'DSR con %'!AG96</f>
        <v>1.71</v>
      </c>
    </row>
    <row r="97" spans="1:38" s="25" customFormat="1" x14ac:dyDescent="0.2">
      <c r="A97" s="139"/>
      <c r="B97" s="74"/>
      <c r="C97" s="135"/>
      <c r="D97" s="140"/>
      <c r="E97" s="140"/>
      <c r="F97" s="111">
        <f>SUM(F93:F96)</f>
        <v>10339265.000000002</v>
      </c>
      <c r="G97" s="112">
        <f>SUM(G93:G96)</f>
        <v>5892</v>
      </c>
      <c r="H97" s="62">
        <f>SUM(H93:H96)</f>
        <v>179</v>
      </c>
      <c r="I97" s="62">
        <f t="shared" ref="I97:AG97" si="23">SUM(I93:I96)</f>
        <v>448</v>
      </c>
      <c r="J97" s="62">
        <f t="shared" si="23"/>
        <v>448</v>
      </c>
      <c r="K97" s="62">
        <f t="shared" si="23"/>
        <v>199</v>
      </c>
      <c r="L97" s="62">
        <f t="shared" si="23"/>
        <v>529</v>
      </c>
      <c r="M97" s="62">
        <f t="shared" si="23"/>
        <v>148</v>
      </c>
      <c r="N97" s="62">
        <f t="shared" si="23"/>
        <v>438</v>
      </c>
      <c r="O97" s="62">
        <f t="shared" si="23"/>
        <v>350</v>
      </c>
      <c r="P97" s="62">
        <f t="shared" si="23"/>
        <v>375</v>
      </c>
      <c r="Q97" s="62">
        <f t="shared" si="23"/>
        <v>350</v>
      </c>
      <c r="R97" s="62">
        <f t="shared" si="23"/>
        <v>267</v>
      </c>
      <c r="S97" s="62">
        <f t="shared" si="23"/>
        <v>321</v>
      </c>
      <c r="T97" s="62">
        <f t="shared" si="23"/>
        <v>370</v>
      </c>
      <c r="U97" s="62">
        <f t="shared" si="23"/>
        <v>444</v>
      </c>
      <c r="V97" s="62">
        <f t="shared" si="23"/>
        <v>188</v>
      </c>
      <c r="W97" s="62">
        <f t="shared" si="23"/>
        <v>151</v>
      </c>
      <c r="X97" s="62">
        <f t="shared" si="23"/>
        <v>171</v>
      </c>
      <c r="Y97" s="62">
        <f t="shared" si="23"/>
        <v>62</v>
      </c>
      <c r="Z97" s="62">
        <f t="shared" si="23"/>
        <v>114</v>
      </c>
      <c r="AA97" s="62">
        <f t="shared" si="23"/>
        <v>104.00000000000001</v>
      </c>
      <c r="AB97" s="62">
        <f t="shared" si="23"/>
        <v>104.00000000000001</v>
      </c>
      <c r="AC97" s="62">
        <f t="shared" si="23"/>
        <v>21</v>
      </c>
      <c r="AD97" s="62">
        <f t="shared" si="23"/>
        <v>36</v>
      </c>
      <c r="AE97" s="62">
        <f t="shared" si="23"/>
        <v>36</v>
      </c>
      <c r="AF97" s="62">
        <f t="shared" si="23"/>
        <v>29.999999999999996</v>
      </c>
      <c r="AG97" s="62">
        <f t="shared" si="23"/>
        <v>9</v>
      </c>
      <c r="AH97" s="15"/>
      <c r="AI97" s="15"/>
      <c r="AJ97" s="15"/>
      <c r="AK97" s="15"/>
      <c r="AL97" s="15"/>
    </row>
    <row r="98" spans="1:38" x14ac:dyDescent="0.2">
      <c r="A98" s="141" t="s">
        <v>26</v>
      </c>
      <c r="B98" s="92" t="s">
        <v>12</v>
      </c>
      <c r="C98" s="132" t="s">
        <v>56</v>
      </c>
      <c r="D98" s="133" t="s">
        <v>213</v>
      </c>
      <c r="E98" s="133" t="s">
        <v>214</v>
      </c>
      <c r="F98" s="95">
        <f t="shared" ref="F98:F105" si="24">SUMPRODUCT(H98:AG98,$H$1:$AG$1)</f>
        <v>3663394.7809523805</v>
      </c>
      <c r="G98" s="96">
        <f t="shared" ref="G98:G105" si="25">SUM(H98:AG98)</f>
        <v>1632.2961904761908</v>
      </c>
      <c r="H98" s="97">
        <f>'Distributor Secondary'!E20*'DSR con %'!H98</f>
        <v>51.2</v>
      </c>
      <c r="I98" s="97">
        <f>'Distributor Secondary'!F20*'DSR con %'!I98</f>
        <v>128.16</v>
      </c>
      <c r="J98" s="97">
        <f>'Distributor Secondary'!G20*'DSR con %'!J98</f>
        <v>128.16</v>
      </c>
      <c r="K98" s="97">
        <f>'Distributor Secondary'!H20*'DSR con %'!K98</f>
        <v>46.72</v>
      </c>
      <c r="L98" s="97">
        <f>'Distributor Secondary'!I20*'DSR con %'!L98</f>
        <v>124.16</v>
      </c>
      <c r="M98" s="97">
        <f>'Distributor Secondary'!J20*'DSR con %'!M98</f>
        <v>40</v>
      </c>
      <c r="N98" s="97">
        <f>'Distributor Secondary'!K20*'DSR con %'!N98</f>
        <v>118.24000000000001</v>
      </c>
      <c r="O98" s="97">
        <f>'Distributor Secondary'!L20*'DSR con %'!O98</f>
        <v>94.56</v>
      </c>
      <c r="P98" s="97">
        <f>'Distributor Secondary'!M20*'DSR con %'!P98</f>
        <v>105.44</v>
      </c>
      <c r="Q98" s="97">
        <f>'Distributor Secondary'!N20*'DSR con %'!Q98</f>
        <v>94.56</v>
      </c>
      <c r="R98" s="97">
        <f>'Distributor Secondary'!O20*'DSR con %'!R98</f>
        <v>75.36</v>
      </c>
      <c r="S98" s="97">
        <f>'Distributor Secondary'!P20*'DSR con %'!S98</f>
        <v>90.4</v>
      </c>
      <c r="T98" s="97">
        <f>'Distributor Secondary'!Q20*'DSR con %'!T98</f>
        <v>72</v>
      </c>
      <c r="U98" s="97">
        <f>'Distributor Secondary'!R20*'DSR con %'!U98</f>
        <v>86.4</v>
      </c>
      <c r="V98" s="97">
        <f>'Distributor Secondary'!S20*'DSR con %'!V98</f>
        <v>41.44</v>
      </c>
      <c r="W98" s="97">
        <f>'Distributor Secondary'!T20*'DSR con %'!W98</f>
        <v>33.119999999999997</v>
      </c>
      <c r="X98" s="97">
        <f>'Distributor Secondary'!U20*'DSR con %'!X98</f>
        <v>44</v>
      </c>
      <c r="Y98" s="97">
        <f>'Distributor Secondary'!V20*'DSR con %'!Y98</f>
        <v>30.580952380952379</v>
      </c>
      <c r="Z98" s="97">
        <f>'Distributor Secondary'!W20*'DSR con %'!Z98</f>
        <v>56.095238095238095</v>
      </c>
      <c r="AA98" s="97">
        <f>'Distributor Secondary'!X20*'DSR con %'!AA98</f>
        <v>47.77</v>
      </c>
      <c r="AB98" s="97">
        <f>'Distributor Secondary'!Y20*'DSR con %'!AB98</f>
        <v>47.77</v>
      </c>
      <c r="AC98" s="97">
        <f>'Distributor Secondary'!Z20*'DSR con %'!AC98</f>
        <v>9.6900000000000013</v>
      </c>
      <c r="AD98" s="97">
        <f>'Distributor Secondary'!AA20*'DSR con %'!AD98</f>
        <v>16.66</v>
      </c>
      <c r="AE98" s="97">
        <f>'Distributor Secondary'!AB20*'DSR con %'!AE98</f>
        <v>16.66</v>
      </c>
      <c r="AF98" s="97">
        <f>'Distributor Secondary'!AC20*'DSR con %'!AF98</f>
        <v>25.500000000000004</v>
      </c>
      <c r="AG98" s="97">
        <f>'Distributor Secondary'!AD20*'DSR con %'!AG98</f>
        <v>7.65</v>
      </c>
    </row>
    <row r="99" spans="1:38" x14ac:dyDescent="0.2">
      <c r="A99" s="141" t="s">
        <v>26</v>
      </c>
      <c r="B99" s="92" t="s">
        <v>12</v>
      </c>
      <c r="C99" s="132" t="s">
        <v>56</v>
      </c>
      <c r="D99" s="133" t="s">
        <v>215</v>
      </c>
      <c r="E99" s="133" t="s">
        <v>216</v>
      </c>
      <c r="F99" s="95">
        <f t="shared" si="24"/>
        <v>3549306.2714285715</v>
      </c>
      <c r="G99" s="96">
        <f t="shared" si="25"/>
        <v>1618.0842857142859</v>
      </c>
      <c r="H99" s="97">
        <f>'Distributor Secondary'!E20*'DSR con %'!H99</f>
        <v>51.2</v>
      </c>
      <c r="I99" s="97">
        <f>'Distributor Secondary'!F20*'DSR con %'!I99</f>
        <v>128.16</v>
      </c>
      <c r="J99" s="97">
        <f>'Distributor Secondary'!G20*'DSR con %'!J99</f>
        <v>128.16</v>
      </c>
      <c r="K99" s="97">
        <f>'Distributor Secondary'!H20*'DSR con %'!K99</f>
        <v>46.72</v>
      </c>
      <c r="L99" s="97">
        <f>'Distributor Secondary'!I20*'DSR con %'!L99</f>
        <v>124.16</v>
      </c>
      <c r="M99" s="97">
        <f>'Distributor Secondary'!J20*'DSR con %'!M99</f>
        <v>40</v>
      </c>
      <c r="N99" s="97">
        <f>'Distributor Secondary'!K20*'DSR con %'!N99</f>
        <v>118.24000000000001</v>
      </c>
      <c r="O99" s="97">
        <f>'Distributor Secondary'!L20*'DSR con %'!O99</f>
        <v>94.56</v>
      </c>
      <c r="P99" s="97">
        <f>'Distributor Secondary'!M20*'DSR con %'!P99</f>
        <v>105.44</v>
      </c>
      <c r="Q99" s="97">
        <f>'Distributor Secondary'!N20*'DSR con %'!Q99</f>
        <v>94.56</v>
      </c>
      <c r="R99" s="97">
        <f>'Distributor Secondary'!O20*'DSR con %'!R99</f>
        <v>75.36</v>
      </c>
      <c r="S99" s="97">
        <f>'Distributor Secondary'!P20*'DSR con %'!S99</f>
        <v>90.4</v>
      </c>
      <c r="T99" s="97">
        <f>'Distributor Secondary'!Q20*'DSR con %'!T99</f>
        <v>72</v>
      </c>
      <c r="U99" s="97">
        <f>'Distributor Secondary'!R20*'DSR con %'!U99</f>
        <v>86.4</v>
      </c>
      <c r="V99" s="97">
        <f>'Distributor Secondary'!S20*'DSR con %'!V99</f>
        <v>41.44</v>
      </c>
      <c r="W99" s="97">
        <f>'Distributor Secondary'!T20*'DSR con %'!W99</f>
        <v>33.119999999999997</v>
      </c>
      <c r="X99" s="97">
        <f>'Distributor Secondary'!U20*'DSR con %'!X99</f>
        <v>44</v>
      </c>
      <c r="Y99" s="97">
        <f>'Distributor Secondary'!V20*'DSR con %'!Y99</f>
        <v>28.971428571428572</v>
      </c>
      <c r="Z99" s="97">
        <f>'Distributor Secondary'!W20*'DSR con %'!Z99</f>
        <v>53.142857142857146</v>
      </c>
      <c r="AA99" s="97">
        <f>'Distributor Secondary'!X20*'DSR con %'!AA99</f>
        <v>44.96</v>
      </c>
      <c r="AB99" s="97">
        <f>'Distributor Secondary'!Y20*'DSR con %'!AB99</f>
        <v>44.96</v>
      </c>
      <c r="AC99" s="97">
        <f>'Distributor Secondary'!Z20*'DSR con %'!AC99</f>
        <v>9.120000000000001</v>
      </c>
      <c r="AD99" s="97">
        <f>'Distributor Secondary'!AA20*'DSR con %'!AD99</f>
        <v>15.68</v>
      </c>
      <c r="AE99" s="97">
        <f>'Distributor Secondary'!AB20*'DSR con %'!AE99</f>
        <v>15.68</v>
      </c>
      <c r="AF99" s="97">
        <f>'Distributor Secondary'!AC20*'DSR con %'!AF99</f>
        <v>24</v>
      </c>
      <c r="AG99" s="97">
        <f>'Distributor Secondary'!AD20*'DSR con %'!AG99</f>
        <v>7.65</v>
      </c>
    </row>
    <row r="100" spans="1:38" x14ac:dyDescent="0.2">
      <c r="A100" s="141" t="s">
        <v>26</v>
      </c>
      <c r="B100" s="92" t="s">
        <v>12</v>
      </c>
      <c r="C100" s="132" t="s">
        <v>56</v>
      </c>
      <c r="D100" s="133" t="s">
        <v>217</v>
      </c>
      <c r="E100" s="133" t="s">
        <v>218</v>
      </c>
      <c r="F100" s="95">
        <f t="shared" si="24"/>
        <v>1700299.3785714288</v>
      </c>
      <c r="G100" s="96">
        <f t="shared" si="25"/>
        <v>724.89857142857159</v>
      </c>
      <c r="H100" s="97">
        <f>'Distributor Secondary'!E20*'DSR con %'!H100</f>
        <v>22.400000000000002</v>
      </c>
      <c r="I100" s="97">
        <f>'Distributor Secondary'!F20*'DSR con %'!I100</f>
        <v>56.070000000000007</v>
      </c>
      <c r="J100" s="97">
        <f>'Distributor Secondary'!G20*'DSR con %'!J100</f>
        <v>56.070000000000007</v>
      </c>
      <c r="K100" s="97">
        <f>'Distributor Secondary'!H20*'DSR con %'!K100</f>
        <v>20.440000000000001</v>
      </c>
      <c r="L100" s="97">
        <f>'Distributor Secondary'!I20*'DSR con %'!L100</f>
        <v>54.320000000000007</v>
      </c>
      <c r="M100" s="97">
        <f>'Distributor Secondary'!J20*'DSR con %'!M100</f>
        <v>17.5</v>
      </c>
      <c r="N100" s="97">
        <f>'Distributor Secondary'!K20*'DSR con %'!N100</f>
        <v>51.730000000000004</v>
      </c>
      <c r="O100" s="97">
        <f>'Distributor Secondary'!L20*'DSR con %'!O100</f>
        <v>41.370000000000005</v>
      </c>
      <c r="P100" s="97">
        <f>'Distributor Secondary'!M20*'DSR con %'!P100</f>
        <v>46.13</v>
      </c>
      <c r="Q100" s="97">
        <f>'Distributor Secondary'!N20*'DSR con %'!Q100</f>
        <v>41.370000000000005</v>
      </c>
      <c r="R100" s="97">
        <f>'Distributor Secondary'!O20*'DSR con %'!R100</f>
        <v>32.970000000000006</v>
      </c>
      <c r="S100" s="97">
        <f>'Distributor Secondary'!P20*'DSR con %'!S100</f>
        <v>39.550000000000004</v>
      </c>
      <c r="T100" s="97">
        <f>'Distributor Secondary'!Q20*'DSR con %'!T100</f>
        <v>31.500000000000004</v>
      </c>
      <c r="U100" s="97">
        <f>'Distributor Secondary'!R20*'DSR con %'!U100</f>
        <v>37.800000000000004</v>
      </c>
      <c r="V100" s="97">
        <f>'Distributor Secondary'!S20*'DSR con %'!V100</f>
        <v>18.130000000000003</v>
      </c>
      <c r="W100" s="97">
        <f>'Distributor Secondary'!T20*'DSR con %'!W100</f>
        <v>14.490000000000002</v>
      </c>
      <c r="X100" s="97">
        <f>'Distributor Secondary'!U20*'DSR con %'!X100</f>
        <v>19.250000000000004</v>
      </c>
      <c r="Y100" s="97">
        <f>'Distributor Secondary'!V20*'DSR con %'!Y100</f>
        <v>11.830000000000002</v>
      </c>
      <c r="Z100" s="97">
        <f>'Distributor Secondary'!W20*'DSR con %'!Z100</f>
        <v>21.700000000000003</v>
      </c>
      <c r="AA100" s="97">
        <f>'Distributor Secondary'!X20*'DSR con %'!AA100</f>
        <v>25.29</v>
      </c>
      <c r="AB100" s="97">
        <f>'Distributor Secondary'!Y20*'DSR con %'!AB100</f>
        <v>25.29</v>
      </c>
      <c r="AC100" s="97">
        <f>'Distributor Secondary'!Z20*'DSR con %'!AC100</f>
        <v>5.13</v>
      </c>
      <c r="AD100" s="97">
        <f>'Distributor Secondary'!AA20*'DSR con %'!AD100</f>
        <v>8.82</v>
      </c>
      <c r="AE100" s="97">
        <f>'Distributor Secondary'!AB20*'DSR con %'!AE100</f>
        <v>8.82</v>
      </c>
      <c r="AF100" s="97">
        <f>'Distributor Secondary'!AC20*'DSR con %'!AF100</f>
        <v>13.5</v>
      </c>
      <c r="AG100" s="97">
        <f>'Distributor Secondary'!AD20*'DSR con %'!AG100</f>
        <v>3.4285714285714288</v>
      </c>
    </row>
    <row r="101" spans="1:38" x14ac:dyDescent="0.2">
      <c r="A101" s="141" t="s">
        <v>26</v>
      </c>
      <c r="B101" s="92" t="s">
        <v>12</v>
      </c>
      <c r="C101" s="132" t="s">
        <v>56</v>
      </c>
      <c r="D101" s="133" t="s">
        <v>219</v>
      </c>
      <c r="E101" s="133" t="s">
        <v>220</v>
      </c>
      <c r="F101" s="95">
        <f t="shared" si="24"/>
        <v>2333134.4500000002</v>
      </c>
      <c r="G101" s="96">
        <f t="shared" si="25"/>
        <v>1099.1599999999999</v>
      </c>
      <c r="H101" s="97">
        <f>'Distributor Secondary'!E20*'DSR con %'!H101</f>
        <v>35.200000000000003</v>
      </c>
      <c r="I101" s="97">
        <f>'Distributor Secondary'!F20*'DSR con %'!I101</f>
        <v>88.11</v>
      </c>
      <c r="J101" s="97">
        <f>'Distributor Secondary'!G20*'DSR con %'!J101</f>
        <v>88.11</v>
      </c>
      <c r="K101" s="97">
        <f>'Distributor Secondary'!H20*'DSR con %'!K101</f>
        <v>32.119999999999997</v>
      </c>
      <c r="L101" s="97">
        <f>'Distributor Secondary'!I20*'DSR con %'!L101</f>
        <v>85.36</v>
      </c>
      <c r="M101" s="97">
        <f>'Distributor Secondary'!J20*'DSR con %'!M101</f>
        <v>27.5</v>
      </c>
      <c r="N101" s="97">
        <f>'Distributor Secondary'!K20*'DSR con %'!N101</f>
        <v>81.290000000000006</v>
      </c>
      <c r="O101" s="97">
        <f>'Distributor Secondary'!L20*'DSR con %'!O101</f>
        <v>65.010000000000005</v>
      </c>
      <c r="P101" s="97">
        <f>'Distributor Secondary'!M20*'DSR con %'!P101</f>
        <v>72.489999999999995</v>
      </c>
      <c r="Q101" s="97">
        <f>'Distributor Secondary'!N20*'DSR con %'!Q101</f>
        <v>65.010000000000005</v>
      </c>
      <c r="R101" s="97">
        <f>'Distributor Secondary'!O20*'DSR con %'!R101</f>
        <v>51.81</v>
      </c>
      <c r="S101" s="97">
        <f>'Distributor Secondary'!P20*'DSR con %'!S101</f>
        <v>62.15</v>
      </c>
      <c r="T101" s="97">
        <f>'Distributor Secondary'!Q20*'DSR con %'!T101</f>
        <v>49.5</v>
      </c>
      <c r="U101" s="97">
        <f>'Distributor Secondary'!R20*'DSR con %'!U101</f>
        <v>59.4</v>
      </c>
      <c r="V101" s="97">
        <f>'Distributor Secondary'!S20*'DSR con %'!V101</f>
        <v>28.49</v>
      </c>
      <c r="W101" s="97">
        <f>'Distributor Secondary'!T20*'DSR con %'!W101</f>
        <v>22.77</v>
      </c>
      <c r="X101" s="97">
        <f>'Distributor Secondary'!U20*'DSR con %'!X101</f>
        <v>30.25</v>
      </c>
      <c r="Y101" s="97">
        <f>'Distributor Secondary'!V20*'DSR con %'!Y101</f>
        <v>18.59</v>
      </c>
      <c r="Z101" s="97">
        <f>'Distributor Secondary'!W20*'DSR con %'!Z101</f>
        <v>34.1</v>
      </c>
      <c r="AA101" s="97">
        <f>'Distributor Secondary'!X20*'DSR con %'!AA101</f>
        <v>28.1</v>
      </c>
      <c r="AB101" s="97">
        <f>'Distributor Secondary'!Y20*'DSR con %'!AB101</f>
        <v>28.1</v>
      </c>
      <c r="AC101" s="97">
        <f>'Distributor Secondary'!Z20*'DSR con %'!AC101</f>
        <v>5.7</v>
      </c>
      <c r="AD101" s="97">
        <f>'Distributor Secondary'!AA20*'DSR con %'!AD101</f>
        <v>9.8000000000000007</v>
      </c>
      <c r="AE101" s="97">
        <f>'Distributor Secondary'!AB20*'DSR con %'!AE101</f>
        <v>9.8000000000000007</v>
      </c>
      <c r="AF101" s="97">
        <f>'Distributor Secondary'!AC20*'DSR con %'!AF101</f>
        <v>15</v>
      </c>
      <c r="AG101" s="97">
        <f>'Distributor Secondary'!AD20*'DSR con %'!AG101</f>
        <v>5.3999999999999995</v>
      </c>
    </row>
    <row r="102" spans="1:38" x14ac:dyDescent="0.2">
      <c r="A102" s="141" t="s">
        <v>26</v>
      </c>
      <c r="B102" s="92" t="s">
        <v>12</v>
      </c>
      <c r="C102" s="132" t="s">
        <v>56</v>
      </c>
      <c r="D102" s="133" t="s">
        <v>221</v>
      </c>
      <c r="E102" s="133" t="s">
        <v>222</v>
      </c>
      <c r="F102" s="95">
        <f t="shared" si="24"/>
        <v>1757559.7000000002</v>
      </c>
      <c r="G102" s="96">
        <f t="shared" si="25"/>
        <v>806.53</v>
      </c>
      <c r="H102" s="97">
        <f>'Distributor Secondary'!E20*'DSR con %'!H102</f>
        <v>25.6</v>
      </c>
      <c r="I102" s="97">
        <f>'Distributor Secondary'!F20*'DSR con %'!I102</f>
        <v>64.08</v>
      </c>
      <c r="J102" s="97">
        <f>'Distributor Secondary'!G20*'DSR con %'!J102</f>
        <v>64.08</v>
      </c>
      <c r="K102" s="97">
        <f>'Distributor Secondary'!H20*'DSR con %'!K102</f>
        <v>23.36</v>
      </c>
      <c r="L102" s="97">
        <f>'Distributor Secondary'!I20*'DSR con %'!L102</f>
        <v>62.08</v>
      </c>
      <c r="M102" s="97">
        <f>'Distributor Secondary'!J20*'DSR con %'!M102</f>
        <v>20</v>
      </c>
      <c r="N102" s="97">
        <f>'Distributor Secondary'!K20*'DSR con %'!N102</f>
        <v>59.120000000000005</v>
      </c>
      <c r="O102" s="97">
        <f>'Distributor Secondary'!L20*'DSR con %'!O102</f>
        <v>47.28</v>
      </c>
      <c r="P102" s="97">
        <f>'Distributor Secondary'!M20*'DSR con %'!P102</f>
        <v>52.72</v>
      </c>
      <c r="Q102" s="97">
        <f>'Distributor Secondary'!N20*'DSR con %'!Q102</f>
        <v>47.28</v>
      </c>
      <c r="R102" s="97">
        <f>'Distributor Secondary'!O20*'DSR con %'!R102</f>
        <v>37.68</v>
      </c>
      <c r="S102" s="97">
        <f>'Distributor Secondary'!P20*'DSR con %'!S102</f>
        <v>45.2</v>
      </c>
      <c r="T102" s="97">
        <f>'Distributor Secondary'!Q20*'DSR con %'!T102</f>
        <v>36</v>
      </c>
      <c r="U102" s="97">
        <f>'Distributor Secondary'!R20*'DSR con %'!U102</f>
        <v>43.2</v>
      </c>
      <c r="V102" s="97">
        <f>'Distributor Secondary'!S20*'DSR con %'!V102</f>
        <v>20.72</v>
      </c>
      <c r="W102" s="97">
        <f>'Distributor Secondary'!T20*'DSR con %'!W102</f>
        <v>16.559999999999999</v>
      </c>
      <c r="X102" s="97">
        <f>'Distributor Secondary'!U20*'DSR con %'!X102</f>
        <v>22</v>
      </c>
      <c r="Y102" s="97">
        <f>'Distributor Secondary'!V20*'DSR con %'!Y102</f>
        <v>13.52</v>
      </c>
      <c r="Z102" s="97">
        <f>'Distributor Secondary'!W20*'DSR con %'!Z102</f>
        <v>24.8</v>
      </c>
      <c r="AA102" s="97">
        <f>'Distributor Secondary'!X20*'DSR con %'!AA102</f>
        <v>22.48</v>
      </c>
      <c r="AB102" s="97">
        <f>'Distributor Secondary'!Y20*'DSR con %'!AB102</f>
        <v>22.48</v>
      </c>
      <c r="AC102" s="97">
        <f>'Distributor Secondary'!Z20*'DSR con %'!AC102</f>
        <v>4.5600000000000005</v>
      </c>
      <c r="AD102" s="97">
        <f>'Distributor Secondary'!AA20*'DSR con %'!AD102</f>
        <v>7.84</v>
      </c>
      <c r="AE102" s="97">
        <f>'Distributor Secondary'!AB20*'DSR con %'!AE102</f>
        <v>7.84</v>
      </c>
      <c r="AF102" s="97">
        <f>'Distributor Secondary'!AC20*'DSR con %'!AF102</f>
        <v>12</v>
      </c>
      <c r="AG102" s="97">
        <f>'Distributor Secondary'!AD20*'DSR con %'!AG102</f>
        <v>4.05</v>
      </c>
    </row>
    <row r="103" spans="1:38" x14ac:dyDescent="0.2">
      <c r="A103" s="141" t="s">
        <v>26</v>
      </c>
      <c r="B103" s="92" t="s">
        <v>12</v>
      </c>
      <c r="C103" s="132" t="s">
        <v>56</v>
      </c>
      <c r="D103" s="133" t="s">
        <v>223</v>
      </c>
      <c r="E103" s="142" t="s">
        <v>224</v>
      </c>
      <c r="F103" s="95">
        <f t="shared" si="24"/>
        <v>3080256.65</v>
      </c>
      <c r="G103" s="96">
        <f t="shared" si="25"/>
        <v>1486.4099999999999</v>
      </c>
      <c r="H103" s="97">
        <f>'Distributor Secondary'!E20*'DSR con %'!H103</f>
        <v>48</v>
      </c>
      <c r="I103" s="97">
        <f>'Distributor Secondary'!F20*'DSR con %'!I103</f>
        <v>120.14999999999999</v>
      </c>
      <c r="J103" s="97">
        <f>'Distributor Secondary'!G20*'DSR con %'!J103</f>
        <v>120.14999999999999</v>
      </c>
      <c r="K103" s="97">
        <f>'Distributor Secondary'!H20*'DSR con %'!K103</f>
        <v>43.8</v>
      </c>
      <c r="L103" s="97">
        <f>'Distributor Secondary'!I20*'DSR con %'!L103</f>
        <v>116.39999999999999</v>
      </c>
      <c r="M103" s="97">
        <f>'Distributor Secondary'!J20*'DSR con %'!M103</f>
        <v>37.5</v>
      </c>
      <c r="N103" s="97">
        <f>'Distributor Secondary'!K20*'DSR con %'!N103</f>
        <v>110.85</v>
      </c>
      <c r="O103" s="97">
        <f>'Distributor Secondary'!L20*'DSR con %'!O103</f>
        <v>88.649999999999991</v>
      </c>
      <c r="P103" s="97">
        <f>'Distributor Secondary'!M20*'DSR con %'!P103</f>
        <v>98.85</v>
      </c>
      <c r="Q103" s="97">
        <f>'Distributor Secondary'!N20*'DSR con %'!Q103</f>
        <v>88.649999999999991</v>
      </c>
      <c r="R103" s="97">
        <f>'Distributor Secondary'!O20*'DSR con %'!R103</f>
        <v>70.649999999999991</v>
      </c>
      <c r="S103" s="97">
        <f>'Distributor Secondary'!P20*'DSR con %'!S103</f>
        <v>84.75</v>
      </c>
      <c r="T103" s="97">
        <f>'Distributor Secondary'!Q20*'DSR con %'!T103</f>
        <v>67.5</v>
      </c>
      <c r="U103" s="97">
        <f>'Distributor Secondary'!R20*'DSR con %'!U103</f>
        <v>81</v>
      </c>
      <c r="V103" s="97">
        <f>'Distributor Secondary'!S20*'DSR con %'!V103</f>
        <v>38.85</v>
      </c>
      <c r="W103" s="97">
        <f>'Distributor Secondary'!T20*'DSR con %'!W103</f>
        <v>31.049999999999997</v>
      </c>
      <c r="X103" s="97">
        <f>'Distributor Secondary'!U20*'DSR con %'!X103</f>
        <v>41.25</v>
      </c>
      <c r="Y103" s="97">
        <f>'Distributor Secondary'!V20*'DSR con %'!Y103</f>
        <v>23.660000000000004</v>
      </c>
      <c r="Z103" s="97">
        <f>'Distributor Secondary'!W20*'DSR con %'!Z103</f>
        <v>43.400000000000006</v>
      </c>
      <c r="AA103" s="97">
        <f>'Distributor Secondary'!X20*'DSR con %'!AA103</f>
        <v>36.53</v>
      </c>
      <c r="AB103" s="97">
        <f>'Distributor Secondary'!Y20*'DSR con %'!AB103</f>
        <v>36.53</v>
      </c>
      <c r="AC103" s="97">
        <f>'Distributor Secondary'!Z20*'DSR con %'!AC103</f>
        <v>7.41</v>
      </c>
      <c r="AD103" s="97">
        <f>'Distributor Secondary'!AA20*'DSR con %'!AD103</f>
        <v>12.74</v>
      </c>
      <c r="AE103" s="97">
        <f>'Distributor Secondary'!AB20*'DSR con %'!AE103</f>
        <v>12.74</v>
      </c>
      <c r="AF103" s="97">
        <f>'Distributor Secondary'!AC20*'DSR con %'!AF103</f>
        <v>19.5</v>
      </c>
      <c r="AG103" s="97">
        <f>'Distributor Secondary'!AD20*'DSR con %'!AG103</f>
        <v>5.8500000000000005</v>
      </c>
    </row>
    <row r="104" spans="1:38" x14ac:dyDescent="0.2">
      <c r="A104" s="141" t="s">
        <v>26</v>
      </c>
      <c r="B104" s="92" t="s">
        <v>12</v>
      </c>
      <c r="C104" s="132" t="s">
        <v>56</v>
      </c>
      <c r="D104" s="133" t="s">
        <v>225</v>
      </c>
      <c r="E104" s="133" t="s">
        <v>226</v>
      </c>
      <c r="F104" s="95">
        <f t="shared" si="24"/>
        <v>3502529.2571428576</v>
      </c>
      <c r="G104" s="96">
        <f t="shared" si="25"/>
        <v>1611.8171428571429</v>
      </c>
      <c r="H104" s="97">
        <f>'Distributor Secondary'!E20*'DSR con %'!H104</f>
        <v>51.2</v>
      </c>
      <c r="I104" s="97">
        <f>'Distributor Secondary'!F20*'DSR con %'!I104</f>
        <v>128.16</v>
      </c>
      <c r="J104" s="97">
        <f>'Distributor Secondary'!G20*'DSR con %'!J104</f>
        <v>128.16</v>
      </c>
      <c r="K104" s="97">
        <f>'Distributor Secondary'!H20*'DSR con %'!K104</f>
        <v>46.72</v>
      </c>
      <c r="L104" s="97">
        <f>'Distributor Secondary'!I20*'DSR con %'!L104</f>
        <v>124.16</v>
      </c>
      <c r="M104" s="97">
        <f>'Distributor Secondary'!J20*'DSR con %'!M104</f>
        <v>40</v>
      </c>
      <c r="N104" s="97">
        <f>'Distributor Secondary'!K20*'DSR con %'!N104</f>
        <v>118.24000000000001</v>
      </c>
      <c r="O104" s="97">
        <f>'Distributor Secondary'!L20*'DSR con %'!O104</f>
        <v>94.56</v>
      </c>
      <c r="P104" s="97">
        <f>'Distributor Secondary'!M20*'DSR con %'!P104</f>
        <v>105.44</v>
      </c>
      <c r="Q104" s="97">
        <f>'Distributor Secondary'!N20*'DSR con %'!Q104</f>
        <v>94.56</v>
      </c>
      <c r="R104" s="97">
        <f>'Distributor Secondary'!O20*'DSR con %'!R104</f>
        <v>75.36</v>
      </c>
      <c r="S104" s="97">
        <f>'Distributor Secondary'!P20*'DSR con %'!S104</f>
        <v>90.4</v>
      </c>
      <c r="T104" s="97">
        <f>'Distributor Secondary'!Q20*'DSR con %'!T104</f>
        <v>72</v>
      </c>
      <c r="U104" s="97">
        <f>'Distributor Secondary'!R20*'DSR con %'!U104</f>
        <v>86.4</v>
      </c>
      <c r="V104" s="97">
        <f>'Distributor Secondary'!S20*'DSR con %'!V104</f>
        <v>41.44</v>
      </c>
      <c r="W104" s="97">
        <f>'Distributor Secondary'!T20*'DSR con %'!W104</f>
        <v>33.119999999999997</v>
      </c>
      <c r="X104" s="97">
        <f>'Distributor Secondary'!U20*'DSR con %'!X104</f>
        <v>44</v>
      </c>
      <c r="Y104" s="97">
        <f>'Distributor Secondary'!V20*'DSR con %'!Y104</f>
        <v>27.04</v>
      </c>
      <c r="Z104" s="97">
        <f>'Distributor Secondary'!W20*'DSR con %'!Z104</f>
        <v>49.6</v>
      </c>
      <c r="AA104" s="97">
        <f>'Distributor Secondary'!X20*'DSR con %'!AA104</f>
        <v>44.96</v>
      </c>
      <c r="AB104" s="97">
        <f>'Distributor Secondary'!Y20*'DSR con %'!AB104</f>
        <v>44.96</v>
      </c>
      <c r="AC104" s="97">
        <f>'Distributor Secondary'!Z20*'DSR con %'!AC104</f>
        <v>9.120000000000001</v>
      </c>
      <c r="AD104" s="97">
        <f>'Distributor Secondary'!AA20*'DSR con %'!AD104</f>
        <v>15.68</v>
      </c>
      <c r="AE104" s="97">
        <f>'Distributor Secondary'!AB20*'DSR con %'!AE104</f>
        <v>15.68</v>
      </c>
      <c r="AF104" s="97">
        <f>'Distributor Secondary'!AC20*'DSR con %'!AF104</f>
        <v>24</v>
      </c>
      <c r="AG104" s="97">
        <f>'Distributor Secondary'!AD20*'DSR con %'!AG104</f>
        <v>6.8571428571428577</v>
      </c>
    </row>
    <row r="105" spans="1:38" x14ac:dyDescent="0.2">
      <c r="A105" s="143" t="s">
        <v>26</v>
      </c>
      <c r="B105" s="92" t="s">
        <v>12</v>
      </c>
      <c r="C105" s="144" t="s">
        <v>56</v>
      </c>
      <c r="D105" s="142" t="s">
        <v>227</v>
      </c>
      <c r="E105" s="142" t="s">
        <v>228</v>
      </c>
      <c r="F105" s="95">
        <f t="shared" si="24"/>
        <v>2333455.25</v>
      </c>
      <c r="G105" s="96">
        <f t="shared" si="25"/>
        <v>1097.8799999999999</v>
      </c>
      <c r="H105" s="145">
        <f>'Distributor Secondary'!E20*'DSR con %'!H105</f>
        <v>35.200000000000003</v>
      </c>
      <c r="I105" s="145">
        <f>'Distributor Secondary'!F20*'DSR con %'!I105</f>
        <v>88.11</v>
      </c>
      <c r="J105" s="145">
        <f>'Distributor Secondary'!G20*'DSR con %'!J105</f>
        <v>88.11</v>
      </c>
      <c r="K105" s="145">
        <f>'Distributor Secondary'!H20*'DSR con %'!K105</f>
        <v>32.119999999999997</v>
      </c>
      <c r="L105" s="145">
        <f>'Distributor Secondary'!I20*'DSR con %'!L105</f>
        <v>85.36</v>
      </c>
      <c r="M105" s="145">
        <f>'Distributor Secondary'!J20*'DSR con %'!M105</f>
        <v>27.5</v>
      </c>
      <c r="N105" s="145">
        <f>'Distributor Secondary'!K20*'DSR con %'!N105</f>
        <v>81.290000000000006</v>
      </c>
      <c r="O105" s="145">
        <f>'Distributor Secondary'!L20*'DSR con %'!O105</f>
        <v>65.010000000000005</v>
      </c>
      <c r="P105" s="145">
        <f>'Distributor Secondary'!M20*'DSR con %'!P105</f>
        <v>72.489999999999995</v>
      </c>
      <c r="Q105" s="145">
        <f>'Distributor Secondary'!N20*'DSR con %'!Q105</f>
        <v>65.010000000000005</v>
      </c>
      <c r="R105" s="145">
        <f>'Distributor Secondary'!O20*'DSR con %'!R105</f>
        <v>51.81</v>
      </c>
      <c r="S105" s="145">
        <f>'Distributor Secondary'!P20*'DSR con %'!S105</f>
        <v>62.15</v>
      </c>
      <c r="T105" s="145">
        <f>'Distributor Secondary'!Q20*'DSR con %'!T105</f>
        <v>49.5</v>
      </c>
      <c r="U105" s="145">
        <f>'Distributor Secondary'!R20*'DSR con %'!U105</f>
        <v>59.4</v>
      </c>
      <c r="V105" s="145">
        <f>'Distributor Secondary'!S20*'DSR con %'!V105</f>
        <v>28.49</v>
      </c>
      <c r="W105" s="145">
        <f>'Distributor Secondary'!T20*'DSR con %'!W105</f>
        <v>22.77</v>
      </c>
      <c r="X105" s="145">
        <f>'Distributor Secondary'!U20*'DSR con %'!X105</f>
        <v>30.25</v>
      </c>
      <c r="Y105" s="145">
        <f>'Distributor Secondary'!V20*'DSR con %'!Y105</f>
        <v>15.209999999999999</v>
      </c>
      <c r="Z105" s="145">
        <f>'Distributor Secondary'!W20*'DSR con %'!Z105</f>
        <v>27.9</v>
      </c>
      <c r="AA105" s="145">
        <f>'Distributor Secondary'!X20*'DSR con %'!AA105</f>
        <v>30.91</v>
      </c>
      <c r="AB105" s="145">
        <f>'Distributor Secondary'!Y20*'DSR con %'!AB105</f>
        <v>30.91</v>
      </c>
      <c r="AC105" s="145">
        <f>'Distributor Secondary'!Z20*'DSR con %'!AC105</f>
        <v>6.2700000000000005</v>
      </c>
      <c r="AD105" s="145">
        <f>'Distributor Secondary'!AA20*'DSR con %'!AD105</f>
        <v>10.78</v>
      </c>
      <c r="AE105" s="145">
        <f>'Distributor Secondary'!AB20*'DSR con %'!AE105</f>
        <v>10.78</v>
      </c>
      <c r="AF105" s="145">
        <f>'Distributor Secondary'!AC20*'DSR con %'!AF105</f>
        <v>16.5</v>
      </c>
      <c r="AG105" s="145">
        <f>'Distributor Secondary'!AD20*'DSR con %'!AG105</f>
        <v>4.05</v>
      </c>
    </row>
    <row r="106" spans="1:38" s="25" customFormat="1" x14ac:dyDescent="0.2">
      <c r="A106" s="74"/>
      <c r="B106" s="61"/>
      <c r="C106" s="61"/>
      <c r="D106" s="61"/>
      <c r="E106" s="61"/>
      <c r="F106" s="61">
        <f>SUM(F98:F105)</f>
        <v>21919935.738095239</v>
      </c>
      <c r="G106" s="61">
        <f>SUM(G98:G105)</f>
        <v>10077.076190476189</v>
      </c>
      <c r="H106" s="62">
        <f>SUM(H98:H105)</f>
        <v>320</v>
      </c>
      <c r="I106" s="62">
        <f t="shared" ref="I106:AG106" si="26">SUM(I98:I105)</f>
        <v>801</v>
      </c>
      <c r="J106" s="62">
        <f t="shared" si="26"/>
        <v>801</v>
      </c>
      <c r="K106" s="62">
        <f t="shared" si="26"/>
        <v>292</v>
      </c>
      <c r="L106" s="62">
        <f t="shared" si="26"/>
        <v>776</v>
      </c>
      <c r="M106" s="62">
        <f t="shared" si="26"/>
        <v>250</v>
      </c>
      <c r="N106" s="62">
        <f t="shared" si="26"/>
        <v>739</v>
      </c>
      <c r="O106" s="62">
        <f t="shared" si="26"/>
        <v>591</v>
      </c>
      <c r="P106" s="62">
        <f t="shared" si="26"/>
        <v>659</v>
      </c>
      <c r="Q106" s="62">
        <f t="shared" si="26"/>
        <v>591</v>
      </c>
      <c r="R106" s="62">
        <f t="shared" si="26"/>
        <v>471</v>
      </c>
      <c r="S106" s="62">
        <f t="shared" si="26"/>
        <v>565</v>
      </c>
      <c r="T106" s="62">
        <f t="shared" si="26"/>
        <v>450</v>
      </c>
      <c r="U106" s="62">
        <f t="shared" si="26"/>
        <v>540</v>
      </c>
      <c r="V106" s="62">
        <f t="shared" si="26"/>
        <v>259</v>
      </c>
      <c r="W106" s="62">
        <f t="shared" si="26"/>
        <v>207</v>
      </c>
      <c r="X106" s="62">
        <f t="shared" si="26"/>
        <v>275</v>
      </c>
      <c r="Y106" s="62">
        <f t="shared" si="26"/>
        <v>169.40238095238095</v>
      </c>
      <c r="Z106" s="62">
        <f t="shared" si="26"/>
        <v>310.73809523809524</v>
      </c>
      <c r="AA106" s="62">
        <f t="shared" si="26"/>
        <v>281</v>
      </c>
      <c r="AB106" s="62">
        <f t="shared" si="26"/>
        <v>281</v>
      </c>
      <c r="AC106" s="62">
        <f t="shared" si="26"/>
        <v>57.000000000000007</v>
      </c>
      <c r="AD106" s="62">
        <f t="shared" si="26"/>
        <v>98</v>
      </c>
      <c r="AE106" s="62">
        <f t="shared" si="26"/>
        <v>98</v>
      </c>
      <c r="AF106" s="62">
        <f t="shared" si="26"/>
        <v>150</v>
      </c>
      <c r="AG106" s="62">
        <f t="shared" si="26"/>
        <v>44.935714285714283</v>
      </c>
      <c r="AH106" s="15"/>
      <c r="AI106" s="15"/>
      <c r="AJ106" s="15"/>
      <c r="AK106" s="15"/>
      <c r="AL106" s="15"/>
    </row>
    <row r="107" spans="1:38" s="25" customFormat="1" x14ac:dyDescent="0.2">
      <c r="A107" s="150" t="s">
        <v>234</v>
      </c>
      <c r="B107" s="92" t="s">
        <v>12</v>
      </c>
      <c r="C107" s="132" t="s">
        <v>56</v>
      </c>
      <c r="D107" s="151" t="s">
        <v>243</v>
      </c>
      <c r="E107" s="152" t="s">
        <v>244</v>
      </c>
      <c r="F107" s="95">
        <f>SUMPRODUCT(H107:AG107,$H$1:$AG$1)</f>
        <v>1431874.75</v>
      </c>
      <c r="G107" s="96">
        <f>SUM(H107:AG107)</f>
        <v>916.78000000000009</v>
      </c>
      <c r="H107" s="90">
        <f>'Distributor Secondary'!E21*'DSR con %'!H107</f>
        <v>28.88</v>
      </c>
      <c r="I107" s="90">
        <f>'Distributor Secondary'!F21*'DSR con %'!I107</f>
        <v>72.2</v>
      </c>
      <c r="J107" s="90">
        <f>'Distributor Secondary'!G21*'DSR con %'!J107</f>
        <v>72.2</v>
      </c>
      <c r="K107" s="90">
        <f>'Distributor Secondary'!H21*'DSR con %'!K107</f>
        <v>27.55</v>
      </c>
      <c r="L107" s="90">
        <f>'Distributor Secondary'!I21*'DSR con %'!L107</f>
        <v>73.53</v>
      </c>
      <c r="M107" s="90">
        <f>'Distributor Secondary'!J21*'DSR con %'!M107</f>
        <v>27.55</v>
      </c>
      <c r="N107" s="90">
        <f>'Distributor Secondary'!K21*'DSR con %'!N107</f>
        <v>81.320000000000007</v>
      </c>
      <c r="O107" s="90">
        <f>'Distributor Secondary'!L21*'DSR con %'!O107</f>
        <v>65.17</v>
      </c>
      <c r="P107" s="90">
        <f>'Distributor Secondary'!M21*'DSR con %'!P107</f>
        <v>72.010000000000005</v>
      </c>
      <c r="Q107" s="90">
        <f>'Distributor Secondary'!N21*'DSR con %'!Q107</f>
        <v>65.17</v>
      </c>
      <c r="R107" s="90">
        <f>'Distributor Secondary'!O21*'DSR con %'!R107</f>
        <v>51.3</v>
      </c>
      <c r="S107" s="90">
        <f>'Distributor Secondary'!P21*'DSR con %'!S107</f>
        <v>61.56</v>
      </c>
      <c r="T107" s="90">
        <f>'Distributor Secondary'!Q21*'DSR con %'!T107</f>
        <v>41.61</v>
      </c>
      <c r="U107" s="90">
        <f>'Distributor Secondary'!R21*'DSR con %'!U107</f>
        <v>49.97</v>
      </c>
      <c r="V107" s="90">
        <f>'Distributor Secondary'!S21*'DSR con %'!V107</f>
        <v>23.75</v>
      </c>
      <c r="W107" s="90">
        <f>'Distributor Secondary'!T21*'DSR con %'!W107</f>
        <v>19</v>
      </c>
      <c r="X107" s="90">
        <f>'Distributor Secondary'!U21*'DSR con %'!X107</f>
        <v>27.36</v>
      </c>
      <c r="Y107" s="90">
        <f>'Distributor Secondary'!V21*'DSR con %'!Y107</f>
        <v>8.93</v>
      </c>
      <c r="Z107" s="90">
        <f>'Distributor Secondary'!W21*'DSR con %'!Z107</f>
        <v>16.34</v>
      </c>
      <c r="AA107" s="90">
        <f>'Distributor Secondary'!X21*'DSR con %'!AA107</f>
        <v>14.82</v>
      </c>
      <c r="AB107" s="90">
        <f>'Distributor Secondary'!Y21*'DSR con %'!AB107</f>
        <v>6.24</v>
      </c>
      <c r="AC107" s="90">
        <f>'Distributor Secondary'!Z21*'DSR con %'!AC107</f>
        <v>1.28</v>
      </c>
      <c r="AD107" s="90">
        <f>'Distributor Secondary'!AA21*'DSR con %'!AD107</f>
        <v>2.16</v>
      </c>
      <c r="AE107" s="90">
        <f>'Distributor Secondary'!AB21*'DSR con %'!AE107</f>
        <v>2.16</v>
      </c>
      <c r="AF107" s="90">
        <f>'Distributor Secondary'!AC21*'DSR con %'!AF107</f>
        <v>3.6</v>
      </c>
      <c r="AG107" s="90">
        <f>'Distributor Secondary'!AD21*'DSR con %'!AG107</f>
        <v>1.1200000000000001</v>
      </c>
      <c r="AH107" s="15"/>
      <c r="AI107" s="15"/>
      <c r="AJ107" s="15"/>
      <c r="AK107" s="15"/>
      <c r="AL107" s="15"/>
    </row>
    <row r="108" spans="1:38" s="25" customFormat="1" x14ac:dyDescent="0.2">
      <c r="A108" s="150" t="s">
        <v>234</v>
      </c>
      <c r="B108" s="92" t="s">
        <v>12</v>
      </c>
      <c r="C108" s="132" t="s">
        <v>56</v>
      </c>
      <c r="D108" s="151" t="s">
        <v>245</v>
      </c>
      <c r="E108" s="152" t="s">
        <v>246</v>
      </c>
      <c r="F108" s="95">
        <f>SUMPRODUCT(H108:AG108,$H$1:$AG$1)</f>
        <v>2290984.4500000002</v>
      </c>
      <c r="G108" s="96">
        <f>SUM(H108:AG108)</f>
        <v>1331.0100000000002</v>
      </c>
      <c r="H108" s="90">
        <f>'Distributor Secondary'!E21*'DSR con %'!H108</f>
        <v>41.040000000000006</v>
      </c>
      <c r="I108" s="90">
        <f>'Distributor Secondary'!F21*'DSR con %'!I108</f>
        <v>102.60000000000001</v>
      </c>
      <c r="J108" s="90">
        <f>'Distributor Secondary'!G21*'DSR con %'!J108</f>
        <v>102.60000000000001</v>
      </c>
      <c r="K108" s="90">
        <f>'Distributor Secondary'!H21*'DSR con %'!K108</f>
        <v>39.150000000000006</v>
      </c>
      <c r="L108" s="90">
        <f>'Distributor Secondary'!I21*'DSR con %'!L108</f>
        <v>104.49000000000001</v>
      </c>
      <c r="M108" s="90">
        <f>'Distributor Secondary'!J21*'DSR con %'!M108</f>
        <v>39.150000000000006</v>
      </c>
      <c r="N108" s="90">
        <f>'Distributor Secondary'!K21*'DSR con %'!N108</f>
        <v>115.56</v>
      </c>
      <c r="O108" s="90">
        <f>'Distributor Secondary'!L21*'DSR con %'!O108</f>
        <v>92.61</v>
      </c>
      <c r="P108" s="90">
        <f>'Distributor Secondary'!M21*'DSR con %'!P108</f>
        <v>102.33000000000001</v>
      </c>
      <c r="Q108" s="90">
        <f>'Distributor Secondary'!N21*'DSR con %'!Q108</f>
        <v>92.61</v>
      </c>
      <c r="R108" s="90">
        <f>'Distributor Secondary'!O21*'DSR con %'!R108</f>
        <v>72.900000000000006</v>
      </c>
      <c r="S108" s="90">
        <f>'Distributor Secondary'!P21*'DSR con %'!S108</f>
        <v>87.48</v>
      </c>
      <c r="T108" s="90">
        <f>'Distributor Secondary'!Q21*'DSR con %'!T108</f>
        <v>59.13</v>
      </c>
      <c r="U108" s="90">
        <f>'Distributor Secondary'!R21*'DSR con %'!U108</f>
        <v>71.010000000000005</v>
      </c>
      <c r="V108" s="90">
        <f>'Distributor Secondary'!S21*'DSR con %'!V108</f>
        <v>33.75</v>
      </c>
      <c r="W108" s="90">
        <f>'Distributor Secondary'!T21*'DSR con %'!W108</f>
        <v>27</v>
      </c>
      <c r="X108" s="90">
        <f>'Distributor Secondary'!U21*'DSR con %'!X108</f>
        <v>38.880000000000003</v>
      </c>
      <c r="Y108" s="90">
        <f>'Distributor Secondary'!V21*'DSR con %'!Y108</f>
        <v>12.690000000000001</v>
      </c>
      <c r="Z108" s="90">
        <f>'Distributor Secondary'!W21*'DSR con %'!Z108</f>
        <v>23.220000000000002</v>
      </c>
      <c r="AA108" s="90">
        <f>'Distributor Secondary'!X21*'DSR con %'!AA108</f>
        <v>21.060000000000002</v>
      </c>
      <c r="AB108" s="90">
        <f>'Distributor Secondary'!Y21*'DSR con %'!AB108</f>
        <v>19.5</v>
      </c>
      <c r="AC108" s="90">
        <f>'Distributor Secondary'!Z21*'DSR con %'!AC108</f>
        <v>4</v>
      </c>
      <c r="AD108" s="90">
        <f>'Distributor Secondary'!AA21*'DSR con %'!AD108</f>
        <v>6.75</v>
      </c>
      <c r="AE108" s="90">
        <f>'Distributor Secondary'!AB21*'DSR con %'!AE108</f>
        <v>6.75</v>
      </c>
      <c r="AF108" s="90">
        <f>'Distributor Secondary'!AC21*'DSR con %'!AF108</f>
        <v>11.25</v>
      </c>
      <c r="AG108" s="90">
        <f>'Distributor Secondary'!AD21*'DSR con %'!AG108</f>
        <v>3.5</v>
      </c>
      <c r="AH108" s="15"/>
      <c r="AI108" s="15"/>
      <c r="AJ108" s="15"/>
      <c r="AK108" s="15"/>
      <c r="AL108" s="15"/>
    </row>
    <row r="109" spans="1:38" s="25" customFormat="1" x14ac:dyDescent="0.2">
      <c r="A109" s="150" t="s">
        <v>234</v>
      </c>
      <c r="B109" s="92" t="s">
        <v>12</v>
      </c>
      <c r="C109" s="132" t="s">
        <v>56</v>
      </c>
      <c r="D109" s="151" t="s">
        <v>247</v>
      </c>
      <c r="E109" s="152" t="s">
        <v>248</v>
      </c>
      <c r="F109" s="95">
        <f>SUMPRODUCT(H109:AG109,$H$1:$AG$1)</f>
        <v>2231271.5499999998</v>
      </c>
      <c r="G109" s="96">
        <f>SUM(H109:AG109)</f>
        <v>1244.5299999999997</v>
      </c>
      <c r="H109" s="90">
        <f>'Distributor Secondary'!E21*'DSR con %'!H109</f>
        <v>38</v>
      </c>
      <c r="I109" s="90">
        <f>'Distributor Secondary'!F21*'DSR con %'!I109</f>
        <v>95</v>
      </c>
      <c r="J109" s="90">
        <f>'Distributor Secondary'!G21*'DSR con %'!J109</f>
        <v>95</v>
      </c>
      <c r="K109" s="90">
        <f>'Distributor Secondary'!H21*'DSR con %'!K109</f>
        <v>36.25</v>
      </c>
      <c r="L109" s="90">
        <f>'Distributor Secondary'!I21*'DSR con %'!L109</f>
        <v>96.75</v>
      </c>
      <c r="M109" s="90">
        <f>'Distributor Secondary'!J21*'DSR con %'!M109</f>
        <v>36.25</v>
      </c>
      <c r="N109" s="90">
        <f>'Distributor Secondary'!K21*'DSR con %'!N109</f>
        <v>107</v>
      </c>
      <c r="O109" s="90">
        <f>'Distributor Secondary'!L21*'DSR con %'!O109</f>
        <v>85.75</v>
      </c>
      <c r="P109" s="90">
        <f>'Distributor Secondary'!M21*'DSR con %'!P109</f>
        <v>94.75</v>
      </c>
      <c r="Q109" s="90">
        <f>'Distributor Secondary'!N21*'DSR con %'!Q109</f>
        <v>85.75</v>
      </c>
      <c r="R109" s="90">
        <f>'Distributor Secondary'!O21*'DSR con %'!R109</f>
        <v>67.5</v>
      </c>
      <c r="S109" s="90">
        <f>'Distributor Secondary'!P21*'DSR con %'!S109</f>
        <v>81</v>
      </c>
      <c r="T109" s="90">
        <f>'Distributor Secondary'!Q21*'DSR con %'!T109</f>
        <v>54.75</v>
      </c>
      <c r="U109" s="90">
        <f>'Distributor Secondary'!R21*'DSR con %'!U109</f>
        <v>65.75</v>
      </c>
      <c r="V109" s="90">
        <f>'Distributor Secondary'!S21*'DSR con %'!V109</f>
        <v>31.25</v>
      </c>
      <c r="W109" s="90">
        <f>'Distributor Secondary'!T21*'DSR con %'!W109</f>
        <v>25</v>
      </c>
      <c r="X109" s="90">
        <f>'Distributor Secondary'!U21*'DSR con %'!X109</f>
        <v>36</v>
      </c>
      <c r="Y109" s="90">
        <f>'Distributor Secondary'!V21*'DSR con %'!Y109</f>
        <v>11.75</v>
      </c>
      <c r="Z109" s="90">
        <f>'Distributor Secondary'!W21*'DSR con %'!Z109</f>
        <v>21.5</v>
      </c>
      <c r="AA109" s="90">
        <f>'Distributor Secondary'!X21*'DSR con %'!AA109</f>
        <v>19.5</v>
      </c>
      <c r="AB109" s="90">
        <f>'Distributor Secondary'!Y21*'DSR con %'!AB109</f>
        <v>22.619999999999997</v>
      </c>
      <c r="AC109" s="90">
        <f>'Distributor Secondary'!Z21*'DSR con %'!AC109</f>
        <v>4.6399999999999997</v>
      </c>
      <c r="AD109" s="90">
        <f>'Distributor Secondary'!AA21*'DSR con %'!AD109</f>
        <v>7.8299999999999992</v>
      </c>
      <c r="AE109" s="90">
        <f>'Distributor Secondary'!AB21*'DSR con %'!AE109</f>
        <v>7.8299999999999992</v>
      </c>
      <c r="AF109" s="90">
        <f>'Distributor Secondary'!AC21*'DSR con %'!AF109</f>
        <v>13.049999999999999</v>
      </c>
      <c r="AG109" s="90">
        <f>'Distributor Secondary'!AD21*'DSR con %'!AG109</f>
        <v>4.0599999999999996</v>
      </c>
      <c r="AH109" s="15"/>
      <c r="AI109" s="15"/>
      <c r="AJ109" s="15"/>
      <c r="AK109" s="15"/>
      <c r="AL109" s="15"/>
    </row>
    <row r="110" spans="1:38" s="25" customFormat="1" x14ac:dyDescent="0.2">
      <c r="A110" s="150" t="s">
        <v>234</v>
      </c>
      <c r="B110" s="92" t="s">
        <v>12</v>
      </c>
      <c r="C110" s="132" t="s">
        <v>56</v>
      </c>
      <c r="D110" s="151" t="s">
        <v>249</v>
      </c>
      <c r="E110" s="152" t="s">
        <v>250</v>
      </c>
      <c r="F110" s="95">
        <f>SUMPRODUCT(H110:AG110,$H$1:$AG$1)</f>
        <v>2670224.2499999995</v>
      </c>
      <c r="G110" s="96">
        <f>SUM(H110:AG110)</f>
        <v>1452.6799999999998</v>
      </c>
      <c r="H110" s="90">
        <f>'Distributor Secondary'!E21*'DSR con %'!H110</f>
        <v>44.08</v>
      </c>
      <c r="I110" s="90">
        <f>'Distributor Secondary'!F21*'DSR con %'!I110</f>
        <v>110.19999999999999</v>
      </c>
      <c r="J110" s="90">
        <f>'Distributor Secondary'!G21*'DSR con %'!J110</f>
        <v>110.19999999999999</v>
      </c>
      <c r="K110" s="90">
        <f>'Distributor Secondary'!H21*'DSR con %'!K110</f>
        <v>42.05</v>
      </c>
      <c r="L110" s="90">
        <f>'Distributor Secondary'!I21*'DSR con %'!L110</f>
        <v>112.22999999999999</v>
      </c>
      <c r="M110" s="90">
        <f>'Distributor Secondary'!J21*'DSR con %'!M110</f>
        <v>42.05</v>
      </c>
      <c r="N110" s="90">
        <f>'Distributor Secondary'!K21*'DSR con %'!N110</f>
        <v>124.11999999999999</v>
      </c>
      <c r="O110" s="90">
        <f>'Distributor Secondary'!L21*'DSR con %'!O110</f>
        <v>99.47</v>
      </c>
      <c r="P110" s="90">
        <f>'Distributor Secondary'!M21*'DSR con %'!P110</f>
        <v>109.91</v>
      </c>
      <c r="Q110" s="90">
        <f>'Distributor Secondary'!N21*'DSR con %'!Q110</f>
        <v>99.47</v>
      </c>
      <c r="R110" s="90">
        <f>'Distributor Secondary'!O21*'DSR con %'!R110</f>
        <v>78.3</v>
      </c>
      <c r="S110" s="90">
        <f>'Distributor Secondary'!P21*'DSR con %'!S110</f>
        <v>93.96</v>
      </c>
      <c r="T110" s="90">
        <f>'Distributor Secondary'!Q21*'DSR con %'!T110</f>
        <v>63.51</v>
      </c>
      <c r="U110" s="90">
        <f>'Distributor Secondary'!R21*'DSR con %'!U110</f>
        <v>76.27</v>
      </c>
      <c r="V110" s="90">
        <f>'Distributor Secondary'!S21*'DSR con %'!V110</f>
        <v>36.25</v>
      </c>
      <c r="W110" s="90">
        <f>'Distributor Secondary'!T21*'DSR con %'!W110</f>
        <v>28.999999999999996</v>
      </c>
      <c r="X110" s="90">
        <f>'Distributor Secondary'!U21*'DSR con %'!X110</f>
        <v>41.76</v>
      </c>
      <c r="Y110" s="90">
        <f>'Distributor Secondary'!V21*'DSR con %'!Y110</f>
        <v>13.629999999999999</v>
      </c>
      <c r="Z110" s="90">
        <f>'Distributor Secondary'!W21*'DSR con %'!Z110</f>
        <v>24.939999999999998</v>
      </c>
      <c r="AA110" s="90">
        <f>'Distributor Secondary'!X21*'DSR con %'!AA110</f>
        <v>22.619999999999997</v>
      </c>
      <c r="AB110" s="90">
        <f>'Distributor Secondary'!Y21*'DSR con %'!AB110</f>
        <v>29.64</v>
      </c>
      <c r="AC110" s="90">
        <f>'Distributor Secondary'!Z21*'DSR con %'!AC110</f>
        <v>6.08</v>
      </c>
      <c r="AD110" s="90">
        <f>'Distributor Secondary'!AA21*'DSR con %'!AD110</f>
        <v>10.26</v>
      </c>
      <c r="AE110" s="90">
        <f>'Distributor Secondary'!AB21*'DSR con %'!AE110</f>
        <v>10.26</v>
      </c>
      <c r="AF110" s="90">
        <f>'Distributor Secondary'!AC21*'DSR con %'!AF110</f>
        <v>17.100000000000001</v>
      </c>
      <c r="AG110" s="90">
        <f>'Distributor Secondary'!AD21*'DSR con %'!AG110</f>
        <v>5.32</v>
      </c>
      <c r="AH110" s="15"/>
      <c r="AI110" s="15"/>
      <c r="AJ110" s="15"/>
      <c r="AK110" s="15"/>
      <c r="AL110" s="15"/>
    </row>
    <row r="111" spans="1:38" s="25" customFormat="1" x14ac:dyDescent="0.2">
      <c r="A111" s="74"/>
      <c r="B111" s="61"/>
      <c r="C111" s="61"/>
      <c r="D111" s="61"/>
      <c r="E111" s="61"/>
      <c r="F111" s="158">
        <f>SUM(F107:F110)</f>
        <v>8624355</v>
      </c>
      <c r="G111" s="158">
        <f t="shared" ref="G111:AG111" si="27">SUM(G107:G110)</f>
        <v>4945</v>
      </c>
      <c r="H111" s="158">
        <f t="shared" si="27"/>
        <v>152</v>
      </c>
      <c r="I111" s="158">
        <f t="shared" si="27"/>
        <v>380</v>
      </c>
      <c r="J111" s="158">
        <f t="shared" si="27"/>
        <v>380</v>
      </c>
      <c r="K111" s="158">
        <f t="shared" si="27"/>
        <v>145</v>
      </c>
      <c r="L111" s="158">
        <f t="shared" si="27"/>
        <v>387</v>
      </c>
      <c r="M111" s="158">
        <f t="shared" si="27"/>
        <v>145</v>
      </c>
      <c r="N111" s="158">
        <f t="shared" si="27"/>
        <v>428</v>
      </c>
      <c r="O111" s="158">
        <f t="shared" si="27"/>
        <v>343</v>
      </c>
      <c r="P111" s="158">
        <f t="shared" si="27"/>
        <v>379</v>
      </c>
      <c r="Q111" s="158">
        <f t="shared" si="27"/>
        <v>343</v>
      </c>
      <c r="R111" s="158">
        <f t="shared" si="27"/>
        <v>270</v>
      </c>
      <c r="S111" s="158">
        <f t="shared" si="27"/>
        <v>324</v>
      </c>
      <c r="T111" s="158">
        <f t="shared" si="27"/>
        <v>219</v>
      </c>
      <c r="U111" s="158">
        <f t="shared" si="27"/>
        <v>263</v>
      </c>
      <c r="V111" s="158">
        <f t="shared" si="27"/>
        <v>125</v>
      </c>
      <c r="W111" s="158">
        <f t="shared" si="27"/>
        <v>100</v>
      </c>
      <c r="X111" s="158">
        <f t="shared" si="27"/>
        <v>144</v>
      </c>
      <c r="Y111" s="158">
        <f t="shared" si="27"/>
        <v>47</v>
      </c>
      <c r="Z111" s="158">
        <f t="shared" si="27"/>
        <v>86</v>
      </c>
      <c r="AA111" s="158">
        <f t="shared" si="27"/>
        <v>78</v>
      </c>
      <c r="AB111" s="158">
        <f t="shared" si="27"/>
        <v>78</v>
      </c>
      <c r="AC111" s="158">
        <f t="shared" si="27"/>
        <v>16</v>
      </c>
      <c r="AD111" s="158">
        <f t="shared" si="27"/>
        <v>27</v>
      </c>
      <c r="AE111" s="158">
        <f t="shared" si="27"/>
        <v>27</v>
      </c>
      <c r="AF111" s="158">
        <f t="shared" si="27"/>
        <v>45</v>
      </c>
      <c r="AG111" s="158">
        <f t="shared" si="27"/>
        <v>14</v>
      </c>
    </row>
    <row r="112" spans="1:38" s="25" customFormat="1" x14ac:dyDescent="0.2">
      <c r="A112" s="150" t="s">
        <v>236</v>
      </c>
      <c r="B112" s="92" t="s">
        <v>12</v>
      </c>
      <c r="C112" s="132" t="s">
        <v>56</v>
      </c>
      <c r="D112" s="153" t="s">
        <v>237</v>
      </c>
      <c r="E112" s="154" t="s">
        <v>238</v>
      </c>
      <c r="F112" s="95">
        <f>SUMPRODUCT(H112:AG112,$H$1:$AG$1)</f>
        <v>2420557.1</v>
      </c>
      <c r="G112" s="96">
        <f>SUM(H112:AG112)</f>
        <v>1135.4400000000005</v>
      </c>
      <c r="H112" s="90">
        <f>'Distributor Secondary'!E22*'DSR con %'!H112</f>
        <v>29.14</v>
      </c>
      <c r="I112" s="90">
        <f>'Distributor Secondary'!F22*'DSR con %'!I112</f>
        <v>73.16</v>
      </c>
      <c r="J112" s="90">
        <f>'Distributor Secondary'!G22*'DSR con %'!J112</f>
        <v>73.16</v>
      </c>
      <c r="K112" s="90">
        <f>'Distributor Secondary'!H22*'DSR con %'!K112</f>
        <v>21.7</v>
      </c>
      <c r="L112" s="90">
        <f>'Distributor Secondary'!I22*'DSR con %'!L112</f>
        <v>57.66</v>
      </c>
      <c r="M112" s="90">
        <f>'Distributor Secondary'!J22*'DSR con %'!M112</f>
        <v>33.479999999999997</v>
      </c>
      <c r="N112" s="90">
        <f>'Distributor Secondary'!K22*'DSR con %'!N112</f>
        <v>99.2</v>
      </c>
      <c r="O112" s="90">
        <f>'Distributor Secondary'!L22*'DSR con %'!O112</f>
        <v>79.36</v>
      </c>
      <c r="P112" s="90">
        <f>'Distributor Secondary'!M22*'DSR con %'!P112</f>
        <v>82.15</v>
      </c>
      <c r="Q112" s="90">
        <f>'Distributor Secondary'!N22*'DSR con %'!Q112</f>
        <v>79.36</v>
      </c>
      <c r="R112" s="90">
        <f>'Distributor Secondary'!O22*'DSR con %'!R112</f>
        <v>58.589999999999996</v>
      </c>
      <c r="S112" s="90">
        <f>'Distributor Secondary'!P22*'DSR con %'!S112</f>
        <v>70.37</v>
      </c>
      <c r="T112" s="90">
        <f>'Distributor Secondary'!Q22*'DSR con %'!T112</f>
        <v>56.11</v>
      </c>
      <c r="U112" s="90">
        <f>'Distributor Secondary'!R22*'DSR con %'!U112</f>
        <v>67.27</v>
      </c>
      <c r="V112" s="90">
        <f>'Distributor Secondary'!S22*'DSR con %'!V112</f>
        <v>37.82</v>
      </c>
      <c r="W112" s="90">
        <f>'Distributor Secondary'!T22*'DSR con %'!W112</f>
        <v>30.07</v>
      </c>
      <c r="X112" s="90">
        <f>'Distributor Secondary'!U22*'DSR con %'!X112</f>
        <v>34.1</v>
      </c>
      <c r="Y112" s="90">
        <f>'Distributor Secondary'!V22*'DSR con %'!Y112</f>
        <v>12.709999999999999</v>
      </c>
      <c r="Z112" s="90">
        <f>'Distributor Secondary'!W22*'DSR con %'!Z112</f>
        <v>23.25</v>
      </c>
      <c r="AA112" s="90">
        <f>'Distributor Secondary'!X22*'DSR con %'!AA112</f>
        <v>21.08</v>
      </c>
      <c r="AB112" s="90">
        <f>'Distributor Secondary'!Y22*'DSR con %'!AB112</f>
        <v>39.44</v>
      </c>
      <c r="AC112" s="90">
        <f>'Distributor Secondary'!Z22*'DSR con %'!AC112</f>
        <v>8.1199999999999992</v>
      </c>
      <c r="AD112" s="90">
        <f>'Distributor Secondary'!AA22*'DSR con %'!AD112</f>
        <v>13.919999999999998</v>
      </c>
      <c r="AE112" s="90">
        <f>'Distributor Secondary'!AB22*'DSR con %'!AE112</f>
        <v>13.919999999999998</v>
      </c>
      <c r="AF112" s="90">
        <f>'Distributor Secondary'!AC22*'DSR con %'!AF112</f>
        <v>15.659999999999998</v>
      </c>
      <c r="AG112" s="90">
        <f>'Distributor Secondary'!AD22*'DSR con %'!AG112</f>
        <v>4.6399999999999997</v>
      </c>
      <c r="AH112" s="15"/>
      <c r="AI112" s="15"/>
      <c r="AJ112" s="15"/>
      <c r="AK112" s="15"/>
      <c r="AL112" s="15"/>
    </row>
    <row r="113" spans="1:38" s="25" customFormat="1" x14ac:dyDescent="0.2">
      <c r="A113" s="150" t="s">
        <v>236</v>
      </c>
      <c r="B113" s="92" t="s">
        <v>12</v>
      </c>
      <c r="C113" s="132" t="s">
        <v>56</v>
      </c>
      <c r="D113" s="153" t="s">
        <v>239</v>
      </c>
      <c r="E113" s="154" t="s">
        <v>240</v>
      </c>
      <c r="F113" s="95">
        <f>SUMPRODUCT(H113:AG113,$H$1:$AG$1)</f>
        <v>2433367.8999999994</v>
      </c>
      <c r="G113" s="96">
        <f>SUM(H113:AG113)</f>
        <v>1332.2699999999998</v>
      </c>
      <c r="H113" s="90">
        <f>'Distributor Secondary'!E22*'DSR con %'!H113</f>
        <v>35.72</v>
      </c>
      <c r="I113" s="90">
        <f>'Distributor Secondary'!F22*'DSR con %'!I113</f>
        <v>89.68</v>
      </c>
      <c r="J113" s="90">
        <f>'Distributor Secondary'!G22*'DSR con %'!J113</f>
        <v>89.68</v>
      </c>
      <c r="K113" s="90">
        <f>'Distributor Secondary'!H22*'DSR con %'!K113</f>
        <v>26.6</v>
      </c>
      <c r="L113" s="90">
        <f>'Distributor Secondary'!I22*'DSR con %'!L113</f>
        <v>70.680000000000007</v>
      </c>
      <c r="M113" s="90">
        <f>'Distributor Secondary'!J22*'DSR con %'!M113</f>
        <v>41.04</v>
      </c>
      <c r="N113" s="90">
        <f>'Distributor Secondary'!K22*'DSR con %'!N113</f>
        <v>121.6</v>
      </c>
      <c r="O113" s="90">
        <f>'Distributor Secondary'!L22*'DSR con %'!O113</f>
        <v>97.28</v>
      </c>
      <c r="P113" s="90">
        <f>'Distributor Secondary'!M22*'DSR con %'!P113</f>
        <v>100.7</v>
      </c>
      <c r="Q113" s="90">
        <f>'Distributor Secondary'!N22*'DSR con %'!Q113</f>
        <v>97.28</v>
      </c>
      <c r="R113" s="90">
        <f>'Distributor Secondary'!O22*'DSR con %'!R113</f>
        <v>71.820000000000007</v>
      </c>
      <c r="S113" s="90">
        <f>'Distributor Secondary'!P22*'DSR con %'!S113</f>
        <v>86.26</v>
      </c>
      <c r="T113" s="90">
        <f>'Distributor Secondary'!Q22*'DSR con %'!T113</f>
        <v>68.78</v>
      </c>
      <c r="U113" s="90">
        <f>'Distributor Secondary'!R22*'DSR con %'!U113</f>
        <v>82.460000000000008</v>
      </c>
      <c r="V113" s="90">
        <f>'Distributor Secondary'!S22*'DSR con %'!V113</f>
        <v>46.36</v>
      </c>
      <c r="W113" s="90">
        <f>'Distributor Secondary'!T22*'DSR con %'!W113</f>
        <v>36.86</v>
      </c>
      <c r="X113" s="90">
        <f>'Distributor Secondary'!U22*'DSR con %'!X113</f>
        <v>41.8</v>
      </c>
      <c r="Y113" s="90">
        <f>'Distributor Secondary'!V22*'DSR con %'!Y113</f>
        <v>15.58</v>
      </c>
      <c r="Z113" s="90">
        <f>'Distributor Secondary'!W22*'DSR con %'!Z113</f>
        <v>28.5</v>
      </c>
      <c r="AA113" s="90">
        <f>'Distributor Secondary'!X22*'DSR con %'!AA113</f>
        <v>25.84</v>
      </c>
      <c r="AB113" s="90">
        <f>'Distributor Secondary'!Y22*'DSR con %'!AB113</f>
        <v>23.799999999999997</v>
      </c>
      <c r="AC113" s="90">
        <f>'Distributor Secondary'!Z22*'DSR con %'!AC113</f>
        <v>4.8999999999999995</v>
      </c>
      <c r="AD113" s="90">
        <f>'Distributor Secondary'!AA22*'DSR con %'!AD113</f>
        <v>8.3999999999999986</v>
      </c>
      <c r="AE113" s="90">
        <f>'Distributor Secondary'!AB22*'DSR con %'!AE113</f>
        <v>8.3999999999999986</v>
      </c>
      <c r="AF113" s="90">
        <f>'Distributor Secondary'!AC22*'DSR con %'!AF113</f>
        <v>9.4499999999999993</v>
      </c>
      <c r="AG113" s="90">
        <f>'Distributor Secondary'!AD22*'DSR con %'!AG113</f>
        <v>2.8</v>
      </c>
      <c r="AH113" s="15"/>
      <c r="AI113" s="15"/>
      <c r="AJ113" s="15"/>
      <c r="AK113" s="15"/>
      <c r="AL113" s="15"/>
    </row>
    <row r="114" spans="1:38" s="25" customFormat="1" x14ac:dyDescent="0.2">
      <c r="A114" s="150" t="s">
        <v>236</v>
      </c>
      <c r="B114" s="92" t="s">
        <v>12</v>
      </c>
      <c r="C114" s="132" t="s">
        <v>56</v>
      </c>
      <c r="D114" s="153" t="s">
        <v>241</v>
      </c>
      <c r="E114" s="154" t="s">
        <v>242</v>
      </c>
      <c r="F114" s="95">
        <f>SUMPRODUCT(H114:AG114,$H$1:$AG$1)</f>
        <v>1666415.0000000002</v>
      </c>
      <c r="G114" s="96">
        <f>SUM(H114:AG114)</f>
        <v>1051.2900000000004</v>
      </c>
      <c r="H114" s="90">
        <f>'Distributor Secondary'!E22*'DSR con %'!H114</f>
        <v>29.14</v>
      </c>
      <c r="I114" s="90">
        <f>'Distributor Secondary'!F22*'DSR con %'!I114</f>
        <v>73.16</v>
      </c>
      <c r="J114" s="90">
        <f>'Distributor Secondary'!G22*'DSR con %'!J114</f>
        <v>73.16</v>
      </c>
      <c r="K114" s="90">
        <f>'Distributor Secondary'!H22*'DSR con %'!K114</f>
        <v>21.7</v>
      </c>
      <c r="L114" s="90">
        <f>'Distributor Secondary'!I22*'DSR con %'!L114</f>
        <v>57.66</v>
      </c>
      <c r="M114" s="90">
        <f>'Distributor Secondary'!J22*'DSR con %'!M114</f>
        <v>33.479999999999997</v>
      </c>
      <c r="N114" s="90">
        <f>'Distributor Secondary'!K22*'DSR con %'!N114</f>
        <v>99.2</v>
      </c>
      <c r="O114" s="90">
        <f>'Distributor Secondary'!L22*'DSR con %'!O114</f>
        <v>79.36</v>
      </c>
      <c r="P114" s="90">
        <f>'Distributor Secondary'!M22*'DSR con %'!P114</f>
        <v>82.15</v>
      </c>
      <c r="Q114" s="90">
        <f>'Distributor Secondary'!N22*'DSR con %'!Q114</f>
        <v>79.36</v>
      </c>
      <c r="R114" s="90">
        <f>'Distributor Secondary'!O22*'DSR con %'!R114</f>
        <v>58.589999999999996</v>
      </c>
      <c r="S114" s="90">
        <f>'Distributor Secondary'!P22*'DSR con %'!S114</f>
        <v>70.37</v>
      </c>
      <c r="T114" s="90">
        <f>'Distributor Secondary'!Q22*'DSR con %'!T114</f>
        <v>56.11</v>
      </c>
      <c r="U114" s="90">
        <f>'Distributor Secondary'!R22*'DSR con %'!U114</f>
        <v>67.27</v>
      </c>
      <c r="V114" s="90">
        <f>'Distributor Secondary'!S22*'DSR con %'!V114</f>
        <v>37.82</v>
      </c>
      <c r="W114" s="90">
        <f>'Distributor Secondary'!T22*'DSR con %'!W114</f>
        <v>30.07</v>
      </c>
      <c r="X114" s="90">
        <f>'Distributor Secondary'!U22*'DSR con %'!X114</f>
        <v>34.1</v>
      </c>
      <c r="Y114" s="90">
        <f>'Distributor Secondary'!V22*'DSR con %'!Y114</f>
        <v>12.709999999999999</v>
      </c>
      <c r="Z114" s="90">
        <f>'Distributor Secondary'!W22*'DSR con %'!Z114</f>
        <v>23.25</v>
      </c>
      <c r="AA114" s="90">
        <f>'Distributor Secondary'!X22*'DSR con %'!AA114</f>
        <v>21.08</v>
      </c>
      <c r="AB114" s="90">
        <f>'Distributor Secondary'!Y22*'DSR con %'!AB114</f>
        <v>4.7600000000000007</v>
      </c>
      <c r="AC114" s="90">
        <f>'Distributor Secondary'!Z22*'DSR con %'!AC114</f>
        <v>0.98000000000000009</v>
      </c>
      <c r="AD114" s="90">
        <f>'Distributor Secondary'!AA22*'DSR con %'!AD114</f>
        <v>1.6800000000000002</v>
      </c>
      <c r="AE114" s="90">
        <f>'Distributor Secondary'!AB22*'DSR con %'!AE114</f>
        <v>1.6800000000000002</v>
      </c>
      <c r="AF114" s="90">
        <f>'Distributor Secondary'!AC22*'DSR con %'!AF114</f>
        <v>1.8900000000000001</v>
      </c>
      <c r="AG114" s="90">
        <f>'Distributor Secondary'!AD22*'DSR con %'!AG114</f>
        <v>0.56000000000000005</v>
      </c>
      <c r="AH114" s="15"/>
      <c r="AI114" s="15"/>
      <c r="AJ114" s="15"/>
      <c r="AK114" s="15"/>
      <c r="AL114" s="15"/>
    </row>
    <row r="115" spans="1:38" s="25" customFormat="1" x14ac:dyDescent="0.2">
      <c r="A115" s="155" t="s">
        <v>27</v>
      </c>
      <c r="B115" s="99" t="s">
        <v>12</v>
      </c>
      <c r="C115" s="135"/>
      <c r="D115" s="156"/>
      <c r="E115" s="157"/>
      <c r="F115" s="158">
        <f>SUM(F112:F114)</f>
        <v>6520340</v>
      </c>
      <c r="G115" s="158">
        <f t="shared" ref="G115:AG115" si="28">SUM(G112:G114)</f>
        <v>3519.0000000000005</v>
      </c>
      <c r="H115" s="158">
        <f t="shared" si="28"/>
        <v>94</v>
      </c>
      <c r="I115" s="158">
        <f t="shared" si="28"/>
        <v>236</v>
      </c>
      <c r="J115" s="158">
        <f t="shared" si="28"/>
        <v>236</v>
      </c>
      <c r="K115" s="158">
        <f t="shared" si="28"/>
        <v>70</v>
      </c>
      <c r="L115" s="158">
        <f t="shared" si="28"/>
        <v>186</v>
      </c>
      <c r="M115" s="158">
        <f t="shared" si="28"/>
        <v>108</v>
      </c>
      <c r="N115" s="158">
        <f t="shared" si="28"/>
        <v>320</v>
      </c>
      <c r="O115" s="158">
        <f t="shared" si="28"/>
        <v>256</v>
      </c>
      <c r="P115" s="158">
        <f t="shared" si="28"/>
        <v>265</v>
      </c>
      <c r="Q115" s="158">
        <f t="shared" si="28"/>
        <v>256</v>
      </c>
      <c r="R115" s="158">
        <f t="shared" si="28"/>
        <v>189</v>
      </c>
      <c r="S115" s="158">
        <f t="shared" si="28"/>
        <v>227</v>
      </c>
      <c r="T115" s="158">
        <f t="shared" si="28"/>
        <v>181</v>
      </c>
      <c r="U115" s="158">
        <f t="shared" si="28"/>
        <v>217</v>
      </c>
      <c r="V115" s="158">
        <f t="shared" si="28"/>
        <v>122</v>
      </c>
      <c r="W115" s="158">
        <f t="shared" si="28"/>
        <v>97</v>
      </c>
      <c r="X115" s="158">
        <f t="shared" si="28"/>
        <v>110</v>
      </c>
      <c r="Y115" s="158">
        <f t="shared" si="28"/>
        <v>41</v>
      </c>
      <c r="Z115" s="158">
        <f t="shared" si="28"/>
        <v>75</v>
      </c>
      <c r="AA115" s="158">
        <f t="shared" si="28"/>
        <v>68</v>
      </c>
      <c r="AB115" s="158">
        <f t="shared" si="28"/>
        <v>68</v>
      </c>
      <c r="AC115" s="158">
        <f t="shared" si="28"/>
        <v>14</v>
      </c>
      <c r="AD115" s="158">
        <f t="shared" si="28"/>
        <v>23.999999999999996</v>
      </c>
      <c r="AE115" s="158">
        <f t="shared" si="28"/>
        <v>23.999999999999996</v>
      </c>
      <c r="AF115" s="158">
        <f t="shared" si="28"/>
        <v>27</v>
      </c>
      <c r="AG115" s="158">
        <f t="shared" si="28"/>
        <v>8</v>
      </c>
    </row>
    <row r="116" spans="1:38" x14ac:dyDescent="0.2">
      <c r="A116" s="146" t="s">
        <v>107</v>
      </c>
      <c r="B116" s="63"/>
      <c r="C116" s="63"/>
      <c r="D116" s="63"/>
      <c r="E116" s="63"/>
      <c r="F116" s="64">
        <f>F5+F18+F22+F28+F34+F37+F42+F49+F54+F59+F67+F73+F79+F87+F92+F97+F106+F111+F115</f>
        <v>195172960.50288594</v>
      </c>
      <c r="G116" s="64">
        <f>G5+G18+G22+G28+G34+G37+G42+G49+G54+G59+G67+G73+G79+G87+G92+G97+G106+G111+G115</f>
        <v>109253.09103511149</v>
      </c>
      <c r="H116" s="64">
        <f t="shared" ref="H116:AG116" si="29">H5+H18+H22+H28+H34+H37+H42+H49+H54+H59+H67+H73+H79+H87+H92+H97+H106+H111+H115</f>
        <v>3530.3905797101452</v>
      </c>
      <c r="I116" s="64">
        <f t="shared" si="29"/>
        <v>8824.2803001099874</v>
      </c>
      <c r="J116" s="64">
        <f t="shared" si="29"/>
        <v>8825.4209053497943</v>
      </c>
      <c r="K116" s="64">
        <f t="shared" si="29"/>
        <v>3753.5621323529413</v>
      </c>
      <c r="L116" s="64">
        <f t="shared" si="29"/>
        <v>9997.2662420382167</v>
      </c>
      <c r="M116" s="64">
        <f t="shared" si="29"/>
        <v>2805.1273584905662</v>
      </c>
      <c r="N116" s="64">
        <f t="shared" si="29"/>
        <v>8307.7799999999988</v>
      </c>
      <c r="O116" s="64">
        <f t="shared" si="29"/>
        <v>6648</v>
      </c>
      <c r="P116" s="64">
        <f t="shared" si="29"/>
        <v>6816.8010664479079</v>
      </c>
      <c r="Q116" s="64">
        <f t="shared" si="29"/>
        <v>6647.2618181818179</v>
      </c>
      <c r="R116" s="64">
        <f t="shared" si="29"/>
        <v>4868</v>
      </c>
      <c r="S116" s="64">
        <f t="shared" si="29"/>
        <v>5840.5538356164379</v>
      </c>
      <c r="T116" s="64">
        <f t="shared" si="29"/>
        <v>6093.5458823529416</v>
      </c>
      <c r="U116" s="64">
        <f t="shared" si="29"/>
        <v>7316.6570815450641</v>
      </c>
      <c r="V116" s="64">
        <f t="shared" si="29"/>
        <v>3419.4732642487047</v>
      </c>
      <c r="W116" s="64">
        <f t="shared" si="29"/>
        <v>2736.5514836795251</v>
      </c>
      <c r="X116" s="64">
        <f t="shared" si="29"/>
        <v>2800.1790393013098</v>
      </c>
      <c r="Y116" s="64">
        <f t="shared" si="29"/>
        <v>1160.476130952381</v>
      </c>
      <c r="Z116" s="64">
        <f t="shared" si="29"/>
        <v>2128.7952380952383</v>
      </c>
      <c r="AA116" s="64">
        <f t="shared" si="29"/>
        <v>1928.95625</v>
      </c>
      <c r="AB116" s="64">
        <f t="shared" si="29"/>
        <v>1929.0042307692308</v>
      </c>
      <c r="AC116" s="64">
        <f t="shared" si="29"/>
        <v>386.99037974683546</v>
      </c>
      <c r="AD116" s="64">
        <f t="shared" si="29"/>
        <v>672.90992945326275</v>
      </c>
      <c r="AE116" s="64">
        <f t="shared" si="29"/>
        <v>673.05666666666662</v>
      </c>
      <c r="AF116" s="64">
        <f t="shared" si="29"/>
        <v>878.05666666666662</v>
      </c>
      <c r="AG116" s="64">
        <f t="shared" si="29"/>
        <v>263.99455333584621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58" priority="18"/>
  </conditionalFormatting>
  <conditionalFormatting sqref="G22 G28 G34">
    <cfRule type="cellIs" dxfId="57" priority="6" operator="lessThan">
      <formula>-1</formula>
    </cfRule>
  </conditionalFormatting>
  <conditionalFormatting sqref="D3:D7 D9:D18">
    <cfRule type="duplicateValues" dxfId="56" priority="336"/>
  </conditionalFormatting>
  <conditionalFormatting sqref="D19:D22">
    <cfRule type="duplicateValues" dxfId="55" priority="358"/>
    <cfRule type="duplicateValues" dxfId="54" priority="359"/>
  </conditionalFormatting>
  <conditionalFormatting sqref="D19:E22">
    <cfRule type="duplicateValues" dxfId="53" priority="360"/>
  </conditionalFormatting>
  <conditionalFormatting sqref="D23:D28">
    <cfRule type="duplicateValues" dxfId="52" priority="382"/>
    <cfRule type="duplicateValues" dxfId="51" priority="383"/>
  </conditionalFormatting>
  <conditionalFormatting sqref="D23:E28">
    <cfRule type="duplicateValues" dxfId="50" priority="384"/>
  </conditionalFormatting>
  <conditionalFormatting sqref="D29:D34">
    <cfRule type="duplicateValues" dxfId="49" priority="406"/>
    <cfRule type="duplicateValues" dxfId="48" priority="407"/>
  </conditionalFormatting>
  <conditionalFormatting sqref="D29:E34">
    <cfRule type="duplicateValues" dxfId="47" priority="408"/>
  </conditionalFormatting>
  <conditionalFormatting sqref="D35:E87">
    <cfRule type="duplicateValues" dxfId="46" priority="444"/>
  </conditionalFormatting>
  <conditionalFormatting sqref="D8">
    <cfRule type="duplicateValues" dxfId="45" priority="5"/>
  </conditionalFormatting>
  <conditionalFormatting sqref="B115">
    <cfRule type="duplicateValues" dxfId="44" priority="2" stopIfTrue="1"/>
  </conditionalFormatting>
  <conditionalFormatting sqref="B112">
    <cfRule type="duplicateValues" dxfId="43" priority="3" stopIfTrue="1"/>
  </conditionalFormatting>
  <conditionalFormatting sqref="B113:B114">
    <cfRule type="duplicateValues" dxfId="42" priority="1" stopIfTrue="1"/>
  </conditionalFormatting>
  <conditionalFormatting sqref="B107:B110">
    <cfRule type="duplicateValues" dxfId="41" priority="4" stopIfTrue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E10" sqref="AE10"/>
    </sheetView>
  </sheetViews>
  <sheetFormatPr defaultColWidth="9" defaultRowHeight="12" x14ac:dyDescent="0.2"/>
  <cols>
    <col min="1" max="1" width="20.85546875" style="75" bestFit="1" customWidth="1"/>
    <col min="2" max="2" width="6.140625" style="16" bestFit="1" customWidth="1"/>
    <col min="3" max="3" width="6.42578125" style="16" bestFit="1" customWidth="1"/>
    <col min="4" max="4" width="7.85546875" style="16" bestFit="1" customWidth="1"/>
    <col min="5" max="5" width="20.42578125" style="16" bestFit="1" customWidth="1"/>
    <col min="6" max="6" width="11.28515625" style="16" bestFit="1" customWidth="1"/>
    <col min="7" max="7" width="9.7109375" style="16" bestFit="1" customWidth="1"/>
    <col min="8" max="14" width="7.140625" style="16" bestFit="1" customWidth="1"/>
    <col min="15" max="15" width="7.7109375" style="16" bestFit="1" customWidth="1"/>
    <col min="16" max="16" width="7.140625" style="16" bestFit="1" customWidth="1"/>
    <col min="17" max="17" width="8.42578125" style="16" bestFit="1" customWidth="1"/>
    <col min="18" max="18" width="7.140625" style="16" bestFit="1" customWidth="1"/>
    <col min="19" max="19" width="7.42578125" style="16" bestFit="1" customWidth="1"/>
    <col min="20" max="20" width="7.140625" style="16" bestFit="1" customWidth="1"/>
    <col min="21" max="23" width="8.140625" style="16" bestFit="1" customWidth="1"/>
    <col min="24" max="24" width="7.140625" style="16" bestFit="1" customWidth="1"/>
    <col min="25" max="25" width="8.5703125" style="16" bestFit="1" customWidth="1"/>
    <col min="26" max="26" width="10.5703125" style="16" bestFit="1" customWidth="1"/>
    <col min="27" max="29" width="7.42578125" style="16" bestFit="1" customWidth="1"/>
    <col min="30" max="32" width="10.85546875" style="16" bestFit="1" customWidth="1"/>
    <col min="33" max="33" width="9.42578125" style="16" bestFit="1" customWidth="1"/>
    <col min="34" max="38" width="9" style="15"/>
    <col min="39" max="16384" width="9" style="16"/>
  </cols>
  <sheetData>
    <row r="1" spans="1:38" x14ac:dyDescent="0.2">
      <c r="A1" s="161" t="s">
        <v>28</v>
      </c>
      <c r="B1" s="163" t="s">
        <v>29</v>
      </c>
      <c r="C1" s="163" t="s">
        <v>30</v>
      </c>
      <c r="D1" s="163" t="s">
        <v>31</v>
      </c>
      <c r="E1" s="165" t="s">
        <v>32</v>
      </c>
      <c r="F1" s="160" t="s">
        <v>3</v>
      </c>
      <c r="G1" s="160" t="s">
        <v>33</v>
      </c>
      <c r="H1" s="147">
        <v>940</v>
      </c>
      <c r="I1" s="147">
        <v>940</v>
      </c>
      <c r="J1" s="147">
        <v>920</v>
      </c>
      <c r="K1" s="147">
        <v>995</v>
      </c>
      <c r="L1" s="147">
        <v>1060</v>
      </c>
      <c r="M1" s="147">
        <v>1130</v>
      </c>
      <c r="N1" s="147">
        <v>1095</v>
      </c>
      <c r="O1" s="147">
        <v>1210</v>
      </c>
      <c r="P1" s="147">
        <v>1150</v>
      </c>
      <c r="Q1" s="147">
        <v>1460</v>
      </c>
      <c r="R1" s="147">
        <v>1210</v>
      </c>
      <c r="S1" s="147">
        <v>1220</v>
      </c>
      <c r="T1" s="147">
        <v>1340</v>
      </c>
      <c r="U1" s="147">
        <v>1280</v>
      </c>
      <c r="V1" s="147">
        <v>1400</v>
      </c>
      <c r="W1" s="147">
        <v>1440</v>
      </c>
      <c r="X1" s="147">
        <v>1240</v>
      </c>
      <c r="Y1" s="147">
        <v>6780</v>
      </c>
      <c r="Z1" s="147">
        <v>7240</v>
      </c>
      <c r="AA1" s="147">
        <v>7250</v>
      </c>
      <c r="AB1" s="147">
        <v>7980</v>
      </c>
      <c r="AC1" s="147">
        <v>9300</v>
      </c>
      <c r="AD1" s="147">
        <v>9290</v>
      </c>
      <c r="AE1" s="147">
        <v>9290</v>
      </c>
      <c r="AF1" s="147">
        <v>10330</v>
      </c>
      <c r="AG1" s="147">
        <v>10130</v>
      </c>
    </row>
    <row r="2" spans="1:38" x14ac:dyDescent="0.2">
      <c r="A2" s="162"/>
      <c r="B2" s="164"/>
      <c r="C2" s="164"/>
      <c r="D2" s="164"/>
      <c r="E2" s="165"/>
      <c r="F2" s="160"/>
      <c r="G2" s="160"/>
      <c r="H2" s="148" t="s">
        <v>229</v>
      </c>
      <c r="I2" s="148" t="s">
        <v>5</v>
      </c>
      <c r="J2" s="148" t="s">
        <v>6</v>
      </c>
      <c r="K2" s="148" t="s">
        <v>110</v>
      </c>
      <c r="L2" s="148" t="s">
        <v>7</v>
      </c>
      <c r="M2" s="148" t="s">
        <v>111</v>
      </c>
      <c r="N2" s="148" t="s">
        <v>112</v>
      </c>
      <c r="O2" s="148" t="s">
        <v>230</v>
      </c>
      <c r="P2" s="148" t="s">
        <v>8</v>
      </c>
      <c r="Q2" s="148" t="s">
        <v>109</v>
      </c>
      <c r="R2" s="148" t="s">
        <v>9</v>
      </c>
      <c r="S2" s="148" t="s">
        <v>129</v>
      </c>
      <c r="T2" s="148" t="s">
        <v>130</v>
      </c>
      <c r="U2" s="148" t="s">
        <v>113</v>
      </c>
      <c r="V2" s="148" t="s">
        <v>115</v>
      </c>
      <c r="W2" s="148" t="s">
        <v>116</v>
      </c>
      <c r="X2" s="148" t="s">
        <v>114</v>
      </c>
      <c r="Y2" s="148" t="s">
        <v>131</v>
      </c>
      <c r="Z2" s="148" t="s">
        <v>253</v>
      </c>
      <c r="AA2" s="148" t="s">
        <v>117</v>
      </c>
      <c r="AB2" s="148" t="s">
        <v>132</v>
      </c>
      <c r="AC2" s="148" t="s">
        <v>10</v>
      </c>
      <c r="AD2" s="148" t="s">
        <v>231</v>
      </c>
      <c r="AE2" s="148" t="s">
        <v>134</v>
      </c>
      <c r="AF2" s="148" t="s">
        <v>254</v>
      </c>
      <c r="AG2" s="148" t="s">
        <v>255</v>
      </c>
    </row>
    <row r="3" spans="1:38" x14ac:dyDescent="0.2">
      <c r="A3" s="91" t="s">
        <v>11</v>
      </c>
      <c r="B3" s="92" t="s">
        <v>12</v>
      </c>
      <c r="C3" s="149" t="s">
        <v>108</v>
      </c>
      <c r="D3" s="93" t="s">
        <v>78</v>
      </c>
      <c r="E3" s="94" t="s">
        <v>135</v>
      </c>
      <c r="F3" s="95">
        <f>SUMPRODUCT(H3:AG3,$H$1:$AG$1)</f>
        <v>1604830</v>
      </c>
      <c r="G3" s="96">
        <f>SUM(H3:AG3)</f>
        <v>943</v>
      </c>
      <c r="H3" s="97">
        <f>ROUND('DSR Secondary'!H3,0)</f>
        <v>33</v>
      </c>
      <c r="I3" s="97">
        <f>ROUND('DSR Secondary'!I3,0)</f>
        <v>83</v>
      </c>
      <c r="J3" s="97">
        <f>ROUND('DSR Secondary'!J3,0)</f>
        <v>83</v>
      </c>
      <c r="K3" s="97">
        <f>ROUND('DSR Secondary'!K3,0)</f>
        <v>28</v>
      </c>
      <c r="L3" s="97">
        <f>ROUND('DSR Secondary'!L3,0)</f>
        <v>74</v>
      </c>
      <c r="M3" s="97">
        <f>ROUND('DSR Secondary'!M3,0)</f>
        <v>32</v>
      </c>
      <c r="N3" s="97">
        <f>ROUND('DSR Secondary'!N3,0)</f>
        <v>94</v>
      </c>
      <c r="O3" s="97">
        <f>ROUND('DSR Secondary'!O3,0)</f>
        <v>75</v>
      </c>
      <c r="P3" s="97">
        <f>ROUND('DSR Secondary'!P3,0)</f>
        <v>58</v>
      </c>
      <c r="Q3" s="97">
        <f>ROUND('DSR Secondary'!Q3,0)</f>
        <v>75</v>
      </c>
      <c r="R3" s="97">
        <f>ROUND('DSR Secondary'!R3,0)</f>
        <v>41</v>
      </c>
      <c r="S3" s="97">
        <f>ROUND('DSR Secondary'!S3,0)</f>
        <v>50</v>
      </c>
      <c r="T3" s="97">
        <f>ROUND('DSR Secondary'!T3,0)</f>
        <v>31</v>
      </c>
      <c r="U3" s="97">
        <f>ROUND('DSR Secondary'!U3,0)</f>
        <v>38</v>
      </c>
      <c r="V3" s="97">
        <f>ROUND('DSR Secondary'!V3,0)</f>
        <v>29</v>
      </c>
      <c r="W3" s="97">
        <f>ROUND('DSR Secondary'!W3,0)</f>
        <v>23</v>
      </c>
      <c r="X3" s="97">
        <f>ROUND('DSR Secondary'!X3,0)</f>
        <v>21</v>
      </c>
      <c r="Y3" s="97">
        <f>ROUND('DSR Secondary'!Y3,0)</f>
        <v>9</v>
      </c>
      <c r="Z3" s="97">
        <f>ROUND('DSR Secondary'!Z3,0)</f>
        <v>15</v>
      </c>
      <c r="AA3" s="97">
        <f>ROUND('DSR Secondary'!AA3,0)</f>
        <v>14</v>
      </c>
      <c r="AB3" s="97">
        <f>ROUND('DSR Secondary'!AB3,0)</f>
        <v>14</v>
      </c>
      <c r="AC3" s="97">
        <f>ROUND('DSR Secondary'!AC3,0)</f>
        <v>3</v>
      </c>
      <c r="AD3" s="97">
        <f>ROUND('DSR Secondary'!AD3,0)</f>
        <v>5</v>
      </c>
      <c r="AE3" s="97">
        <f>ROUND('DSR Secondary'!AE3,0)</f>
        <v>5</v>
      </c>
      <c r="AF3" s="97">
        <f>ROUND('DSR Secondary'!AF3,0)</f>
        <v>8</v>
      </c>
      <c r="AG3" s="97">
        <f>ROUND('DSR Secondary'!AG3,0)</f>
        <v>2</v>
      </c>
    </row>
    <row r="4" spans="1:38" x14ac:dyDescent="0.2">
      <c r="A4" s="91" t="s">
        <v>11</v>
      </c>
      <c r="B4" s="92" t="s">
        <v>12</v>
      </c>
      <c r="C4" s="149" t="s">
        <v>108</v>
      </c>
      <c r="D4" s="93" t="s">
        <v>79</v>
      </c>
      <c r="E4" s="94" t="s">
        <v>118</v>
      </c>
      <c r="F4" s="95">
        <f>SUMPRODUCT(H4:AG4,$H$1:$AG$1)</f>
        <v>2811125</v>
      </c>
      <c r="G4" s="96">
        <f>SUM(H4:AG4)</f>
        <v>1618</v>
      </c>
      <c r="H4" s="97">
        <f>ROUND('DSR Secondary'!H4,0)</f>
        <v>56</v>
      </c>
      <c r="I4" s="97">
        <f>ROUND('DSR Secondary'!I4,0)</f>
        <v>140</v>
      </c>
      <c r="J4" s="97">
        <f>ROUND('DSR Secondary'!J4,0)</f>
        <v>140</v>
      </c>
      <c r="K4" s="97">
        <f>ROUND('DSR Secondary'!K4,0)</f>
        <v>47</v>
      </c>
      <c r="L4" s="97">
        <f>ROUND('DSR Secondary'!L4,0)</f>
        <v>127</v>
      </c>
      <c r="M4" s="97">
        <f>ROUND('DSR Secondary'!M4,0)</f>
        <v>54</v>
      </c>
      <c r="N4" s="97">
        <f>ROUND('DSR Secondary'!N4,0)</f>
        <v>160</v>
      </c>
      <c r="O4" s="97">
        <f>ROUND('DSR Secondary'!O4,0)</f>
        <v>129</v>
      </c>
      <c r="P4" s="97">
        <f>ROUND('DSR Secondary'!P4,0)</f>
        <v>100</v>
      </c>
      <c r="Q4" s="97">
        <f>ROUND('DSR Secondary'!Q4,0)</f>
        <v>129</v>
      </c>
      <c r="R4" s="97">
        <f>ROUND('DSR Secondary'!R4,0)</f>
        <v>71</v>
      </c>
      <c r="S4" s="97">
        <f>ROUND('DSR Secondary'!S4,0)</f>
        <v>86</v>
      </c>
      <c r="T4" s="97">
        <f>ROUND('DSR Secondary'!T4,0)</f>
        <v>54</v>
      </c>
      <c r="U4" s="97">
        <f>ROUND('DSR Secondary'!U4,0)</f>
        <v>65</v>
      </c>
      <c r="V4" s="97">
        <f>ROUND('DSR Secondary'!V4,0)</f>
        <v>49</v>
      </c>
      <c r="W4" s="97">
        <f>ROUND('DSR Secondary'!W4,0)</f>
        <v>39</v>
      </c>
      <c r="X4" s="97">
        <f>ROUND('DSR Secondary'!X4,0)</f>
        <v>35</v>
      </c>
      <c r="Y4" s="97">
        <f>ROUND('DSR Secondary'!Y4,0)</f>
        <v>15</v>
      </c>
      <c r="Z4" s="97">
        <f>ROUND('DSR Secondary'!Z4,0)</f>
        <v>29</v>
      </c>
      <c r="AA4" s="97">
        <f>ROUND('DSR Secondary'!AA4,0)</f>
        <v>26</v>
      </c>
      <c r="AB4" s="97">
        <f>ROUND('DSR Secondary'!AB4,0)</f>
        <v>26</v>
      </c>
      <c r="AC4" s="97">
        <f>ROUND('DSR Secondary'!AC4,0)</f>
        <v>5</v>
      </c>
      <c r="AD4" s="97">
        <f>ROUND('DSR Secondary'!AD4,0)</f>
        <v>9</v>
      </c>
      <c r="AE4" s="97">
        <f>ROUND('DSR Secondary'!AE4,0)</f>
        <v>9</v>
      </c>
      <c r="AF4" s="97">
        <f>ROUND('DSR Secondary'!AF4,0)</f>
        <v>14</v>
      </c>
      <c r="AG4" s="97">
        <f>ROUND('DSR Secondary'!AG4,0)</f>
        <v>4</v>
      </c>
    </row>
    <row r="5" spans="1:38" s="25" customFormat="1" x14ac:dyDescent="0.2">
      <c r="A5" s="98"/>
      <c r="B5" s="99"/>
      <c r="C5" s="100"/>
      <c r="D5" s="100"/>
      <c r="E5" s="101"/>
      <c r="F5" s="62">
        <f>SUM(F3:F4)</f>
        <v>4415955</v>
      </c>
      <c r="G5" s="102">
        <f>SUM(G3:G4)</f>
        <v>2561</v>
      </c>
      <c r="H5" s="62">
        <f>SUM(H3:H4)</f>
        <v>89</v>
      </c>
      <c r="I5" s="62">
        <f t="shared" ref="I5:AG5" si="0">SUM(I3:I4)</f>
        <v>223</v>
      </c>
      <c r="J5" s="62">
        <f t="shared" si="0"/>
        <v>223</v>
      </c>
      <c r="K5" s="62">
        <f t="shared" si="0"/>
        <v>75</v>
      </c>
      <c r="L5" s="62">
        <f t="shared" si="0"/>
        <v>201</v>
      </c>
      <c r="M5" s="62">
        <f t="shared" si="0"/>
        <v>86</v>
      </c>
      <c r="N5" s="62">
        <f t="shared" si="0"/>
        <v>254</v>
      </c>
      <c r="O5" s="62">
        <f t="shared" si="0"/>
        <v>204</v>
      </c>
      <c r="P5" s="62">
        <f t="shared" si="0"/>
        <v>158</v>
      </c>
      <c r="Q5" s="62">
        <f t="shared" si="0"/>
        <v>204</v>
      </c>
      <c r="R5" s="62">
        <f t="shared" si="0"/>
        <v>112</v>
      </c>
      <c r="S5" s="62">
        <f t="shared" si="0"/>
        <v>136</v>
      </c>
      <c r="T5" s="62">
        <f t="shared" si="0"/>
        <v>85</v>
      </c>
      <c r="U5" s="62">
        <f t="shared" si="0"/>
        <v>103</v>
      </c>
      <c r="V5" s="62">
        <f t="shared" si="0"/>
        <v>78</v>
      </c>
      <c r="W5" s="62">
        <f t="shared" si="0"/>
        <v>62</v>
      </c>
      <c r="X5" s="62">
        <f t="shared" si="0"/>
        <v>56</v>
      </c>
      <c r="Y5" s="62">
        <f t="shared" si="0"/>
        <v>24</v>
      </c>
      <c r="Z5" s="62">
        <f t="shared" si="0"/>
        <v>44</v>
      </c>
      <c r="AA5" s="62">
        <f t="shared" si="0"/>
        <v>40</v>
      </c>
      <c r="AB5" s="62">
        <f t="shared" si="0"/>
        <v>40</v>
      </c>
      <c r="AC5" s="62">
        <f t="shared" si="0"/>
        <v>8</v>
      </c>
      <c r="AD5" s="62">
        <f t="shared" si="0"/>
        <v>14</v>
      </c>
      <c r="AE5" s="62">
        <f t="shared" si="0"/>
        <v>14</v>
      </c>
      <c r="AF5" s="62">
        <f t="shared" si="0"/>
        <v>22</v>
      </c>
      <c r="AG5" s="62">
        <f t="shared" si="0"/>
        <v>6</v>
      </c>
      <c r="AH5" s="15"/>
      <c r="AI5" s="15"/>
      <c r="AJ5" s="15"/>
      <c r="AK5" s="15"/>
      <c r="AL5" s="15"/>
    </row>
    <row r="6" spans="1:38" x14ac:dyDescent="0.2">
      <c r="A6" s="91" t="s">
        <v>13</v>
      </c>
      <c r="B6" s="92" t="s">
        <v>12</v>
      </c>
      <c r="C6" s="149" t="s">
        <v>108</v>
      </c>
      <c r="D6" s="93" t="s">
        <v>58</v>
      </c>
      <c r="E6" s="94" t="s">
        <v>59</v>
      </c>
      <c r="F6" s="95">
        <f t="shared" ref="F6:F17" si="1">SUMPRODUCT(H6:AG6,$H$1:$AG$1)</f>
        <v>1879050</v>
      </c>
      <c r="G6" s="96">
        <f t="shared" ref="G6:G17" si="2">SUM(H6:AG6)</f>
        <v>1107</v>
      </c>
      <c r="H6" s="97">
        <f>ROUND('DSR Secondary'!H6,0)</f>
        <v>41</v>
      </c>
      <c r="I6" s="97">
        <f>ROUND('DSR Secondary'!I6,0)</f>
        <v>102</v>
      </c>
      <c r="J6" s="97">
        <f>ROUND('DSR Secondary'!J6,0)</f>
        <v>102</v>
      </c>
      <c r="K6" s="97">
        <f>ROUND('DSR Secondary'!K6,0)</f>
        <v>29</v>
      </c>
      <c r="L6" s="97">
        <f>ROUND('DSR Secondary'!L6,0)</f>
        <v>78</v>
      </c>
      <c r="M6" s="97">
        <f>ROUND('DSR Secondary'!M6,0)</f>
        <v>29</v>
      </c>
      <c r="N6" s="97">
        <f>ROUND('DSR Secondary'!N6,0)</f>
        <v>87</v>
      </c>
      <c r="O6" s="97">
        <f>ROUND('DSR Secondary'!O6,0)</f>
        <v>70</v>
      </c>
      <c r="P6" s="97">
        <f>ROUND('DSR Secondary'!P6,0)</f>
        <v>79</v>
      </c>
      <c r="Q6" s="97">
        <f>ROUND('DSR Secondary'!Q6,0)</f>
        <v>70</v>
      </c>
      <c r="R6" s="97">
        <f>ROUND('DSR Secondary'!R6,0)</f>
        <v>57</v>
      </c>
      <c r="S6" s="97">
        <f>ROUND('DSR Secondary'!S6,0)</f>
        <v>68</v>
      </c>
      <c r="T6" s="97">
        <f>ROUND('DSR Secondary'!T6,0)</f>
        <v>50</v>
      </c>
      <c r="U6" s="97">
        <f>ROUND('DSR Secondary'!U6,0)</f>
        <v>60</v>
      </c>
      <c r="V6" s="97">
        <f>ROUND('DSR Secondary'!V6,0)</f>
        <v>37</v>
      </c>
      <c r="W6" s="97">
        <f>ROUND('DSR Secondary'!W6,0)</f>
        <v>30</v>
      </c>
      <c r="X6" s="97">
        <f>ROUND('DSR Secondary'!X6,0)</f>
        <v>26</v>
      </c>
      <c r="Y6" s="97">
        <f>ROUND('DSR Secondary'!Y6,0)</f>
        <v>14</v>
      </c>
      <c r="Z6" s="97">
        <f>ROUND('DSR Secondary'!Z6,0)</f>
        <v>26</v>
      </c>
      <c r="AA6" s="97">
        <f>ROUND('DSR Secondary'!AA6,0)</f>
        <v>23</v>
      </c>
      <c r="AB6" s="97">
        <f>ROUND('DSR Secondary'!AB6,0)</f>
        <v>12</v>
      </c>
      <c r="AC6" s="97">
        <f>ROUND('DSR Secondary'!AC6,0)</f>
        <v>2</v>
      </c>
      <c r="AD6" s="97">
        <f>ROUND('DSR Secondary'!AD6,0)</f>
        <v>4</v>
      </c>
      <c r="AE6" s="97">
        <f>ROUND('DSR Secondary'!AE6,0)</f>
        <v>4</v>
      </c>
      <c r="AF6" s="97">
        <f>ROUND('DSR Secondary'!AF6,0)</f>
        <v>5</v>
      </c>
      <c r="AG6" s="97">
        <f>ROUND('DSR Secondary'!AG6,0)</f>
        <v>2</v>
      </c>
    </row>
    <row r="7" spans="1:38" x14ac:dyDescent="0.2">
      <c r="A7" s="91" t="s">
        <v>13</v>
      </c>
      <c r="B7" s="92" t="s">
        <v>12</v>
      </c>
      <c r="C7" s="149" t="s">
        <v>108</v>
      </c>
      <c r="D7" s="93" t="s">
        <v>60</v>
      </c>
      <c r="E7" s="94" t="s">
        <v>119</v>
      </c>
      <c r="F7" s="95">
        <f t="shared" si="1"/>
        <v>1817550</v>
      </c>
      <c r="G7" s="96">
        <f t="shared" si="2"/>
        <v>1010</v>
      </c>
      <c r="H7" s="97">
        <f>ROUND('DSR Secondary'!H7,0)</f>
        <v>37</v>
      </c>
      <c r="I7" s="97">
        <f>ROUND('DSR Secondary'!I7,0)</f>
        <v>92</v>
      </c>
      <c r="J7" s="97">
        <f>ROUND('DSR Secondary'!J7,0)</f>
        <v>92</v>
      </c>
      <c r="K7" s="97">
        <f>ROUND('DSR Secondary'!K7,0)</f>
        <v>26</v>
      </c>
      <c r="L7" s="97">
        <f>ROUND('DSR Secondary'!L7,0)</f>
        <v>70</v>
      </c>
      <c r="M7" s="97">
        <f>ROUND('DSR Secondary'!M7,0)</f>
        <v>26</v>
      </c>
      <c r="N7" s="97">
        <f>ROUND('DSR Secondary'!N7,0)</f>
        <v>78</v>
      </c>
      <c r="O7" s="97">
        <f>ROUND('DSR Secondary'!O7,0)</f>
        <v>63</v>
      </c>
      <c r="P7" s="97">
        <f>ROUND('DSR Secondary'!P7,0)</f>
        <v>71</v>
      </c>
      <c r="Q7" s="97">
        <f>ROUND('DSR Secondary'!Q7,0)</f>
        <v>63</v>
      </c>
      <c r="R7" s="97">
        <f>ROUND('DSR Secondary'!R7,0)</f>
        <v>51</v>
      </c>
      <c r="S7" s="97">
        <f>ROUND('DSR Secondary'!S7,0)</f>
        <v>61</v>
      </c>
      <c r="T7" s="97">
        <f>ROUND('DSR Secondary'!T7,0)</f>
        <v>45</v>
      </c>
      <c r="U7" s="97">
        <f>ROUND('DSR Secondary'!U7,0)</f>
        <v>54</v>
      </c>
      <c r="V7" s="97">
        <f>ROUND('DSR Secondary'!V7,0)</f>
        <v>33</v>
      </c>
      <c r="W7" s="97">
        <f>ROUND('DSR Secondary'!W7,0)</f>
        <v>27</v>
      </c>
      <c r="X7" s="97">
        <f>ROUND('DSR Secondary'!X7,0)</f>
        <v>24</v>
      </c>
      <c r="Y7" s="97">
        <f>ROUND('DSR Secondary'!Y7,0)</f>
        <v>13</v>
      </c>
      <c r="Z7" s="97">
        <f>ROUND('DSR Secondary'!Z7,0)</f>
        <v>23</v>
      </c>
      <c r="AA7" s="97">
        <f>ROUND('DSR Secondary'!AA7,0)</f>
        <v>21</v>
      </c>
      <c r="AB7" s="97">
        <f>ROUND('DSR Secondary'!AB7,0)</f>
        <v>16</v>
      </c>
      <c r="AC7" s="97">
        <f>ROUND('DSR Secondary'!AC7,0)</f>
        <v>3</v>
      </c>
      <c r="AD7" s="97">
        <f>ROUND('DSR Secondary'!AD7,0)</f>
        <v>6</v>
      </c>
      <c r="AE7" s="97">
        <f>ROUND('DSR Secondary'!AE7,0)</f>
        <v>6</v>
      </c>
      <c r="AF7" s="97">
        <f>ROUND('DSR Secondary'!AF7,0)</f>
        <v>7</v>
      </c>
      <c r="AG7" s="97">
        <f>ROUND('DSR Secondary'!AG7,0)</f>
        <v>2</v>
      </c>
    </row>
    <row r="8" spans="1:38" x14ac:dyDescent="0.2">
      <c r="A8" s="91" t="s">
        <v>13</v>
      </c>
      <c r="B8" s="92" t="s">
        <v>12</v>
      </c>
      <c r="C8" s="149" t="s">
        <v>108</v>
      </c>
      <c r="D8" s="93" t="s">
        <v>61</v>
      </c>
      <c r="E8" s="94" t="s">
        <v>62</v>
      </c>
      <c r="F8" s="95">
        <f t="shared" si="1"/>
        <v>1772680</v>
      </c>
      <c r="G8" s="96">
        <f t="shared" si="2"/>
        <v>1005</v>
      </c>
      <c r="H8" s="97">
        <f>ROUND('DSR Secondary'!H8,0)</f>
        <v>37</v>
      </c>
      <c r="I8" s="97">
        <f>ROUND('DSR Secondary'!I8,0)</f>
        <v>92</v>
      </c>
      <c r="J8" s="97">
        <f>ROUND('DSR Secondary'!J8,0)</f>
        <v>92</v>
      </c>
      <c r="K8" s="97">
        <f>ROUND('DSR Secondary'!K8,0)</f>
        <v>26</v>
      </c>
      <c r="L8" s="97">
        <f>ROUND('DSR Secondary'!L8,0)</f>
        <v>70</v>
      </c>
      <c r="M8" s="97">
        <f>ROUND('DSR Secondary'!M8,0)</f>
        <v>26</v>
      </c>
      <c r="N8" s="97">
        <f>ROUND('DSR Secondary'!N8,0)</f>
        <v>78</v>
      </c>
      <c r="O8" s="97">
        <f>ROUND('DSR Secondary'!O8,0)</f>
        <v>63</v>
      </c>
      <c r="P8" s="97">
        <f>ROUND('DSR Secondary'!P8,0)</f>
        <v>71</v>
      </c>
      <c r="Q8" s="97">
        <f>ROUND('DSR Secondary'!Q8,0)</f>
        <v>63</v>
      </c>
      <c r="R8" s="97">
        <f>ROUND('DSR Secondary'!R8,0)</f>
        <v>51</v>
      </c>
      <c r="S8" s="97">
        <f>ROUND('DSR Secondary'!S8,0)</f>
        <v>61</v>
      </c>
      <c r="T8" s="97">
        <f>ROUND('DSR Secondary'!T8,0)</f>
        <v>45</v>
      </c>
      <c r="U8" s="97">
        <f>ROUND('DSR Secondary'!U8,0)</f>
        <v>54</v>
      </c>
      <c r="V8" s="97">
        <f>ROUND('DSR Secondary'!V8,0)</f>
        <v>33</v>
      </c>
      <c r="W8" s="97">
        <f>ROUND('DSR Secondary'!W8,0)</f>
        <v>27</v>
      </c>
      <c r="X8" s="97">
        <f>ROUND('DSR Secondary'!X8,0)</f>
        <v>24</v>
      </c>
      <c r="Y8" s="97">
        <f>ROUND('DSR Secondary'!Y8,0)</f>
        <v>13</v>
      </c>
      <c r="Z8" s="97">
        <f>ROUND('DSR Secondary'!Z8,0)</f>
        <v>23</v>
      </c>
      <c r="AA8" s="97">
        <f>ROUND('DSR Secondary'!AA8,0)</f>
        <v>21</v>
      </c>
      <c r="AB8" s="97">
        <f>ROUND('DSR Secondary'!AB8,0)</f>
        <v>14</v>
      </c>
      <c r="AC8" s="97">
        <f>ROUND('DSR Secondary'!AC8,0)</f>
        <v>3</v>
      </c>
      <c r="AD8" s="97">
        <f>ROUND('DSR Secondary'!AD8,0)</f>
        <v>5</v>
      </c>
      <c r="AE8" s="97">
        <f>ROUND('DSR Secondary'!AE8,0)</f>
        <v>5</v>
      </c>
      <c r="AF8" s="97">
        <f>ROUND('DSR Secondary'!AF8,0)</f>
        <v>6</v>
      </c>
      <c r="AG8" s="97">
        <f>ROUND('DSR Secondary'!AG8,0)</f>
        <v>2</v>
      </c>
    </row>
    <row r="9" spans="1:38" x14ac:dyDescent="0.2">
      <c r="A9" s="91" t="s">
        <v>13</v>
      </c>
      <c r="B9" s="92" t="s">
        <v>12</v>
      </c>
      <c r="C9" s="149" t="s">
        <v>108</v>
      </c>
      <c r="D9" s="93" t="s">
        <v>232</v>
      </c>
      <c r="E9" s="94" t="s">
        <v>233</v>
      </c>
      <c r="F9" s="95">
        <f t="shared" si="1"/>
        <v>1062630</v>
      </c>
      <c r="G9" s="96">
        <f t="shared" si="2"/>
        <v>567</v>
      </c>
      <c r="H9" s="97">
        <f>ROUND('DSR Secondary'!H9,0)</f>
        <v>20</v>
      </c>
      <c r="I9" s="97">
        <f>ROUND('DSR Secondary'!I9,0)</f>
        <v>51</v>
      </c>
      <c r="J9" s="97">
        <f>ROUND('DSR Secondary'!J9,0)</f>
        <v>51</v>
      </c>
      <c r="K9" s="97">
        <f>ROUND('DSR Secondary'!K9,0)</f>
        <v>15</v>
      </c>
      <c r="L9" s="97">
        <f>ROUND('DSR Secondary'!L9,0)</f>
        <v>39</v>
      </c>
      <c r="M9" s="97">
        <f>ROUND('DSR Secondary'!M9,0)</f>
        <v>15</v>
      </c>
      <c r="N9" s="97">
        <f>ROUND('DSR Secondary'!N9,0)</f>
        <v>43</v>
      </c>
      <c r="O9" s="97">
        <f>ROUND('DSR Secondary'!O9,0)</f>
        <v>35</v>
      </c>
      <c r="P9" s="97">
        <f>ROUND('DSR Secondary'!P9,0)</f>
        <v>40</v>
      </c>
      <c r="Q9" s="97">
        <f>ROUND('DSR Secondary'!Q9,0)</f>
        <v>35</v>
      </c>
      <c r="R9" s="97">
        <f>ROUND('DSR Secondary'!R9,0)</f>
        <v>28</v>
      </c>
      <c r="S9" s="97">
        <f>ROUND('DSR Secondary'!S9,0)</f>
        <v>34</v>
      </c>
      <c r="T9" s="97">
        <f>ROUND('DSR Secondary'!T9,0)</f>
        <v>25</v>
      </c>
      <c r="U9" s="97">
        <f>ROUND('DSR Secondary'!U9,0)</f>
        <v>30</v>
      </c>
      <c r="V9" s="97">
        <f>ROUND('DSR Secondary'!V9,0)</f>
        <v>18</v>
      </c>
      <c r="W9" s="97">
        <f>ROUND('DSR Secondary'!W9,0)</f>
        <v>15</v>
      </c>
      <c r="X9" s="97">
        <f>ROUND('DSR Secondary'!X9,0)</f>
        <v>13</v>
      </c>
      <c r="Y9" s="97">
        <f>ROUND('DSR Secondary'!Y9,0)</f>
        <v>7</v>
      </c>
      <c r="Z9" s="97">
        <f>ROUND('DSR Secondary'!Z9,0)</f>
        <v>13</v>
      </c>
      <c r="AA9" s="97">
        <f>ROUND('DSR Secondary'!AA9,0)</f>
        <v>12</v>
      </c>
      <c r="AB9" s="97">
        <f>ROUND('DSR Secondary'!AB9,0)</f>
        <v>12</v>
      </c>
      <c r="AC9" s="97">
        <f>ROUND('DSR Secondary'!AC9,0)</f>
        <v>2</v>
      </c>
      <c r="AD9" s="97">
        <f>ROUND('DSR Secondary'!AD9,0)</f>
        <v>4</v>
      </c>
      <c r="AE9" s="97">
        <f>ROUND('DSR Secondary'!AE9,0)</f>
        <v>4</v>
      </c>
      <c r="AF9" s="97">
        <f>ROUND('DSR Secondary'!AF9,0)</f>
        <v>5</v>
      </c>
      <c r="AG9" s="97">
        <f>ROUND('DSR Secondary'!AG9,0)</f>
        <v>1</v>
      </c>
    </row>
    <row r="10" spans="1:38" x14ac:dyDescent="0.2">
      <c r="A10" s="91" t="s">
        <v>13</v>
      </c>
      <c r="B10" s="92" t="s">
        <v>12</v>
      </c>
      <c r="C10" s="149" t="s">
        <v>108</v>
      </c>
      <c r="D10" s="93" t="s">
        <v>63</v>
      </c>
      <c r="E10" s="94" t="s">
        <v>64</v>
      </c>
      <c r="F10" s="95">
        <f t="shared" si="1"/>
        <v>1772680</v>
      </c>
      <c r="G10" s="96">
        <f t="shared" si="2"/>
        <v>1005</v>
      </c>
      <c r="H10" s="97">
        <f>ROUND('DSR Secondary'!H10,0)</f>
        <v>37</v>
      </c>
      <c r="I10" s="97">
        <f>ROUND('DSR Secondary'!I10,0)</f>
        <v>92</v>
      </c>
      <c r="J10" s="97">
        <f>ROUND('DSR Secondary'!J10,0)</f>
        <v>92</v>
      </c>
      <c r="K10" s="97">
        <f>ROUND('DSR Secondary'!K10,0)</f>
        <v>26</v>
      </c>
      <c r="L10" s="97">
        <f>ROUND('DSR Secondary'!L10,0)</f>
        <v>70</v>
      </c>
      <c r="M10" s="97">
        <f>ROUND('DSR Secondary'!M10,0)</f>
        <v>26</v>
      </c>
      <c r="N10" s="97">
        <f>ROUND('DSR Secondary'!N10,0)</f>
        <v>78</v>
      </c>
      <c r="O10" s="97">
        <f>ROUND('DSR Secondary'!O10,0)</f>
        <v>63</v>
      </c>
      <c r="P10" s="97">
        <f>ROUND('DSR Secondary'!P10,0)</f>
        <v>71</v>
      </c>
      <c r="Q10" s="97">
        <f>ROUND('DSR Secondary'!Q10,0)</f>
        <v>63</v>
      </c>
      <c r="R10" s="97">
        <f>ROUND('DSR Secondary'!R10,0)</f>
        <v>51</v>
      </c>
      <c r="S10" s="97">
        <f>ROUND('DSR Secondary'!S10,0)</f>
        <v>61</v>
      </c>
      <c r="T10" s="97">
        <f>ROUND('DSR Secondary'!T10,0)</f>
        <v>45</v>
      </c>
      <c r="U10" s="97">
        <f>ROUND('DSR Secondary'!U10,0)</f>
        <v>54</v>
      </c>
      <c r="V10" s="97">
        <f>ROUND('DSR Secondary'!V10,0)</f>
        <v>33</v>
      </c>
      <c r="W10" s="97">
        <f>ROUND('DSR Secondary'!W10,0)</f>
        <v>27</v>
      </c>
      <c r="X10" s="97">
        <f>ROUND('DSR Secondary'!X10,0)</f>
        <v>24</v>
      </c>
      <c r="Y10" s="97">
        <f>ROUND('DSR Secondary'!Y10,0)</f>
        <v>13</v>
      </c>
      <c r="Z10" s="97">
        <f>ROUND('DSR Secondary'!Z10,0)</f>
        <v>23</v>
      </c>
      <c r="AA10" s="97">
        <f>ROUND('DSR Secondary'!AA10,0)</f>
        <v>21</v>
      </c>
      <c r="AB10" s="97">
        <f>ROUND('DSR Secondary'!AB10,0)</f>
        <v>14</v>
      </c>
      <c r="AC10" s="97">
        <f>ROUND('DSR Secondary'!AC10,0)</f>
        <v>3</v>
      </c>
      <c r="AD10" s="97">
        <f>ROUND('DSR Secondary'!AD10,0)</f>
        <v>5</v>
      </c>
      <c r="AE10" s="97">
        <f>ROUND('DSR Secondary'!AE10,0)</f>
        <v>5</v>
      </c>
      <c r="AF10" s="97">
        <f>ROUND('DSR Secondary'!AF10,0)</f>
        <v>6</v>
      </c>
      <c r="AG10" s="97">
        <f>ROUND('DSR Secondary'!AG10,0)</f>
        <v>2</v>
      </c>
    </row>
    <row r="11" spans="1:38" x14ac:dyDescent="0.2">
      <c r="A11" s="91" t="s">
        <v>13</v>
      </c>
      <c r="B11" s="92" t="s">
        <v>12</v>
      </c>
      <c r="C11" s="149" t="s">
        <v>108</v>
      </c>
      <c r="D11" s="93" t="s">
        <v>65</v>
      </c>
      <c r="E11" s="94" t="s">
        <v>66</v>
      </c>
      <c r="F11" s="95">
        <f t="shared" si="1"/>
        <v>1941320</v>
      </c>
      <c r="G11" s="96">
        <f t="shared" si="2"/>
        <v>846</v>
      </c>
      <c r="H11" s="97">
        <f>ROUND('DSR Secondary'!H11,0)</f>
        <v>29</v>
      </c>
      <c r="I11" s="97">
        <f>ROUND('DSR Secondary'!I11,0)</f>
        <v>71</v>
      </c>
      <c r="J11" s="97">
        <f>ROUND('DSR Secondary'!J11,0)</f>
        <v>71</v>
      </c>
      <c r="K11" s="97">
        <f>ROUND('DSR Secondary'!K11,0)</f>
        <v>21</v>
      </c>
      <c r="L11" s="97">
        <f>ROUND('DSR Secondary'!L11,0)</f>
        <v>55</v>
      </c>
      <c r="M11" s="97">
        <f>ROUND('DSR Secondary'!M11,0)</f>
        <v>21</v>
      </c>
      <c r="N11" s="97">
        <f>ROUND('DSR Secondary'!N11,0)</f>
        <v>61</v>
      </c>
      <c r="O11" s="97">
        <f>ROUND('DSR Secondary'!O11,0)</f>
        <v>49</v>
      </c>
      <c r="P11" s="97">
        <f>ROUND('DSR Secondary'!P11,0)</f>
        <v>55</v>
      </c>
      <c r="Q11" s="97">
        <f>ROUND('DSR Secondary'!Q11,0)</f>
        <v>49</v>
      </c>
      <c r="R11" s="97">
        <f>ROUND('DSR Secondary'!R11,0)</f>
        <v>40</v>
      </c>
      <c r="S11" s="97">
        <f>ROUND('DSR Secondary'!S11,0)</f>
        <v>48</v>
      </c>
      <c r="T11" s="97">
        <f>ROUND('DSR Secondary'!T11,0)</f>
        <v>35</v>
      </c>
      <c r="U11" s="97">
        <f>ROUND('DSR Secondary'!U11,0)</f>
        <v>42</v>
      </c>
      <c r="V11" s="97">
        <f>ROUND('DSR Secondary'!V11,0)</f>
        <v>26</v>
      </c>
      <c r="W11" s="97">
        <f>ROUND('DSR Secondary'!W11,0)</f>
        <v>21</v>
      </c>
      <c r="X11" s="97">
        <f>ROUND('DSR Secondary'!X11,0)</f>
        <v>18</v>
      </c>
      <c r="Y11" s="97">
        <f>ROUND('DSR Secondary'!Y11,0)</f>
        <v>10</v>
      </c>
      <c r="Z11" s="97">
        <f>ROUND('DSR Secondary'!Z11,0)</f>
        <v>18</v>
      </c>
      <c r="AA11" s="97">
        <f>ROUND('DSR Secondary'!AA11,0)</f>
        <v>16</v>
      </c>
      <c r="AB11" s="97">
        <f>ROUND('DSR Secondary'!AB11,0)</f>
        <v>37</v>
      </c>
      <c r="AC11" s="97">
        <f>ROUND('DSR Secondary'!AC11,0)</f>
        <v>7</v>
      </c>
      <c r="AD11" s="97">
        <f>ROUND('DSR Secondary'!AD11,0)</f>
        <v>13</v>
      </c>
      <c r="AE11" s="97">
        <f>ROUND('DSR Secondary'!AE11,0)</f>
        <v>13</v>
      </c>
      <c r="AF11" s="97">
        <f>ROUND('DSR Secondary'!AF11,0)</f>
        <v>15</v>
      </c>
      <c r="AG11" s="97">
        <f>ROUND('DSR Secondary'!AG11,0)</f>
        <v>5</v>
      </c>
    </row>
    <row r="12" spans="1:38" x14ac:dyDescent="0.2">
      <c r="A12" s="91" t="s">
        <v>13</v>
      </c>
      <c r="B12" s="92" t="s">
        <v>12</v>
      </c>
      <c r="C12" s="149" t="s">
        <v>108</v>
      </c>
      <c r="D12" s="93" t="s">
        <v>67</v>
      </c>
      <c r="E12" s="94" t="s">
        <v>68</v>
      </c>
      <c r="F12" s="95">
        <f t="shared" si="1"/>
        <v>2382895</v>
      </c>
      <c r="G12" s="96">
        <f t="shared" si="2"/>
        <v>1250</v>
      </c>
      <c r="H12" s="97">
        <f>ROUND('DSR Secondary'!H12,0)</f>
        <v>45</v>
      </c>
      <c r="I12" s="97">
        <f>ROUND('DSR Secondary'!I12,0)</f>
        <v>112</v>
      </c>
      <c r="J12" s="97">
        <f>ROUND('DSR Secondary'!J12,0)</f>
        <v>112</v>
      </c>
      <c r="K12" s="97">
        <f>ROUND('DSR Secondary'!K12,0)</f>
        <v>32</v>
      </c>
      <c r="L12" s="97">
        <f>ROUND('DSR Secondary'!L12,0)</f>
        <v>86</v>
      </c>
      <c r="M12" s="97">
        <f>ROUND('DSR Secondary'!M12,0)</f>
        <v>32</v>
      </c>
      <c r="N12" s="97">
        <f>ROUND('DSR Secondary'!N12,0)</f>
        <v>95</v>
      </c>
      <c r="O12" s="97">
        <f>ROUND('DSR Secondary'!O12,0)</f>
        <v>76</v>
      </c>
      <c r="P12" s="97">
        <f>ROUND('DSR Secondary'!P12,0)</f>
        <v>87</v>
      </c>
      <c r="Q12" s="97">
        <f>ROUND('DSR Secondary'!Q12,0)</f>
        <v>76</v>
      </c>
      <c r="R12" s="97">
        <f>ROUND('DSR Secondary'!R12,0)</f>
        <v>62</v>
      </c>
      <c r="S12" s="97">
        <f>ROUND('DSR Secondary'!S12,0)</f>
        <v>75</v>
      </c>
      <c r="T12" s="97">
        <f>ROUND('DSR Secondary'!T12,0)</f>
        <v>55</v>
      </c>
      <c r="U12" s="97">
        <f>ROUND('DSR Secondary'!U12,0)</f>
        <v>66</v>
      </c>
      <c r="V12" s="97">
        <f>ROUND('DSR Secondary'!V12,0)</f>
        <v>41</v>
      </c>
      <c r="W12" s="97">
        <f>ROUND('DSR Secondary'!W12,0)</f>
        <v>32</v>
      </c>
      <c r="X12" s="97">
        <f>ROUND('DSR Secondary'!X12,0)</f>
        <v>29</v>
      </c>
      <c r="Y12" s="97">
        <f>ROUND('DSR Secondary'!Y12,0)</f>
        <v>15</v>
      </c>
      <c r="Z12" s="97">
        <f>ROUND('DSR Secondary'!Z12,0)</f>
        <v>28</v>
      </c>
      <c r="AA12" s="97">
        <f>ROUND('DSR Secondary'!AA12,0)</f>
        <v>26</v>
      </c>
      <c r="AB12" s="97">
        <f>ROUND('DSR Secondary'!AB12,0)</f>
        <v>28</v>
      </c>
      <c r="AC12" s="97">
        <f>ROUND('DSR Secondary'!AC12,0)</f>
        <v>6</v>
      </c>
      <c r="AD12" s="97">
        <f>ROUND('DSR Secondary'!AD12,0)</f>
        <v>10</v>
      </c>
      <c r="AE12" s="97">
        <f>ROUND('DSR Secondary'!AE12,0)</f>
        <v>10</v>
      </c>
      <c r="AF12" s="97">
        <f>ROUND('DSR Secondary'!AF12,0)</f>
        <v>11</v>
      </c>
      <c r="AG12" s="97">
        <f>ROUND('DSR Secondary'!AG12,0)</f>
        <v>3</v>
      </c>
    </row>
    <row r="13" spans="1:38" x14ac:dyDescent="0.2">
      <c r="A13" s="91" t="s">
        <v>13</v>
      </c>
      <c r="B13" s="92" t="s">
        <v>12</v>
      </c>
      <c r="C13" s="149" t="s">
        <v>108</v>
      </c>
      <c r="D13" s="93" t="s">
        <v>69</v>
      </c>
      <c r="E13" s="94" t="s">
        <v>120</v>
      </c>
      <c r="F13" s="95">
        <f t="shared" si="1"/>
        <v>1926450</v>
      </c>
      <c r="G13" s="96">
        <f t="shared" si="2"/>
        <v>1022</v>
      </c>
      <c r="H13" s="97">
        <f>ROUND('DSR Secondary'!H13,0)</f>
        <v>37</v>
      </c>
      <c r="I13" s="97">
        <f>ROUND('DSR Secondary'!I13,0)</f>
        <v>92</v>
      </c>
      <c r="J13" s="97">
        <f>ROUND('DSR Secondary'!J13,0)</f>
        <v>92</v>
      </c>
      <c r="K13" s="97">
        <f>ROUND('DSR Secondary'!K13,0)</f>
        <v>26</v>
      </c>
      <c r="L13" s="97">
        <f>ROUND('DSR Secondary'!L13,0)</f>
        <v>70</v>
      </c>
      <c r="M13" s="97">
        <f>ROUND('DSR Secondary'!M13,0)</f>
        <v>26</v>
      </c>
      <c r="N13" s="97">
        <f>ROUND('DSR Secondary'!N13,0)</f>
        <v>78</v>
      </c>
      <c r="O13" s="97">
        <f>ROUND('DSR Secondary'!O13,0)</f>
        <v>63</v>
      </c>
      <c r="P13" s="97">
        <f>ROUND('DSR Secondary'!P13,0)</f>
        <v>71</v>
      </c>
      <c r="Q13" s="97">
        <f>ROUND('DSR Secondary'!Q13,0)</f>
        <v>63</v>
      </c>
      <c r="R13" s="97">
        <f>ROUND('DSR Secondary'!R13,0)</f>
        <v>51</v>
      </c>
      <c r="S13" s="97">
        <f>ROUND('DSR Secondary'!S13,0)</f>
        <v>61</v>
      </c>
      <c r="T13" s="97">
        <f>ROUND('DSR Secondary'!T13,0)</f>
        <v>45</v>
      </c>
      <c r="U13" s="97">
        <f>ROUND('DSR Secondary'!U13,0)</f>
        <v>54</v>
      </c>
      <c r="V13" s="97">
        <f>ROUND('DSR Secondary'!V13,0)</f>
        <v>33</v>
      </c>
      <c r="W13" s="97">
        <f>ROUND('DSR Secondary'!W13,0)</f>
        <v>27</v>
      </c>
      <c r="X13" s="97">
        <f>ROUND('DSR Secondary'!X13,0)</f>
        <v>24</v>
      </c>
      <c r="Y13" s="97">
        <f>ROUND('DSR Secondary'!Y13,0)</f>
        <v>13</v>
      </c>
      <c r="Z13" s="97">
        <f>ROUND('DSR Secondary'!Z13,0)</f>
        <v>23</v>
      </c>
      <c r="AA13" s="97">
        <f>ROUND('DSR Secondary'!AA13,0)</f>
        <v>21</v>
      </c>
      <c r="AB13" s="97">
        <f>ROUND('DSR Secondary'!AB13,0)</f>
        <v>21</v>
      </c>
      <c r="AC13" s="97">
        <f>ROUND('DSR Secondary'!AC13,0)</f>
        <v>4</v>
      </c>
      <c r="AD13" s="97">
        <f>ROUND('DSR Secondary'!AD13,0)</f>
        <v>7</v>
      </c>
      <c r="AE13" s="97">
        <f>ROUND('DSR Secondary'!AE13,0)</f>
        <v>7</v>
      </c>
      <c r="AF13" s="97">
        <f>ROUND('DSR Secondary'!AF13,0)</f>
        <v>10</v>
      </c>
      <c r="AG13" s="97">
        <f>ROUND('DSR Secondary'!AG13,0)</f>
        <v>3</v>
      </c>
    </row>
    <row r="14" spans="1:38" x14ac:dyDescent="0.2">
      <c r="A14" s="91" t="s">
        <v>13</v>
      </c>
      <c r="B14" s="92" t="s">
        <v>12</v>
      </c>
      <c r="C14" s="149" t="s">
        <v>108</v>
      </c>
      <c r="D14" s="93" t="s">
        <v>70</v>
      </c>
      <c r="E14" s="94" t="s">
        <v>71</v>
      </c>
      <c r="F14" s="95">
        <f t="shared" si="1"/>
        <v>2012810</v>
      </c>
      <c r="G14" s="96">
        <f t="shared" si="2"/>
        <v>1032</v>
      </c>
      <c r="H14" s="97">
        <f>ROUND('DSR Secondary'!H14,0)</f>
        <v>37</v>
      </c>
      <c r="I14" s="97">
        <f>ROUND('DSR Secondary'!I14,0)</f>
        <v>92</v>
      </c>
      <c r="J14" s="97">
        <f>ROUND('DSR Secondary'!J14,0)</f>
        <v>92</v>
      </c>
      <c r="K14" s="97">
        <f>ROUND('DSR Secondary'!K14,0)</f>
        <v>26</v>
      </c>
      <c r="L14" s="97">
        <f>ROUND('DSR Secondary'!L14,0)</f>
        <v>70</v>
      </c>
      <c r="M14" s="97">
        <f>ROUND('DSR Secondary'!M14,0)</f>
        <v>26</v>
      </c>
      <c r="N14" s="97">
        <f>ROUND('DSR Secondary'!N14,0)</f>
        <v>78</v>
      </c>
      <c r="O14" s="97">
        <f>ROUND('DSR Secondary'!O14,0)</f>
        <v>63</v>
      </c>
      <c r="P14" s="97">
        <f>ROUND('DSR Secondary'!P14,0)</f>
        <v>71</v>
      </c>
      <c r="Q14" s="97">
        <f>ROUND('DSR Secondary'!Q14,0)</f>
        <v>63</v>
      </c>
      <c r="R14" s="97">
        <f>ROUND('DSR Secondary'!R14,0)</f>
        <v>51</v>
      </c>
      <c r="S14" s="97">
        <f>ROUND('DSR Secondary'!S14,0)</f>
        <v>61</v>
      </c>
      <c r="T14" s="97">
        <f>ROUND('DSR Secondary'!T14,0)</f>
        <v>45</v>
      </c>
      <c r="U14" s="97">
        <f>ROUND('DSR Secondary'!U14,0)</f>
        <v>54</v>
      </c>
      <c r="V14" s="97">
        <f>ROUND('DSR Secondary'!V14,0)</f>
        <v>33</v>
      </c>
      <c r="W14" s="97">
        <f>ROUND('DSR Secondary'!W14,0)</f>
        <v>27</v>
      </c>
      <c r="X14" s="97">
        <f>ROUND('DSR Secondary'!X14,0)</f>
        <v>24</v>
      </c>
      <c r="Y14" s="97">
        <f>ROUND('DSR Secondary'!Y14,0)</f>
        <v>13</v>
      </c>
      <c r="Z14" s="97">
        <f>ROUND('DSR Secondary'!Z14,0)</f>
        <v>23</v>
      </c>
      <c r="AA14" s="97">
        <f>ROUND('DSR Secondary'!AA14,0)</f>
        <v>21</v>
      </c>
      <c r="AB14" s="97">
        <f>ROUND('DSR Secondary'!AB14,0)</f>
        <v>26</v>
      </c>
      <c r="AC14" s="97">
        <f>ROUND('DSR Secondary'!AC14,0)</f>
        <v>5</v>
      </c>
      <c r="AD14" s="97">
        <f>ROUND('DSR Secondary'!AD14,0)</f>
        <v>9</v>
      </c>
      <c r="AE14" s="97">
        <f>ROUND('DSR Secondary'!AE14,0)</f>
        <v>9</v>
      </c>
      <c r="AF14" s="97">
        <f>ROUND('DSR Secondary'!AF14,0)</f>
        <v>10</v>
      </c>
      <c r="AG14" s="97">
        <f>ROUND('DSR Secondary'!AG14,0)</f>
        <v>3</v>
      </c>
    </row>
    <row r="15" spans="1:38" x14ac:dyDescent="0.2">
      <c r="A15" s="91" t="s">
        <v>13</v>
      </c>
      <c r="B15" s="92" t="s">
        <v>12</v>
      </c>
      <c r="C15" s="149" t="s">
        <v>108</v>
      </c>
      <c r="D15" s="93" t="s">
        <v>72</v>
      </c>
      <c r="E15" s="94" t="s">
        <v>73</v>
      </c>
      <c r="F15" s="95">
        <f t="shared" si="1"/>
        <v>2210420</v>
      </c>
      <c r="G15" s="96">
        <f t="shared" si="2"/>
        <v>1054</v>
      </c>
      <c r="H15" s="97">
        <f>ROUND('DSR Secondary'!H15,0)</f>
        <v>37</v>
      </c>
      <c r="I15" s="97">
        <f>ROUND('DSR Secondary'!I15,0)</f>
        <v>92</v>
      </c>
      <c r="J15" s="97">
        <f>ROUND('DSR Secondary'!J15,0)</f>
        <v>92</v>
      </c>
      <c r="K15" s="97">
        <f>ROUND('DSR Secondary'!K15,0)</f>
        <v>26</v>
      </c>
      <c r="L15" s="97">
        <f>ROUND('DSR Secondary'!L15,0)</f>
        <v>70</v>
      </c>
      <c r="M15" s="97">
        <f>ROUND('DSR Secondary'!M15,0)</f>
        <v>26</v>
      </c>
      <c r="N15" s="97">
        <f>ROUND('DSR Secondary'!N15,0)</f>
        <v>78</v>
      </c>
      <c r="O15" s="97">
        <f>ROUND('DSR Secondary'!O15,0)</f>
        <v>63</v>
      </c>
      <c r="P15" s="97">
        <f>ROUND('DSR Secondary'!P15,0)</f>
        <v>71</v>
      </c>
      <c r="Q15" s="97">
        <f>ROUND('DSR Secondary'!Q15,0)</f>
        <v>63</v>
      </c>
      <c r="R15" s="97">
        <f>ROUND('DSR Secondary'!R15,0)</f>
        <v>51</v>
      </c>
      <c r="S15" s="97">
        <f>ROUND('DSR Secondary'!S15,0)</f>
        <v>61</v>
      </c>
      <c r="T15" s="97">
        <f>ROUND('DSR Secondary'!T15,0)</f>
        <v>45</v>
      </c>
      <c r="U15" s="97">
        <f>ROUND('DSR Secondary'!U15,0)</f>
        <v>54</v>
      </c>
      <c r="V15" s="97">
        <f>ROUND('DSR Secondary'!V15,0)</f>
        <v>33</v>
      </c>
      <c r="W15" s="97">
        <f>ROUND('DSR Secondary'!W15,0)</f>
        <v>27</v>
      </c>
      <c r="X15" s="97">
        <f>ROUND('DSR Secondary'!X15,0)</f>
        <v>24</v>
      </c>
      <c r="Y15" s="97">
        <f>ROUND('DSR Secondary'!Y15,0)</f>
        <v>13</v>
      </c>
      <c r="Z15" s="97">
        <f>ROUND('DSR Secondary'!Z15,0)</f>
        <v>23</v>
      </c>
      <c r="AA15" s="97">
        <f>ROUND('DSR Secondary'!AA15,0)</f>
        <v>21</v>
      </c>
      <c r="AB15" s="97">
        <f>ROUND('DSR Secondary'!AB15,0)</f>
        <v>35</v>
      </c>
      <c r="AC15" s="97">
        <f>ROUND('DSR Secondary'!AC15,0)</f>
        <v>7</v>
      </c>
      <c r="AD15" s="97">
        <f>ROUND('DSR Secondary'!AD15,0)</f>
        <v>12</v>
      </c>
      <c r="AE15" s="97">
        <f>ROUND('DSR Secondary'!AE15,0)</f>
        <v>12</v>
      </c>
      <c r="AF15" s="97">
        <f>ROUND('DSR Secondary'!AF15,0)</f>
        <v>14</v>
      </c>
      <c r="AG15" s="97">
        <f>ROUND('DSR Secondary'!AG15,0)</f>
        <v>4</v>
      </c>
    </row>
    <row r="16" spans="1:38" x14ac:dyDescent="0.2">
      <c r="A16" s="91" t="s">
        <v>13</v>
      </c>
      <c r="B16" s="92" t="s">
        <v>12</v>
      </c>
      <c r="C16" s="149" t="s">
        <v>108</v>
      </c>
      <c r="D16" s="93" t="s">
        <v>74</v>
      </c>
      <c r="E16" s="94" t="s">
        <v>75</v>
      </c>
      <c r="F16" s="95">
        <f t="shared" si="1"/>
        <v>1164320</v>
      </c>
      <c r="G16" s="96">
        <f t="shared" si="2"/>
        <v>669</v>
      </c>
      <c r="H16" s="97">
        <f>ROUND('DSR Secondary'!H16,0)</f>
        <v>24</v>
      </c>
      <c r="I16" s="97">
        <f>ROUND('DSR Secondary'!I16,0)</f>
        <v>61</v>
      </c>
      <c r="J16" s="97">
        <f>ROUND('DSR Secondary'!J16,0)</f>
        <v>61</v>
      </c>
      <c r="K16" s="97">
        <f>ROUND('DSR Secondary'!K16,0)</f>
        <v>18</v>
      </c>
      <c r="L16" s="97">
        <f>ROUND('DSR Secondary'!L16,0)</f>
        <v>47</v>
      </c>
      <c r="M16" s="97">
        <f>ROUND('DSR Secondary'!M16,0)</f>
        <v>18</v>
      </c>
      <c r="N16" s="97">
        <f>ROUND('DSR Secondary'!N16,0)</f>
        <v>52</v>
      </c>
      <c r="O16" s="97">
        <f>ROUND('DSR Secondary'!O16,0)</f>
        <v>42</v>
      </c>
      <c r="P16" s="97">
        <f>ROUND('DSR Secondary'!P16,0)</f>
        <v>48</v>
      </c>
      <c r="Q16" s="97">
        <f>ROUND('DSR Secondary'!Q16,0)</f>
        <v>42</v>
      </c>
      <c r="R16" s="97">
        <f>ROUND('DSR Secondary'!R16,0)</f>
        <v>34</v>
      </c>
      <c r="S16" s="97">
        <f>ROUND('DSR Secondary'!S16,0)</f>
        <v>41</v>
      </c>
      <c r="T16" s="97">
        <f>ROUND('DSR Secondary'!T16,0)</f>
        <v>30</v>
      </c>
      <c r="U16" s="97">
        <f>ROUND('DSR Secondary'!U16,0)</f>
        <v>36</v>
      </c>
      <c r="V16" s="97">
        <f>ROUND('DSR Secondary'!V16,0)</f>
        <v>22</v>
      </c>
      <c r="W16" s="97">
        <f>ROUND('DSR Secondary'!W16,0)</f>
        <v>18</v>
      </c>
      <c r="X16" s="97">
        <f>ROUND('DSR Secondary'!X16,0)</f>
        <v>16</v>
      </c>
      <c r="Y16" s="97">
        <f>ROUND('DSR Secondary'!Y16,0)</f>
        <v>8</v>
      </c>
      <c r="Z16" s="97">
        <f>ROUND('DSR Secondary'!Z16,0)</f>
        <v>15</v>
      </c>
      <c r="AA16" s="97">
        <f>ROUND('DSR Secondary'!AA16,0)</f>
        <v>14</v>
      </c>
      <c r="AB16" s="97">
        <f>ROUND('DSR Secondary'!AB16,0)</f>
        <v>9</v>
      </c>
      <c r="AC16" s="97">
        <f>ROUND('DSR Secondary'!AC16,0)</f>
        <v>2</v>
      </c>
      <c r="AD16" s="97">
        <f>ROUND('DSR Secondary'!AD16,0)</f>
        <v>3</v>
      </c>
      <c r="AE16" s="97">
        <f>ROUND('DSR Secondary'!AE16,0)</f>
        <v>3</v>
      </c>
      <c r="AF16" s="97">
        <f>ROUND('DSR Secondary'!AF16,0)</f>
        <v>4</v>
      </c>
      <c r="AG16" s="97">
        <f>ROUND('DSR Secondary'!AG16,0)</f>
        <v>1</v>
      </c>
    </row>
    <row r="17" spans="1:38" x14ac:dyDescent="0.2">
      <c r="A17" s="91" t="s">
        <v>13</v>
      </c>
      <c r="B17" s="92" t="s">
        <v>12</v>
      </c>
      <c r="C17" s="149" t="s">
        <v>108</v>
      </c>
      <c r="D17" s="93" t="s">
        <v>76</v>
      </c>
      <c r="E17" s="94" t="s">
        <v>77</v>
      </c>
      <c r="F17" s="95">
        <f t="shared" si="1"/>
        <v>1331430</v>
      </c>
      <c r="G17" s="96">
        <f t="shared" si="2"/>
        <v>778</v>
      </c>
      <c r="H17" s="97">
        <f>ROUND('DSR Secondary'!H17,0)</f>
        <v>29</v>
      </c>
      <c r="I17" s="97">
        <f>ROUND('DSR Secondary'!I17,0)</f>
        <v>71</v>
      </c>
      <c r="J17" s="97">
        <f>ROUND('DSR Secondary'!J17,0)</f>
        <v>71</v>
      </c>
      <c r="K17" s="97">
        <f>ROUND('DSR Secondary'!K17,0)</f>
        <v>21</v>
      </c>
      <c r="L17" s="97">
        <f>ROUND('DSR Secondary'!L17,0)</f>
        <v>55</v>
      </c>
      <c r="M17" s="97">
        <f>ROUND('DSR Secondary'!M17,0)</f>
        <v>21</v>
      </c>
      <c r="N17" s="97">
        <f>ROUND('DSR Secondary'!N17,0)</f>
        <v>61</v>
      </c>
      <c r="O17" s="97">
        <f>ROUND('DSR Secondary'!O17,0)</f>
        <v>49</v>
      </c>
      <c r="P17" s="97">
        <f>ROUND('DSR Secondary'!P17,0)</f>
        <v>55</v>
      </c>
      <c r="Q17" s="97">
        <f>ROUND('DSR Secondary'!Q17,0)</f>
        <v>49</v>
      </c>
      <c r="R17" s="97">
        <f>ROUND('DSR Secondary'!R17,0)</f>
        <v>40</v>
      </c>
      <c r="S17" s="97">
        <f>ROUND('DSR Secondary'!S17,0)</f>
        <v>48</v>
      </c>
      <c r="T17" s="97">
        <f>ROUND('DSR Secondary'!T17,0)</f>
        <v>35</v>
      </c>
      <c r="U17" s="97">
        <f>ROUND('DSR Secondary'!U17,0)</f>
        <v>42</v>
      </c>
      <c r="V17" s="97">
        <f>ROUND('DSR Secondary'!V17,0)</f>
        <v>26</v>
      </c>
      <c r="W17" s="97">
        <f>ROUND('DSR Secondary'!W17,0)</f>
        <v>21</v>
      </c>
      <c r="X17" s="97">
        <f>ROUND('DSR Secondary'!X17,0)</f>
        <v>18</v>
      </c>
      <c r="Y17" s="97">
        <f>ROUND('DSR Secondary'!Y17,0)</f>
        <v>10</v>
      </c>
      <c r="Z17" s="97">
        <f>ROUND('DSR Secondary'!Z17,0)</f>
        <v>18</v>
      </c>
      <c r="AA17" s="97">
        <f>ROUND('DSR Secondary'!AA17,0)</f>
        <v>16</v>
      </c>
      <c r="AB17" s="97">
        <f>ROUND('DSR Secondary'!AB17,0)</f>
        <v>9</v>
      </c>
      <c r="AC17" s="97">
        <f>ROUND('DSR Secondary'!AC17,0)</f>
        <v>2</v>
      </c>
      <c r="AD17" s="97">
        <f>ROUND('DSR Secondary'!AD17,0)</f>
        <v>3</v>
      </c>
      <c r="AE17" s="97">
        <f>ROUND('DSR Secondary'!AE17,0)</f>
        <v>3</v>
      </c>
      <c r="AF17" s="97">
        <f>ROUND('DSR Secondary'!AF17,0)</f>
        <v>4</v>
      </c>
      <c r="AG17" s="97">
        <f>ROUND('DSR Secondary'!AG17,0)</f>
        <v>1</v>
      </c>
    </row>
    <row r="18" spans="1:38" s="25" customFormat="1" x14ac:dyDescent="0.2">
      <c r="A18" s="103"/>
      <c r="B18" s="99"/>
      <c r="C18" s="100"/>
      <c r="D18" s="100"/>
      <c r="E18" s="101"/>
      <c r="F18" s="62">
        <f>SUM(F6:F17)</f>
        <v>21274235</v>
      </c>
      <c r="G18" s="102">
        <f>SUM(G6:G17)</f>
        <v>11345</v>
      </c>
      <c r="H18" s="62">
        <f>SUM(H6:H17)</f>
        <v>410</v>
      </c>
      <c r="I18" s="62">
        <f t="shared" ref="I18:AG18" si="3">SUM(I6:I17)</f>
        <v>1020</v>
      </c>
      <c r="J18" s="62">
        <f t="shared" si="3"/>
        <v>1020</v>
      </c>
      <c r="K18" s="62">
        <f t="shared" si="3"/>
        <v>292</v>
      </c>
      <c r="L18" s="62">
        <f t="shared" si="3"/>
        <v>780</v>
      </c>
      <c r="M18" s="62">
        <f t="shared" si="3"/>
        <v>292</v>
      </c>
      <c r="N18" s="62">
        <f t="shared" si="3"/>
        <v>867</v>
      </c>
      <c r="O18" s="62">
        <f t="shared" si="3"/>
        <v>699</v>
      </c>
      <c r="P18" s="62">
        <f t="shared" si="3"/>
        <v>790</v>
      </c>
      <c r="Q18" s="62">
        <f t="shared" si="3"/>
        <v>699</v>
      </c>
      <c r="R18" s="62">
        <f t="shared" si="3"/>
        <v>567</v>
      </c>
      <c r="S18" s="62">
        <f t="shared" si="3"/>
        <v>680</v>
      </c>
      <c r="T18" s="62">
        <f t="shared" si="3"/>
        <v>500</v>
      </c>
      <c r="U18" s="62">
        <f t="shared" si="3"/>
        <v>600</v>
      </c>
      <c r="V18" s="62">
        <f t="shared" si="3"/>
        <v>368</v>
      </c>
      <c r="W18" s="62">
        <f t="shared" si="3"/>
        <v>299</v>
      </c>
      <c r="X18" s="62">
        <f t="shared" si="3"/>
        <v>264</v>
      </c>
      <c r="Y18" s="62">
        <f t="shared" si="3"/>
        <v>142</v>
      </c>
      <c r="Z18" s="62">
        <f t="shared" si="3"/>
        <v>256</v>
      </c>
      <c r="AA18" s="62">
        <f t="shared" si="3"/>
        <v>233</v>
      </c>
      <c r="AB18" s="62">
        <f t="shared" si="3"/>
        <v>233</v>
      </c>
      <c r="AC18" s="62">
        <f t="shared" si="3"/>
        <v>46</v>
      </c>
      <c r="AD18" s="62">
        <f t="shared" si="3"/>
        <v>81</v>
      </c>
      <c r="AE18" s="62">
        <f t="shared" si="3"/>
        <v>81</v>
      </c>
      <c r="AF18" s="62">
        <f t="shared" si="3"/>
        <v>97</v>
      </c>
      <c r="AG18" s="62">
        <f t="shared" si="3"/>
        <v>29</v>
      </c>
      <c r="AH18" s="15"/>
      <c r="AI18" s="15"/>
      <c r="AJ18" s="15"/>
      <c r="AK18" s="15"/>
      <c r="AL18" s="15"/>
    </row>
    <row r="19" spans="1:38" x14ac:dyDescent="0.2">
      <c r="A19" s="104" t="s">
        <v>14</v>
      </c>
      <c r="B19" s="92" t="s">
        <v>12</v>
      </c>
      <c r="C19" s="105" t="s">
        <v>80</v>
      </c>
      <c r="D19" s="106" t="s">
        <v>81</v>
      </c>
      <c r="E19" s="106" t="s">
        <v>82</v>
      </c>
      <c r="F19" s="95">
        <f>SUMPRODUCT(H19:AG19,$H$1:$AG$1)</f>
        <v>1977550</v>
      </c>
      <c r="G19" s="96">
        <f>SUM(H19:AG19)</f>
        <v>985</v>
      </c>
      <c r="H19" s="97">
        <f>ROUND('DSR Secondary'!H19,0)</f>
        <v>36</v>
      </c>
      <c r="I19" s="97">
        <f>ROUND('DSR Secondary'!I19,0)</f>
        <v>90</v>
      </c>
      <c r="J19" s="97">
        <f>ROUND('DSR Secondary'!J19,0)</f>
        <v>90</v>
      </c>
      <c r="K19" s="97">
        <f>ROUND('DSR Secondary'!K19,0)</f>
        <v>53</v>
      </c>
      <c r="L19" s="97">
        <f>ROUND('DSR Secondary'!L19,0)</f>
        <v>141</v>
      </c>
      <c r="M19" s="97">
        <f>ROUND('DSR Secondary'!M19,0)</f>
        <v>19</v>
      </c>
      <c r="N19" s="97">
        <f>ROUND('DSR Secondary'!N19,0)</f>
        <v>57</v>
      </c>
      <c r="O19" s="97">
        <f>ROUND('DSR Secondary'!O19,0)</f>
        <v>45</v>
      </c>
      <c r="P19" s="97">
        <f>ROUND('DSR Secondary'!P19,0)</f>
        <v>41</v>
      </c>
      <c r="Q19" s="97">
        <f>ROUND('DSR Secondary'!Q19,0)</f>
        <v>45</v>
      </c>
      <c r="R19" s="97">
        <f>ROUND('DSR Secondary'!R19,0)</f>
        <v>30</v>
      </c>
      <c r="S19" s="97">
        <f>ROUND('DSR Secondary'!S19,0)</f>
        <v>36</v>
      </c>
      <c r="T19" s="97">
        <f>ROUND('DSR Secondary'!T19,0)</f>
        <v>46</v>
      </c>
      <c r="U19" s="97">
        <f>ROUND('DSR Secondary'!U19,0)</f>
        <v>55</v>
      </c>
      <c r="V19" s="97">
        <f>ROUND('DSR Secondary'!V19,0)</f>
        <v>30</v>
      </c>
      <c r="W19" s="97">
        <f>ROUND('DSR Secondary'!W19,0)</f>
        <v>24</v>
      </c>
      <c r="X19" s="97">
        <f>ROUND('DSR Secondary'!X19,0)</f>
        <v>21</v>
      </c>
      <c r="Y19" s="97">
        <f>ROUND('DSR Secondary'!Y19,0)</f>
        <v>15</v>
      </c>
      <c r="Z19" s="97">
        <f>ROUND('DSR Secondary'!Z19,0)</f>
        <v>27</v>
      </c>
      <c r="AA19" s="97">
        <f>ROUND('DSR Secondary'!AA19,0)</f>
        <v>25</v>
      </c>
      <c r="AB19" s="97">
        <f>ROUND('DSR Secondary'!AB19,0)</f>
        <v>24</v>
      </c>
      <c r="AC19" s="97">
        <f>ROUND('DSR Secondary'!AC19,0)</f>
        <v>5</v>
      </c>
      <c r="AD19" s="97">
        <f>ROUND('DSR Secondary'!AD19,0)</f>
        <v>9</v>
      </c>
      <c r="AE19" s="97">
        <f>ROUND('DSR Secondary'!AE19,0)</f>
        <v>8</v>
      </c>
      <c r="AF19" s="97">
        <f>ROUND('DSR Secondary'!AF19,0)</f>
        <v>10</v>
      </c>
      <c r="AG19" s="97">
        <f>ROUND('DSR Secondary'!AG19,0)</f>
        <v>3</v>
      </c>
    </row>
    <row r="20" spans="1:38" x14ac:dyDescent="0.2">
      <c r="A20" s="104" t="s">
        <v>14</v>
      </c>
      <c r="B20" s="92" t="s">
        <v>12</v>
      </c>
      <c r="C20" s="105" t="s">
        <v>80</v>
      </c>
      <c r="D20" s="106" t="s">
        <v>83</v>
      </c>
      <c r="E20" s="106" t="s">
        <v>84</v>
      </c>
      <c r="F20" s="95">
        <f>SUMPRODUCT(H20:AG20,$H$1:$AG$1)</f>
        <v>1489330</v>
      </c>
      <c r="G20" s="96">
        <f>SUM(H20:AG20)</f>
        <v>740</v>
      </c>
      <c r="H20" s="97">
        <f>ROUND('DSR Secondary'!H20,0)</f>
        <v>28</v>
      </c>
      <c r="I20" s="97">
        <f>ROUND('DSR Secondary'!I20,0)</f>
        <v>71</v>
      </c>
      <c r="J20" s="97">
        <f>ROUND('DSR Secondary'!J20,0)</f>
        <v>67</v>
      </c>
      <c r="K20" s="97">
        <f>ROUND('DSR Secondary'!K20,0)</f>
        <v>40</v>
      </c>
      <c r="L20" s="97">
        <f>ROUND('DSR Secondary'!L20,0)</f>
        <v>105</v>
      </c>
      <c r="M20" s="97">
        <f>ROUND('DSR Secondary'!M20,0)</f>
        <v>14</v>
      </c>
      <c r="N20" s="97">
        <f>ROUND('DSR Secondary'!N20,0)</f>
        <v>42</v>
      </c>
      <c r="O20" s="97">
        <f>ROUND('DSR Secondary'!O20,0)</f>
        <v>34</v>
      </c>
      <c r="P20" s="97">
        <f>ROUND('DSR Secondary'!P20,0)</f>
        <v>31</v>
      </c>
      <c r="Q20" s="97">
        <f>ROUND('DSR Secondary'!Q20,0)</f>
        <v>34</v>
      </c>
      <c r="R20" s="97">
        <f>ROUND('DSR Secondary'!R20,0)</f>
        <v>22</v>
      </c>
      <c r="S20" s="97">
        <f>ROUND('DSR Secondary'!S20,0)</f>
        <v>27</v>
      </c>
      <c r="T20" s="97">
        <f>ROUND('DSR Secondary'!T20,0)</f>
        <v>34</v>
      </c>
      <c r="U20" s="97">
        <f>ROUND('DSR Secondary'!U20,0)</f>
        <v>41</v>
      </c>
      <c r="V20" s="97">
        <f>ROUND('DSR Secondary'!V20,0)</f>
        <v>22</v>
      </c>
      <c r="W20" s="97">
        <f>ROUND('DSR Secondary'!W20,0)</f>
        <v>18</v>
      </c>
      <c r="X20" s="97">
        <f>ROUND('DSR Secondary'!X20,0)</f>
        <v>15</v>
      </c>
      <c r="Y20" s="97">
        <f>ROUND('DSR Secondary'!Y20,0)</f>
        <v>11</v>
      </c>
      <c r="Z20" s="97">
        <f>ROUND('DSR Secondary'!Z20,0)</f>
        <v>20</v>
      </c>
      <c r="AA20" s="97">
        <f>ROUND('DSR Secondary'!AA20,0)</f>
        <v>18</v>
      </c>
      <c r="AB20" s="97">
        <f>ROUND('DSR Secondary'!AB20,0)</f>
        <v>19</v>
      </c>
      <c r="AC20" s="97">
        <f>ROUND('DSR Secondary'!AC20,0)</f>
        <v>4</v>
      </c>
      <c r="AD20" s="97">
        <f>ROUND('DSR Secondary'!AD20,0)</f>
        <v>6</v>
      </c>
      <c r="AE20" s="97">
        <f>ROUND('DSR Secondary'!AE20,0)</f>
        <v>7</v>
      </c>
      <c r="AF20" s="97">
        <f>ROUND('DSR Secondary'!AF20,0)</f>
        <v>8</v>
      </c>
      <c r="AG20" s="97">
        <f>ROUND('DSR Secondary'!AG20,0)</f>
        <v>2</v>
      </c>
    </row>
    <row r="21" spans="1:38" x14ac:dyDescent="0.2">
      <c r="A21" s="104" t="s">
        <v>14</v>
      </c>
      <c r="B21" s="92" t="s">
        <v>12</v>
      </c>
      <c r="C21" s="105" t="s">
        <v>80</v>
      </c>
      <c r="D21" s="106" t="s">
        <v>85</v>
      </c>
      <c r="E21" s="106" t="s">
        <v>86</v>
      </c>
      <c r="F21" s="95">
        <f>SUMPRODUCT(H21:AG21,$H$1:$AG$1)</f>
        <v>1420775</v>
      </c>
      <c r="G21" s="96">
        <f>SUM(H21:AG21)</f>
        <v>705</v>
      </c>
      <c r="H21" s="97">
        <f>ROUND('DSR Secondary'!H21,0)</f>
        <v>24</v>
      </c>
      <c r="I21" s="97">
        <f>ROUND('DSR Secondary'!I21,0)</f>
        <v>61</v>
      </c>
      <c r="J21" s="97">
        <f>ROUND('DSR Secondary'!J21,0)</f>
        <v>65</v>
      </c>
      <c r="K21" s="97">
        <f>ROUND('DSR Secondary'!K21,0)</f>
        <v>38</v>
      </c>
      <c r="L21" s="97">
        <f>ROUND('DSR Secondary'!L21,0)</f>
        <v>102</v>
      </c>
      <c r="M21" s="97">
        <f>ROUND('DSR Secondary'!M21,0)</f>
        <v>14</v>
      </c>
      <c r="N21" s="97">
        <f>ROUND('DSR Secondary'!N21,0)</f>
        <v>41</v>
      </c>
      <c r="O21" s="97">
        <f>ROUND('DSR Secondary'!O21,0)</f>
        <v>33</v>
      </c>
      <c r="P21" s="97">
        <f>ROUND('DSR Secondary'!P21,0)</f>
        <v>30</v>
      </c>
      <c r="Q21" s="97">
        <f>ROUND('DSR Secondary'!Q21,0)</f>
        <v>33</v>
      </c>
      <c r="R21" s="97">
        <f>ROUND('DSR Secondary'!R21,0)</f>
        <v>21</v>
      </c>
      <c r="S21" s="97">
        <f>ROUND('DSR Secondary'!S21,0)</f>
        <v>26</v>
      </c>
      <c r="T21" s="97">
        <f>ROUND('DSR Secondary'!T21,0)</f>
        <v>33</v>
      </c>
      <c r="U21" s="97">
        <f>ROUND('DSR Secondary'!U21,0)</f>
        <v>40</v>
      </c>
      <c r="V21" s="97">
        <f>ROUND('DSR Secondary'!V21,0)</f>
        <v>21</v>
      </c>
      <c r="W21" s="97">
        <f>ROUND('DSR Secondary'!W21,0)</f>
        <v>17</v>
      </c>
      <c r="X21" s="97">
        <f>ROUND('DSR Secondary'!X21,0)</f>
        <v>15</v>
      </c>
      <c r="Y21" s="97">
        <f>ROUND('DSR Secondary'!Y21,0)</f>
        <v>11</v>
      </c>
      <c r="Z21" s="97">
        <f>ROUND('DSR Secondary'!Z21,0)</f>
        <v>20</v>
      </c>
      <c r="AA21" s="97">
        <f>ROUND('DSR Secondary'!AA21,0)</f>
        <v>18</v>
      </c>
      <c r="AB21" s="97">
        <f>ROUND('DSR Secondary'!AB21,0)</f>
        <v>17</v>
      </c>
      <c r="AC21" s="97">
        <f>ROUND('DSR Secondary'!AC21,0)</f>
        <v>4</v>
      </c>
      <c r="AD21" s="97">
        <f>ROUND('DSR Secondary'!AD21,0)</f>
        <v>6</v>
      </c>
      <c r="AE21" s="97">
        <f>ROUND('DSR Secondary'!AE21,0)</f>
        <v>6</v>
      </c>
      <c r="AF21" s="97">
        <f>ROUND('DSR Secondary'!AF21,0)</f>
        <v>7</v>
      </c>
      <c r="AG21" s="97">
        <f>ROUND('DSR Secondary'!AG21,0)</f>
        <v>2</v>
      </c>
    </row>
    <row r="22" spans="1:38" s="25" customFormat="1" x14ac:dyDescent="0.2">
      <c r="A22" s="107"/>
      <c r="B22" s="108"/>
      <c r="C22" s="109"/>
      <c r="D22" s="110"/>
      <c r="E22" s="110"/>
      <c r="F22" s="111">
        <f>SUM(F19:F21)</f>
        <v>4887655</v>
      </c>
      <c r="G22" s="112">
        <f>SUM(G19:G21)</f>
        <v>2430</v>
      </c>
      <c r="H22" s="62">
        <f>SUM(H19:H21)</f>
        <v>88</v>
      </c>
      <c r="I22" s="62">
        <f t="shared" ref="I22:AG22" si="4">SUM(I19:I21)</f>
        <v>222</v>
      </c>
      <c r="J22" s="62">
        <f t="shared" si="4"/>
        <v>222</v>
      </c>
      <c r="K22" s="62">
        <f t="shared" si="4"/>
        <v>131</v>
      </c>
      <c r="L22" s="62">
        <f t="shared" si="4"/>
        <v>348</v>
      </c>
      <c r="M22" s="62">
        <f t="shared" si="4"/>
        <v>47</v>
      </c>
      <c r="N22" s="62">
        <f t="shared" si="4"/>
        <v>140</v>
      </c>
      <c r="O22" s="62">
        <f t="shared" si="4"/>
        <v>112</v>
      </c>
      <c r="P22" s="62">
        <f t="shared" si="4"/>
        <v>102</v>
      </c>
      <c r="Q22" s="62">
        <f t="shared" si="4"/>
        <v>112</v>
      </c>
      <c r="R22" s="62">
        <f t="shared" si="4"/>
        <v>73</v>
      </c>
      <c r="S22" s="62">
        <f t="shared" si="4"/>
        <v>89</v>
      </c>
      <c r="T22" s="62">
        <f t="shared" si="4"/>
        <v>113</v>
      </c>
      <c r="U22" s="62">
        <f t="shared" si="4"/>
        <v>136</v>
      </c>
      <c r="V22" s="62">
        <f t="shared" si="4"/>
        <v>73</v>
      </c>
      <c r="W22" s="62">
        <f t="shared" si="4"/>
        <v>59</v>
      </c>
      <c r="X22" s="62">
        <f t="shared" si="4"/>
        <v>51</v>
      </c>
      <c r="Y22" s="62">
        <f t="shared" si="4"/>
        <v>37</v>
      </c>
      <c r="Z22" s="62">
        <f t="shared" si="4"/>
        <v>67</v>
      </c>
      <c r="AA22" s="62">
        <f t="shared" si="4"/>
        <v>61</v>
      </c>
      <c r="AB22" s="62">
        <f t="shared" si="4"/>
        <v>60</v>
      </c>
      <c r="AC22" s="62">
        <f t="shared" si="4"/>
        <v>13</v>
      </c>
      <c r="AD22" s="62">
        <f t="shared" si="4"/>
        <v>21</v>
      </c>
      <c r="AE22" s="62">
        <f t="shared" si="4"/>
        <v>21</v>
      </c>
      <c r="AF22" s="62">
        <f t="shared" si="4"/>
        <v>25</v>
      </c>
      <c r="AG22" s="62">
        <f t="shared" si="4"/>
        <v>7</v>
      </c>
      <c r="AH22" s="15"/>
      <c r="AI22" s="15"/>
      <c r="AJ22" s="15"/>
      <c r="AK22" s="15"/>
      <c r="AL22" s="15"/>
    </row>
    <row r="23" spans="1:38" x14ac:dyDescent="0.2">
      <c r="A23" s="113" t="s">
        <v>15</v>
      </c>
      <c r="B23" s="92" t="s">
        <v>12</v>
      </c>
      <c r="C23" s="105" t="s">
        <v>80</v>
      </c>
      <c r="D23" s="106" t="s">
        <v>97</v>
      </c>
      <c r="E23" s="106" t="s">
        <v>98</v>
      </c>
      <c r="F23" s="95">
        <f>SUMPRODUCT(H23:AG23,$H$1:$AG$1)</f>
        <v>1937315</v>
      </c>
      <c r="G23" s="96">
        <f>SUM(H23:AG23)</f>
        <v>919</v>
      </c>
      <c r="H23" s="97">
        <f>ROUND('DSR Secondary'!H23,0)</f>
        <v>27</v>
      </c>
      <c r="I23" s="97">
        <f>ROUND('DSR Secondary'!I23,0)</f>
        <v>68</v>
      </c>
      <c r="J23" s="97">
        <f>ROUND('DSR Secondary'!J23,0)</f>
        <v>69</v>
      </c>
      <c r="K23" s="97">
        <f>ROUND('DSR Secondary'!K23,0)</f>
        <v>35</v>
      </c>
      <c r="L23" s="97">
        <f>ROUND('DSR Secondary'!L23,0)</f>
        <v>99</v>
      </c>
      <c r="M23" s="97">
        <f>ROUND('DSR Secondary'!M23,0)</f>
        <v>20</v>
      </c>
      <c r="N23" s="97">
        <f>ROUND('DSR Secondary'!N23,0)</f>
        <v>60</v>
      </c>
      <c r="O23" s="97">
        <f>ROUND('DSR Secondary'!O23,0)</f>
        <v>50</v>
      </c>
      <c r="P23" s="97">
        <f>ROUND('DSR Secondary'!P23,0)</f>
        <v>46</v>
      </c>
      <c r="Q23" s="97">
        <f>ROUND('DSR Secondary'!Q23,0)</f>
        <v>48</v>
      </c>
      <c r="R23" s="97">
        <f>ROUND('DSR Secondary'!R23,0)</f>
        <v>32</v>
      </c>
      <c r="S23" s="97">
        <f>ROUND('DSR Secondary'!S23,0)</f>
        <v>39</v>
      </c>
      <c r="T23" s="97">
        <f>ROUND('DSR Secondary'!T23,0)</f>
        <v>65</v>
      </c>
      <c r="U23" s="97">
        <f>ROUND('DSR Secondary'!U23,0)</f>
        <v>75</v>
      </c>
      <c r="V23" s="97">
        <f>ROUND('DSR Secondary'!V23,0)</f>
        <v>23</v>
      </c>
      <c r="W23" s="97">
        <f>ROUND('DSR Secondary'!W23,0)</f>
        <v>19</v>
      </c>
      <c r="X23" s="97">
        <f>ROUND('DSR Secondary'!X23,0)</f>
        <v>18</v>
      </c>
      <c r="Y23" s="97">
        <f>ROUND('DSR Secondary'!Y23,0)</f>
        <v>14</v>
      </c>
      <c r="Z23" s="97">
        <f>ROUND('DSR Secondary'!Z23,0)</f>
        <v>26</v>
      </c>
      <c r="AA23" s="97">
        <f>ROUND('DSR Secondary'!AA23,0)</f>
        <v>23</v>
      </c>
      <c r="AB23" s="97">
        <f>ROUND('DSR Secondary'!AB23,0)</f>
        <v>24</v>
      </c>
      <c r="AC23" s="97">
        <f>ROUND('DSR Secondary'!AC23,0)</f>
        <v>5</v>
      </c>
      <c r="AD23" s="97">
        <f>ROUND('DSR Secondary'!AD23,0)</f>
        <v>8</v>
      </c>
      <c r="AE23" s="97">
        <f>ROUND('DSR Secondary'!AE23,0)</f>
        <v>8</v>
      </c>
      <c r="AF23" s="97">
        <f>ROUND('DSR Secondary'!AF23,0)</f>
        <v>14</v>
      </c>
      <c r="AG23" s="97">
        <f>ROUND('DSR Secondary'!AG23,0)</f>
        <v>4</v>
      </c>
    </row>
    <row r="24" spans="1:38" x14ac:dyDescent="0.2">
      <c r="A24" s="113" t="s">
        <v>15</v>
      </c>
      <c r="B24" s="92" t="s">
        <v>12</v>
      </c>
      <c r="C24" s="105" t="s">
        <v>80</v>
      </c>
      <c r="D24" s="106" t="s">
        <v>99</v>
      </c>
      <c r="E24" s="106" t="s">
        <v>100</v>
      </c>
      <c r="F24" s="95">
        <f>SUMPRODUCT(H24:AG24,$H$1:$AG$1)</f>
        <v>1845285</v>
      </c>
      <c r="G24" s="96">
        <f>SUM(H24:AG24)</f>
        <v>865</v>
      </c>
      <c r="H24" s="97">
        <f>ROUND('DSR Secondary'!H24,0)</f>
        <v>27</v>
      </c>
      <c r="I24" s="97">
        <f>ROUND('DSR Secondary'!I24,0)</f>
        <v>68</v>
      </c>
      <c r="J24" s="97">
        <f>ROUND('DSR Secondary'!J24,0)</f>
        <v>66</v>
      </c>
      <c r="K24" s="97">
        <f>ROUND('DSR Secondary'!K24,0)</f>
        <v>34</v>
      </c>
      <c r="L24" s="97">
        <f>ROUND('DSR Secondary'!L24,0)</f>
        <v>88</v>
      </c>
      <c r="M24" s="97">
        <f>ROUND('DSR Secondary'!M24,0)</f>
        <v>19</v>
      </c>
      <c r="N24" s="97">
        <f>ROUND('DSR Secondary'!N24,0)</f>
        <v>55</v>
      </c>
      <c r="O24" s="97">
        <f>ROUND('DSR Secondary'!O24,0)</f>
        <v>42</v>
      </c>
      <c r="P24" s="97">
        <f>ROUND('DSR Secondary'!P24,0)</f>
        <v>42</v>
      </c>
      <c r="Q24" s="97">
        <f>ROUND('DSR Secondary'!Q24,0)</f>
        <v>45</v>
      </c>
      <c r="R24" s="97">
        <f>ROUND('DSR Secondary'!R24,0)</f>
        <v>32</v>
      </c>
      <c r="S24" s="97">
        <f>ROUND('DSR Secondary'!S24,0)</f>
        <v>35</v>
      </c>
      <c r="T24" s="97">
        <f>ROUND('DSR Secondary'!T24,0)</f>
        <v>59</v>
      </c>
      <c r="U24" s="97">
        <f>ROUND('DSR Secondary'!U24,0)</f>
        <v>75</v>
      </c>
      <c r="V24" s="97">
        <f>ROUND('DSR Secondary'!V24,0)</f>
        <v>23</v>
      </c>
      <c r="W24" s="97">
        <f>ROUND('DSR Secondary'!W24,0)</f>
        <v>17</v>
      </c>
      <c r="X24" s="97">
        <f>ROUND('DSR Secondary'!X24,0)</f>
        <v>16</v>
      </c>
      <c r="Y24" s="97">
        <f>ROUND('DSR Secondary'!Y24,0)</f>
        <v>13</v>
      </c>
      <c r="Z24" s="97">
        <f>ROUND('DSR Secondary'!Z24,0)</f>
        <v>26</v>
      </c>
      <c r="AA24" s="97">
        <f>ROUND('DSR Secondary'!AA24,0)</f>
        <v>23</v>
      </c>
      <c r="AB24" s="97">
        <f>ROUND('DSR Secondary'!AB24,0)</f>
        <v>22</v>
      </c>
      <c r="AC24" s="97">
        <f>ROUND('DSR Secondary'!AC24,0)</f>
        <v>5</v>
      </c>
      <c r="AD24" s="97">
        <f>ROUND('DSR Secondary'!AD24,0)</f>
        <v>8</v>
      </c>
      <c r="AE24" s="97">
        <f>ROUND('DSR Secondary'!AE24,0)</f>
        <v>8</v>
      </c>
      <c r="AF24" s="97">
        <f>ROUND('DSR Secondary'!AF24,0)</f>
        <v>13</v>
      </c>
      <c r="AG24" s="97">
        <f>ROUND('DSR Secondary'!AG24,0)</f>
        <v>4</v>
      </c>
    </row>
    <row r="25" spans="1:38" x14ac:dyDescent="0.2">
      <c r="A25" s="113" t="s">
        <v>15</v>
      </c>
      <c r="B25" s="92" t="s">
        <v>12</v>
      </c>
      <c r="C25" s="105" t="s">
        <v>80</v>
      </c>
      <c r="D25" s="106" t="s">
        <v>101</v>
      </c>
      <c r="E25" s="106" t="s">
        <v>102</v>
      </c>
      <c r="F25" s="95">
        <f>SUMPRODUCT(H25:AG25,$H$1:$AG$1)</f>
        <v>2439350</v>
      </c>
      <c r="G25" s="96">
        <f>SUM(H25:AG25)</f>
        <v>1158</v>
      </c>
      <c r="H25" s="97">
        <f>ROUND('DSR Secondary'!H25,0)</f>
        <v>36</v>
      </c>
      <c r="I25" s="97">
        <f>ROUND('DSR Secondary'!I25,0)</f>
        <v>90</v>
      </c>
      <c r="J25" s="97">
        <f>ROUND('DSR Secondary'!J25,0)</f>
        <v>89</v>
      </c>
      <c r="K25" s="97">
        <f>ROUND('DSR Secondary'!K25,0)</f>
        <v>46</v>
      </c>
      <c r="L25" s="97">
        <f>ROUND('DSR Secondary'!L25,0)</f>
        <v>120</v>
      </c>
      <c r="M25" s="97">
        <f>ROUND('DSR Secondary'!M25,0)</f>
        <v>26</v>
      </c>
      <c r="N25" s="97">
        <f>ROUND('DSR Secondary'!N25,0)</f>
        <v>78</v>
      </c>
      <c r="O25" s="97">
        <f>ROUND('DSR Secondary'!O25,0)</f>
        <v>61</v>
      </c>
      <c r="P25" s="97">
        <f>ROUND('DSR Secondary'!P25,0)</f>
        <v>53</v>
      </c>
      <c r="Q25" s="97">
        <f>ROUND('DSR Secondary'!Q25,0)</f>
        <v>62</v>
      </c>
      <c r="R25" s="97">
        <f>ROUND('DSR Secondary'!R25,0)</f>
        <v>40</v>
      </c>
      <c r="S25" s="97">
        <f>ROUND('DSR Secondary'!S25,0)</f>
        <v>49</v>
      </c>
      <c r="T25" s="97">
        <f>ROUND('DSR Secondary'!T25,0)</f>
        <v>83</v>
      </c>
      <c r="U25" s="97">
        <f>ROUND('DSR Secondary'!U25,0)</f>
        <v>91</v>
      </c>
      <c r="V25" s="97">
        <f>ROUND('DSR Secondary'!V25,0)</f>
        <v>28</v>
      </c>
      <c r="W25" s="97">
        <f>ROUND('DSR Secondary'!W25,0)</f>
        <v>25</v>
      </c>
      <c r="X25" s="97">
        <f>ROUND('DSR Secondary'!X25,0)</f>
        <v>23</v>
      </c>
      <c r="Y25" s="97">
        <f>ROUND('DSR Secondary'!Y25,0)</f>
        <v>18</v>
      </c>
      <c r="Z25" s="97">
        <f>ROUND('DSR Secondary'!Z25,0)</f>
        <v>30</v>
      </c>
      <c r="AA25" s="97">
        <f>ROUND('DSR Secondary'!AA25,0)</f>
        <v>28</v>
      </c>
      <c r="AB25" s="97">
        <f>ROUND('DSR Secondary'!AB25,0)</f>
        <v>31</v>
      </c>
      <c r="AC25" s="97">
        <f>ROUND('DSR Secondary'!AC25,0)</f>
        <v>6</v>
      </c>
      <c r="AD25" s="97">
        <f>ROUND('DSR Secondary'!AD25,0)</f>
        <v>11</v>
      </c>
      <c r="AE25" s="97">
        <f>ROUND('DSR Secondary'!AE25,0)</f>
        <v>11</v>
      </c>
      <c r="AF25" s="97">
        <f>ROUND('DSR Secondary'!AF25,0)</f>
        <v>18</v>
      </c>
      <c r="AG25" s="97">
        <f>ROUND('DSR Secondary'!AG25,0)</f>
        <v>5</v>
      </c>
    </row>
    <row r="26" spans="1:38" x14ac:dyDescent="0.2">
      <c r="A26" s="113" t="s">
        <v>15</v>
      </c>
      <c r="B26" s="92" t="s">
        <v>12</v>
      </c>
      <c r="C26" s="105" t="s">
        <v>80</v>
      </c>
      <c r="D26" s="106" t="s">
        <v>103</v>
      </c>
      <c r="E26" s="106" t="s">
        <v>104</v>
      </c>
      <c r="F26" s="95">
        <f>SUMPRODUCT(H26:AG26,$H$1:$AG$1)</f>
        <v>2859815</v>
      </c>
      <c r="G26" s="96">
        <f>SUM(H26:AG26)</f>
        <v>1399</v>
      </c>
      <c r="H26" s="97">
        <f>ROUND('DSR Secondary'!H26,0)</f>
        <v>41</v>
      </c>
      <c r="I26" s="97">
        <f>ROUND('DSR Secondary'!I26,0)</f>
        <v>101</v>
      </c>
      <c r="J26" s="97">
        <f>ROUND('DSR Secondary'!J26,0)</f>
        <v>105</v>
      </c>
      <c r="K26" s="97">
        <f>ROUND('DSR Secondary'!K26,0)</f>
        <v>54</v>
      </c>
      <c r="L26" s="97">
        <f>ROUND('DSR Secondary'!L26,0)</f>
        <v>150</v>
      </c>
      <c r="M26" s="97">
        <f>ROUND('DSR Secondary'!M26,0)</f>
        <v>31</v>
      </c>
      <c r="N26" s="97">
        <f>ROUND('DSR Secondary'!N26,0)</f>
        <v>91</v>
      </c>
      <c r="O26" s="97">
        <f>ROUND('DSR Secondary'!O26,0)</f>
        <v>74</v>
      </c>
      <c r="P26" s="97">
        <f>ROUND('DSR Secondary'!P26,0)</f>
        <v>70</v>
      </c>
      <c r="Q26" s="97">
        <f>ROUND('DSR Secondary'!Q26,0)</f>
        <v>73</v>
      </c>
      <c r="R26" s="97">
        <f>ROUND('DSR Secondary'!R26,0)</f>
        <v>49</v>
      </c>
      <c r="S26" s="97">
        <f>ROUND('DSR Secondary'!S26,0)</f>
        <v>59</v>
      </c>
      <c r="T26" s="97">
        <f>ROUND('DSR Secondary'!T26,0)</f>
        <v>99</v>
      </c>
      <c r="U26" s="97">
        <f>ROUND('DSR Secondary'!U26,0)</f>
        <v>128</v>
      </c>
      <c r="V26" s="97">
        <f>ROUND('DSR Secondary'!V26,0)</f>
        <v>39</v>
      </c>
      <c r="W26" s="97">
        <f>ROUND('DSR Secondary'!W26,0)</f>
        <v>30</v>
      </c>
      <c r="X26" s="97">
        <f>ROUND('DSR Secondary'!X26,0)</f>
        <v>27</v>
      </c>
      <c r="Y26" s="97">
        <f>ROUND('DSR Secondary'!Y26,0)</f>
        <v>21</v>
      </c>
      <c r="Z26" s="97">
        <f>ROUND('DSR Secondary'!Z26,0)</f>
        <v>36</v>
      </c>
      <c r="AA26" s="97">
        <f>ROUND('DSR Secondary'!AA26,0)</f>
        <v>32</v>
      </c>
      <c r="AB26" s="97">
        <f>ROUND('DSR Secondary'!AB26,0)</f>
        <v>32</v>
      </c>
      <c r="AC26" s="97">
        <f>ROUND('DSR Secondary'!AC26,0)</f>
        <v>7</v>
      </c>
      <c r="AD26" s="97">
        <f>ROUND('DSR Secondary'!AD26,0)</f>
        <v>11</v>
      </c>
      <c r="AE26" s="97">
        <f>ROUND('DSR Secondary'!AE26,0)</f>
        <v>12</v>
      </c>
      <c r="AF26" s="97">
        <f>ROUND('DSR Secondary'!AF26,0)</f>
        <v>20</v>
      </c>
      <c r="AG26" s="97">
        <f>ROUND('DSR Secondary'!AG26,0)</f>
        <v>7</v>
      </c>
    </row>
    <row r="27" spans="1:38" x14ac:dyDescent="0.2">
      <c r="A27" s="113" t="s">
        <v>15</v>
      </c>
      <c r="B27" s="92" t="s">
        <v>12</v>
      </c>
      <c r="C27" s="105" t="s">
        <v>80</v>
      </c>
      <c r="D27" s="106" t="s">
        <v>105</v>
      </c>
      <c r="E27" s="106" t="s">
        <v>106</v>
      </c>
      <c r="F27" s="95">
        <f>SUMPRODUCT(H27:AG27,$H$1:$AG$1)</f>
        <v>1491400</v>
      </c>
      <c r="G27" s="96">
        <f>SUM(H27:AG27)</f>
        <v>711</v>
      </c>
      <c r="H27" s="97">
        <f>ROUND('DSR Secondary'!H27,0)</f>
        <v>22</v>
      </c>
      <c r="I27" s="97">
        <f>ROUND('DSR Secondary'!I27,0)</f>
        <v>54</v>
      </c>
      <c r="J27" s="97">
        <f>ROUND('DSR Secondary'!J27,0)</f>
        <v>52</v>
      </c>
      <c r="K27" s="97">
        <f>ROUND('DSR Secondary'!K27,0)</f>
        <v>27</v>
      </c>
      <c r="L27" s="97">
        <f>ROUND('DSR Secondary'!L27,0)</f>
        <v>64</v>
      </c>
      <c r="M27" s="97">
        <f>ROUND('DSR Secondary'!M27,0)</f>
        <v>16</v>
      </c>
      <c r="N27" s="97">
        <f>ROUND('DSR Secondary'!N27,0)</f>
        <v>49</v>
      </c>
      <c r="O27" s="97">
        <f>ROUND('DSR Secondary'!O27,0)</f>
        <v>38</v>
      </c>
      <c r="P27" s="97">
        <f>ROUND('DSR Secondary'!P27,0)</f>
        <v>37</v>
      </c>
      <c r="Q27" s="97">
        <f>ROUND('DSR Secondary'!Q27,0)</f>
        <v>38</v>
      </c>
      <c r="R27" s="97">
        <f>ROUND('DSR Secondary'!R27,0)</f>
        <v>26</v>
      </c>
      <c r="S27" s="97">
        <f>ROUND('DSR Secondary'!S27,0)</f>
        <v>31</v>
      </c>
      <c r="T27" s="97">
        <f>ROUND('DSR Secondary'!T27,0)</f>
        <v>52</v>
      </c>
      <c r="U27" s="97">
        <f>ROUND('DSR Secondary'!U27,0)</f>
        <v>60</v>
      </c>
      <c r="V27" s="97">
        <f>ROUND('DSR Secondary'!V27,0)</f>
        <v>19</v>
      </c>
      <c r="W27" s="97">
        <f>ROUND('DSR Secondary'!W27,0)</f>
        <v>15</v>
      </c>
      <c r="X27" s="97">
        <f>ROUND('DSR Secondary'!X27,0)</f>
        <v>14</v>
      </c>
      <c r="Y27" s="97">
        <f>ROUND('DSR Secondary'!Y27,0)</f>
        <v>11</v>
      </c>
      <c r="Z27" s="97">
        <f>ROUND('DSR Secondary'!Z27,0)</f>
        <v>21</v>
      </c>
      <c r="AA27" s="97">
        <f>ROUND('DSR Secondary'!AA27,0)</f>
        <v>20</v>
      </c>
      <c r="AB27" s="97">
        <f>ROUND('DSR Secondary'!AB27,0)</f>
        <v>17</v>
      </c>
      <c r="AC27" s="97">
        <f>ROUND('DSR Secondary'!AC27,0)</f>
        <v>3</v>
      </c>
      <c r="AD27" s="97">
        <f>ROUND('DSR Secondary'!AD27,0)</f>
        <v>6</v>
      </c>
      <c r="AE27" s="97">
        <f>ROUND('DSR Secondary'!AE27,0)</f>
        <v>6</v>
      </c>
      <c r="AF27" s="97">
        <f>ROUND('DSR Secondary'!AF27,0)</f>
        <v>10</v>
      </c>
      <c r="AG27" s="97">
        <f>ROUND('DSR Secondary'!AG27,0)</f>
        <v>3</v>
      </c>
    </row>
    <row r="28" spans="1:38" s="25" customFormat="1" x14ac:dyDescent="0.2">
      <c r="A28" s="107"/>
      <c r="B28" s="108"/>
      <c r="C28" s="109"/>
      <c r="D28" s="110"/>
      <c r="E28" s="110"/>
      <c r="F28" s="62">
        <f>SUM(F23:F27)</f>
        <v>10573165</v>
      </c>
      <c r="G28" s="112">
        <f>SUM(G23:G27)</f>
        <v>5052</v>
      </c>
      <c r="H28" s="62">
        <f>SUM(H23:H27)</f>
        <v>153</v>
      </c>
      <c r="I28" s="62">
        <f t="shared" ref="I28:AG28" si="5">SUM(I23:I27)</f>
        <v>381</v>
      </c>
      <c r="J28" s="62">
        <f t="shared" si="5"/>
        <v>381</v>
      </c>
      <c r="K28" s="62">
        <f t="shared" si="5"/>
        <v>196</v>
      </c>
      <c r="L28" s="62">
        <f t="shared" si="5"/>
        <v>521</v>
      </c>
      <c r="M28" s="62">
        <f t="shared" si="5"/>
        <v>112</v>
      </c>
      <c r="N28" s="62">
        <f t="shared" si="5"/>
        <v>333</v>
      </c>
      <c r="O28" s="62">
        <f t="shared" si="5"/>
        <v>265</v>
      </c>
      <c r="P28" s="62">
        <f t="shared" si="5"/>
        <v>248</v>
      </c>
      <c r="Q28" s="62">
        <f t="shared" si="5"/>
        <v>266</v>
      </c>
      <c r="R28" s="62">
        <f t="shared" si="5"/>
        <v>179</v>
      </c>
      <c r="S28" s="62">
        <f t="shared" si="5"/>
        <v>213</v>
      </c>
      <c r="T28" s="62">
        <f t="shared" si="5"/>
        <v>358</v>
      </c>
      <c r="U28" s="62">
        <f t="shared" si="5"/>
        <v>429</v>
      </c>
      <c r="V28" s="62">
        <f t="shared" si="5"/>
        <v>132</v>
      </c>
      <c r="W28" s="62">
        <f t="shared" si="5"/>
        <v>106</v>
      </c>
      <c r="X28" s="62">
        <f t="shared" si="5"/>
        <v>98</v>
      </c>
      <c r="Y28" s="62">
        <f t="shared" si="5"/>
        <v>77</v>
      </c>
      <c r="Z28" s="62">
        <f t="shared" si="5"/>
        <v>139</v>
      </c>
      <c r="AA28" s="62">
        <f t="shared" si="5"/>
        <v>126</v>
      </c>
      <c r="AB28" s="62">
        <f t="shared" si="5"/>
        <v>126</v>
      </c>
      <c r="AC28" s="62">
        <f t="shared" si="5"/>
        <v>26</v>
      </c>
      <c r="AD28" s="62">
        <f t="shared" si="5"/>
        <v>44</v>
      </c>
      <c r="AE28" s="62">
        <f t="shared" si="5"/>
        <v>45</v>
      </c>
      <c r="AF28" s="62">
        <f t="shared" si="5"/>
        <v>75</v>
      </c>
      <c r="AG28" s="62">
        <f t="shared" si="5"/>
        <v>23</v>
      </c>
      <c r="AH28" s="15"/>
      <c r="AI28" s="15"/>
      <c r="AJ28" s="15"/>
      <c r="AK28" s="15"/>
      <c r="AL28" s="15"/>
    </row>
    <row r="29" spans="1:38" x14ac:dyDescent="0.2">
      <c r="A29" s="114" t="s">
        <v>16</v>
      </c>
      <c r="B29" s="92" t="s">
        <v>12</v>
      </c>
      <c r="C29" s="105" t="s">
        <v>80</v>
      </c>
      <c r="D29" s="115" t="s">
        <v>87</v>
      </c>
      <c r="E29" s="116" t="s">
        <v>88</v>
      </c>
      <c r="F29" s="95">
        <f>SUMPRODUCT(H29:AG29,$H$1:$AG$1)</f>
        <v>2897040</v>
      </c>
      <c r="G29" s="96">
        <f>SUM(H29:AG29)</f>
        <v>1488</v>
      </c>
      <c r="H29" s="97">
        <f>ROUND('DSR Secondary'!H29,0)</f>
        <v>57</v>
      </c>
      <c r="I29" s="97">
        <f>ROUND('DSR Secondary'!I29,0)</f>
        <v>142</v>
      </c>
      <c r="J29" s="97">
        <f>ROUND('DSR Secondary'!J29,0)</f>
        <v>137</v>
      </c>
      <c r="K29" s="97">
        <f>ROUND('DSR Secondary'!K29,0)</f>
        <v>63</v>
      </c>
      <c r="L29" s="97">
        <f>ROUND('DSR Secondary'!L29,0)</f>
        <v>173</v>
      </c>
      <c r="M29" s="97">
        <f>ROUND('DSR Secondary'!M29,0)</f>
        <v>34</v>
      </c>
      <c r="N29" s="97">
        <f>ROUND('DSR Secondary'!N29,0)</f>
        <v>107</v>
      </c>
      <c r="O29" s="97">
        <f>ROUND('DSR Secondary'!O29,0)</f>
        <v>85</v>
      </c>
      <c r="P29" s="97">
        <f>ROUND('DSR Secondary'!P29,0)</f>
        <v>65</v>
      </c>
      <c r="Q29" s="97">
        <f>ROUND('DSR Secondary'!Q29,0)</f>
        <v>82</v>
      </c>
      <c r="R29" s="97">
        <f>ROUND('DSR Secondary'!R29,0)</f>
        <v>45</v>
      </c>
      <c r="S29" s="97">
        <f>ROUND('DSR Secondary'!S29,0)</f>
        <v>56</v>
      </c>
      <c r="T29" s="97">
        <f>ROUND('DSR Secondary'!T29,0)</f>
        <v>64</v>
      </c>
      <c r="U29" s="97">
        <f>ROUND('DSR Secondary'!U29,0)</f>
        <v>76</v>
      </c>
      <c r="V29" s="97">
        <f>ROUND('DSR Secondary'!V29,0)</f>
        <v>49</v>
      </c>
      <c r="W29" s="97">
        <f>ROUND('DSR Secondary'!W29,0)</f>
        <v>39</v>
      </c>
      <c r="X29" s="97">
        <f>ROUND('DSR Secondary'!X29,0)</f>
        <v>38</v>
      </c>
      <c r="Y29" s="97">
        <f>ROUND('DSR Secondary'!Y29,0)</f>
        <v>22</v>
      </c>
      <c r="Z29" s="97">
        <f>ROUND('DSR Secondary'!Z29,0)</f>
        <v>40</v>
      </c>
      <c r="AA29" s="97">
        <f>ROUND('DSR Secondary'!AA29,0)</f>
        <v>36</v>
      </c>
      <c r="AB29" s="97">
        <f>ROUND('DSR Secondary'!AB29,0)</f>
        <v>29</v>
      </c>
      <c r="AC29" s="97">
        <f>ROUND('DSR Secondary'!AC29,0)</f>
        <v>5</v>
      </c>
      <c r="AD29" s="97">
        <f>ROUND('DSR Secondary'!AD29,0)</f>
        <v>12</v>
      </c>
      <c r="AE29" s="97">
        <f>ROUND('DSR Secondary'!AE29,0)</f>
        <v>11</v>
      </c>
      <c r="AF29" s="97">
        <f>ROUND('DSR Secondary'!AF29,0)</f>
        <v>16</v>
      </c>
      <c r="AG29" s="97">
        <f>ROUND('DSR Secondary'!AG29,0)</f>
        <v>5</v>
      </c>
    </row>
    <row r="30" spans="1:38" x14ac:dyDescent="0.2">
      <c r="A30" s="114" t="s">
        <v>16</v>
      </c>
      <c r="B30" s="92" t="s">
        <v>12</v>
      </c>
      <c r="C30" s="105" t="s">
        <v>80</v>
      </c>
      <c r="D30" s="115" t="s">
        <v>89</v>
      </c>
      <c r="E30" s="116" t="s">
        <v>90</v>
      </c>
      <c r="F30" s="95">
        <f>SUMPRODUCT(H30:AG30,$H$1:$AG$1)</f>
        <v>2582665</v>
      </c>
      <c r="G30" s="96">
        <f>SUM(H30:AG30)</f>
        <v>1156</v>
      </c>
      <c r="H30" s="97">
        <f>ROUND('DSR Secondary'!H30,0)</f>
        <v>39</v>
      </c>
      <c r="I30" s="97">
        <f>ROUND('DSR Secondary'!I30,0)</f>
        <v>99</v>
      </c>
      <c r="J30" s="97">
        <f>ROUND('DSR Secondary'!J30,0)</f>
        <v>107</v>
      </c>
      <c r="K30" s="97">
        <f>ROUND('DSR Secondary'!K30,0)</f>
        <v>49</v>
      </c>
      <c r="L30" s="97">
        <f>ROUND('DSR Secondary'!L30,0)</f>
        <v>121</v>
      </c>
      <c r="M30" s="97">
        <f>ROUND('DSR Secondary'!M30,0)</f>
        <v>27</v>
      </c>
      <c r="N30" s="97">
        <f>ROUND('DSR Secondary'!N30,0)</f>
        <v>74</v>
      </c>
      <c r="O30" s="97">
        <f>ROUND('DSR Secondary'!O30,0)</f>
        <v>59</v>
      </c>
      <c r="P30" s="97">
        <f>ROUND('DSR Secondary'!P30,0)</f>
        <v>50</v>
      </c>
      <c r="Q30" s="97">
        <f>ROUND('DSR Secondary'!Q30,0)</f>
        <v>63</v>
      </c>
      <c r="R30" s="97">
        <f>ROUND('DSR Secondary'!R30,0)</f>
        <v>38</v>
      </c>
      <c r="S30" s="97">
        <f>ROUND('DSR Secondary'!S30,0)</f>
        <v>40</v>
      </c>
      <c r="T30" s="97">
        <f>ROUND('DSR Secondary'!T30,0)</f>
        <v>45</v>
      </c>
      <c r="U30" s="97">
        <f>ROUND('DSR Secondary'!U30,0)</f>
        <v>54</v>
      </c>
      <c r="V30" s="97">
        <f>ROUND('DSR Secondary'!V30,0)</f>
        <v>35</v>
      </c>
      <c r="W30" s="97">
        <f>ROUND('DSR Secondary'!W30,0)</f>
        <v>28</v>
      </c>
      <c r="X30" s="97">
        <f>ROUND('DSR Secondary'!X30,0)</f>
        <v>44</v>
      </c>
      <c r="Y30" s="97">
        <f>ROUND('DSR Secondary'!Y30,0)</f>
        <v>25</v>
      </c>
      <c r="Z30" s="97">
        <f>ROUND('DSR Secondary'!Z30,0)</f>
        <v>28</v>
      </c>
      <c r="AA30" s="97">
        <f>ROUND('DSR Secondary'!AA30,0)</f>
        <v>42</v>
      </c>
      <c r="AB30" s="97">
        <f>ROUND('DSR Secondary'!AB30,0)</f>
        <v>37</v>
      </c>
      <c r="AC30" s="97">
        <f>ROUND('DSR Secondary'!AC30,0)</f>
        <v>6</v>
      </c>
      <c r="AD30" s="97">
        <f>ROUND('DSR Secondary'!AD30,0)</f>
        <v>13</v>
      </c>
      <c r="AE30" s="97">
        <f>ROUND('DSR Secondary'!AE30,0)</f>
        <v>11</v>
      </c>
      <c r="AF30" s="97">
        <f>ROUND('DSR Secondary'!AF30,0)</f>
        <v>17</v>
      </c>
      <c r="AG30" s="97">
        <f>ROUND('DSR Secondary'!AG30,0)</f>
        <v>5</v>
      </c>
    </row>
    <row r="31" spans="1:38" x14ac:dyDescent="0.2">
      <c r="A31" s="114" t="s">
        <v>16</v>
      </c>
      <c r="B31" s="92" t="s">
        <v>12</v>
      </c>
      <c r="C31" s="105" t="s">
        <v>80</v>
      </c>
      <c r="D31" s="115" t="s">
        <v>91</v>
      </c>
      <c r="E31" s="116" t="s">
        <v>92</v>
      </c>
      <c r="F31" s="95">
        <f>SUMPRODUCT(H31:AG31,$H$1:$AG$1)</f>
        <v>1865615</v>
      </c>
      <c r="G31" s="96">
        <f>SUM(H31:AG31)</f>
        <v>939</v>
      </c>
      <c r="H31" s="97">
        <f>ROUND('DSR Secondary'!H31,0)</f>
        <v>35</v>
      </c>
      <c r="I31" s="97">
        <f>ROUND('DSR Secondary'!I31,0)</f>
        <v>88</v>
      </c>
      <c r="J31" s="97">
        <f>ROUND('DSR Secondary'!J31,0)</f>
        <v>88</v>
      </c>
      <c r="K31" s="97">
        <f>ROUND('DSR Secondary'!K31,0)</f>
        <v>40</v>
      </c>
      <c r="L31" s="97">
        <f>ROUND('DSR Secondary'!L31,0)</f>
        <v>107</v>
      </c>
      <c r="M31" s="97">
        <f>ROUND('DSR Secondary'!M31,0)</f>
        <v>22</v>
      </c>
      <c r="N31" s="97">
        <f>ROUND('DSR Secondary'!N31,0)</f>
        <v>65</v>
      </c>
      <c r="O31" s="97">
        <f>ROUND('DSR Secondary'!O31,0)</f>
        <v>52</v>
      </c>
      <c r="P31" s="97">
        <f>ROUND('DSR Secondary'!P31,0)</f>
        <v>42</v>
      </c>
      <c r="Q31" s="97">
        <f>ROUND('DSR Secondary'!Q31,0)</f>
        <v>54</v>
      </c>
      <c r="R31" s="97">
        <f>ROUND('DSR Secondary'!R31,0)</f>
        <v>29</v>
      </c>
      <c r="S31" s="97">
        <f>ROUND('DSR Secondary'!S31,0)</f>
        <v>36</v>
      </c>
      <c r="T31" s="97">
        <f>ROUND('DSR Secondary'!T31,0)</f>
        <v>41</v>
      </c>
      <c r="U31" s="97">
        <f>ROUND('DSR Secondary'!U31,0)</f>
        <v>49</v>
      </c>
      <c r="V31" s="97">
        <f>ROUND('DSR Secondary'!V31,0)</f>
        <v>31</v>
      </c>
      <c r="W31" s="97">
        <f>ROUND('DSR Secondary'!W31,0)</f>
        <v>25</v>
      </c>
      <c r="X31" s="97">
        <f>ROUND('DSR Secondary'!X31,0)</f>
        <v>21</v>
      </c>
      <c r="Y31" s="97">
        <f>ROUND('DSR Secondary'!Y31,0)</f>
        <v>12</v>
      </c>
      <c r="Z31" s="97">
        <f>ROUND('DSR Secondary'!Z31,0)</f>
        <v>25</v>
      </c>
      <c r="AA31" s="97">
        <f>ROUND('DSR Secondary'!AA31,0)</f>
        <v>20</v>
      </c>
      <c r="AB31" s="97">
        <f>ROUND('DSR Secondary'!AB31,0)</f>
        <v>20</v>
      </c>
      <c r="AC31" s="97">
        <f>ROUND('DSR Secondary'!AC31,0)</f>
        <v>4</v>
      </c>
      <c r="AD31" s="97">
        <f>ROUND('DSR Secondary'!AD31,0)</f>
        <v>8</v>
      </c>
      <c r="AE31" s="97">
        <f>ROUND('DSR Secondary'!AE31,0)</f>
        <v>8</v>
      </c>
      <c r="AF31" s="97">
        <f>ROUND('DSR Secondary'!AF31,0)</f>
        <v>13</v>
      </c>
      <c r="AG31" s="97">
        <f>ROUND('DSR Secondary'!AG31,0)</f>
        <v>4</v>
      </c>
    </row>
    <row r="32" spans="1:38" x14ac:dyDescent="0.2">
      <c r="A32" s="114" t="s">
        <v>16</v>
      </c>
      <c r="B32" s="92" t="s">
        <v>12</v>
      </c>
      <c r="C32" s="105" t="s">
        <v>80</v>
      </c>
      <c r="D32" s="115" t="s">
        <v>93</v>
      </c>
      <c r="E32" s="116" t="s">
        <v>94</v>
      </c>
      <c r="F32" s="95">
        <f>SUMPRODUCT(H32:AG32,$H$1:$AG$1)</f>
        <v>1630740</v>
      </c>
      <c r="G32" s="96">
        <f>SUM(H32:AG32)</f>
        <v>837</v>
      </c>
      <c r="H32" s="97">
        <f>ROUND('DSR Secondary'!H32,0)</f>
        <v>32</v>
      </c>
      <c r="I32" s="97">
        <f>ROUND('DSR Secondary'!I32,0)</f>
        <v>81</v>
      </c>
      <c r="J32" s="97">
        <f>ROUND('DSR Secondary'!J32,0)</f>
        <v>79</v>
      </c>
      <c r="K32" s="97">
        <f>ROUND('DSR Secondary'!K32,0)</f>
        <v>36</v>
      </c>
      <c r="L32" s="97">
        <f>ROUND('DSR Secondary'!L32,0)</f>
        <v>93</v>
      </c>
      <c r="M32" s="97">
        <f>ROUND('DSR Secondary'!M32,0)</f>
        <v>20</v>
      </c>
      <c r="N32" s="97">
        <f>ROUND('DSR Secondary'!N32,0)</f>
        <v>62</v>
      </c>
      <c r="O32" s="97">
        <f>ROUND('DSR Secondary'!O32,0)</f>
        <v>49</v>
      </c>
      <c r="P32" s="97">
        <f>ROUND('DSR Secondary'!P32,0)</f>
        <v>37</v>
      </c>
      <c r="Q32" s="97">
        <f>ROUND('DSR Secondary'!Q32,0)</f>
        <v>46</v>
      </c>
      <c r="R32" s="97">
        <f>ROUND('DSR Secondary'!R32,0)</f>
        <v>26</v>
      </c>
      <c r="S32" s="97">
        <f>ROUND('DSR Secondary'!S32,0)</f>
        <v>32</v>
      </c>
      <c r="T32" s="97">
        <f>ROUND('DSR Secondary'!T32,0)</f>
        <v>37</v>
      </c>
      <c r="U32" s="97">
        <f>ROUND('DSR Secondary'!U32,0)</f>
        <v>44</v>
      </c>
      <c r="V32" s="97">
        <f>ROUND('DSR Secondary'!V32,0)</f>
        <v>28</v>
      </c>
      <c r="W32" s="97">
        <f>ROUND('DSR Secondary'!W32,0)</f>
        <v>23</v>
      </c>
      <c r="X32" s="97">
        <f>ROUND('DSR Secondary'!X32,0)</f>
        <v>15</v>
      </c>
      <c r="Y32" s="97">
        <f>ROUND('DSR Secondary'!Y32,0)</f>
        <v>9</v>
      </c>
      <c r="Z32" s="97">
        <f>ROUND('DSR Secondary'!Z32,0)</f>
        <v>23</v>
      </c>
      <c r="AA32" s="97">
        <f>ROUND('DSR Secondary'!AA32,0)</f>
        <v>14</v>
      </c>
      <c r="AB32" s="97">
        <f>ROUND('DSR Secondary'!AB32,0)</f>
        <v>20</v>
      </c>
      <c r="AC32" s="97">
        <f>ROUND('DSR Secondary'!AC32,0)</f>
        <v>4</v>
      </c>
      <c r="AD32" s="97">
        <f>ROUND('DSR Secondary'!AD32,0)</f>
        <v>6</v>
      </c>
      <c r="AE32" s="97">
        <f>ROUND('DSR Secondary'!AE32,0)</f>
        <v>7</v>
      </c>
      <c r="AF32" s="97">
        <f>ROUND('DSR Secondary'!AF32,0)</f>
        <v>11</v>
      </c>
      <c r="AG32" s="97">
        <f>ROUND('DSR Secondary'!AG32,0)</f>
        <v>3</v>
      </c>
    </row>
    <row r="33" spans="1:38" x14ac:dyDescent="0.2">
      <c r="A33" s="114" t="s">
        <v>16</v>
      </c>
      <c r="B33" s="92" t="s">
        <v>12</v>
      </c>
      <c r="C33" s="105" t="s">
        <v>80</v>
      </c>
      <c r="D33" s="115" t="s">
        <v>95</v>
      </c>
      <c r="E33" s="116" t="s">
        <v>96</v>
      </c>
      <c r="F33" s="95">
        <f>SUMPRODUCT(H33:AG33,$H$1:$AG$1)</f>
        <v>1574310</v>
      </c>
      <c r="G33" s="96">
        <f>SUM(H33:AG33)</f>
        <v>796</v>
      </c>
      <c r="H33" s="97">
        <f>ROUND('DSR Secondary'!H33,0)</f>
        <v>30</v>
      </c>
      <c r="I33" s="97">
        <f>ROUND('DSR Secondary'!I33,0)</f>
        <v>74</v>
      </c>
      <c r="J33" s="97">
        <f>ROUND('DSR Secondary'!J33,0)</f>
        <v>73</v>
      </c>
      <c r="K33" s="97">
        <f>ROUND('DSR Secondary'!K33,0)</f>
        <v>33</v>
      </c>
      <c r="L33" s="97">
        <f>ROUND('DSR Secondary'!L33,0)</f>
        <v>93</v>
      </c>
      <c r="M33" s="97">
        <f>ROUND('DSR Secondary'!M33,0)</f>
        <v>18</v>
      </c>
      <c r="N33" s="97">
        <f>ROUND('DSR Secondary'!N33,0)</f>
        <v>55</v>
      </c>
      <c r="O33" s="97">
        <f>ROUND('DSR Secondary'!O33,0)</f>
        <v>44</v>
      </c>
      <c r="P33" s="97">
        <f>ROUND('DSR Secondary'!P33,0)</f>
        <v>37</v>
      </c>
      <c r="Q33" s="97">
        <f>ROUND('DSR Secondary'!Q33,0)</f>
        <v>44</v>
      </c>
      <c r="R33" s="97">
        <f>ROUND('DSR Secondary'!R33,0)</f>
        <v>26</v>
      </c>
      <c r="S33" s="97">
        <f>ROUND('DSR Secondary'!S33,0)</f>
        <v>32</v>
      </c>
      <c r="T33" s="97">
        <f>ROUND('DSR Secondary'!T33,0)</f>
        <v>36</v>
      </c>
      <c r="U33" s="97">
        <f>ROUND('DSR Secondary'!U33,0)</f>
        <v>43</v>
      </c>
      <c r="V33" s="97">
        <f>ROUND('DSR Secondary'!V33,0)</f>
        <v>28</v>
      </c>
      <c r="W33" s="97">
        <f>ROUND('DSR Secondary'!W33,0)</f>
        <v>22</v>
      </c>
      <c r="X33" s="97">
        <f>ROUND('DSR Secondary'!X33,0)</f>
        <v>13</v>
      </c>
      <c r="Y33" s="97">
        <f>ROUND('DSR Secondary'!Y33,0)</f>
        <v>8</v>
      </c>
      <c r="Z33" s="97">
        <f>ROUND('DSR Secondary'!Z33,0)</f>
        <v>23</v>
      </c>
      <c r="AA33" s="97">
        <f>ROUND('DSR Secondary'!AA33,0)</f>
        <v>13</v>
      </c>
      <c r="AB33" s="97">
        <f>ROUND('DSR Secondary'!AB33,0)</f>
        <v>20</v>
      </c>
      <c r="AC33" s="97">
        <f>ROUND('DSR Secondary'!AC33,0)</f>
        <v>4</v>
      </c>
      <c r="AD33" s="97">
        <f>ROUND('DSR Secondary'!AD33,0)</f>
        <v>6</v>
      </c>
      <c r="AE33" s="97">
        <f>ROUND('DSR Secondary'!AE33,0)</f>
        <v>7</v>
      </c>
      <c r="AF33" s="97">
        <f>ROUND('DSR Secondary'!AF33,0)</f>
        <v>11</v>
      </c>
      <c r="AG33" s="97">
        <f>ROUND('DSR Secondary'!AG33,0)</f>
        <v>3</v>
      </c>
    </row>
    <row r="34" spans="1:38" s="25" customFormat="1" x14ac:dyDescent="0.2">
      <c r="A34" s="117"/>
      <c r="B34" s="118"/>
      <c r="C34" s="109"/>
      <c r="D34" s="119"/>
      <c r="E34" s="120"/>
      <c r="F34" s="111">
        <f>SUM(F29:F33)</f>
        <v>10550370</v>
      </c>
      <c r="G34" s="112">
        <f>SUM(G29:G33)</f>
        <v>5216</v>
      </c>
      <c r="H34" s="62">
        <f>SUM(H29:H33)</f>
        <v>193</v>
      </c>
      <c r="I34" s="62">
        <f t="shared" ref="I34:AG34" si="6">SUM(I29:I33)</f>
        <v>484</v>
      </c>
      <c r="J34" s="62">
        <f t="shared" si="6"/>
        <v>484</v>
      </c>
      <c r="K34" s="62">
        <f t="shared" si="6"/>
        <v>221</v>
      </c>
      <c r="L34" s="62">
        <f t="shared" si="6"/>
        <v>587</v>
      </c>
      <c r="M34" s="62">
        <f t="shared" si="6"/>
        <v>121</v>
      </c>
      <c r="N34" s="62">
        <f t="shared" si="6"/>
        <v>363</v>
      </c>
      <c r="O34" s="62">
        <f t="shared" si="6"/>
        <v>289</v>
      </c>
      <c r="P34" s="62">
        <f t="shared" si="6"/>
        <v>231</v>
      </c>
      <c r="Q34" s="62">
        <f t="shared" si="6"/>
        <v>289</v>
      </c>
      <c r="R34" s="62">
        <f t="shared" si="6"/>
        <v>164</v>
      </c>
      <c r="S34" s="62">
        <f t="shared" si="6"/>
        <v>196</v>
      </c>
      <c r="T34" s="62">
        <f t="shared" si="6"/>
        <v>223</v>
      </c>
      <c r="U34" s="62">
        <f t="shared" si="6"/>
        <v>266</v>
      </c>
      <c r="V34" s="62">
        <f t="shared" si="6"/>
        <v>171</v>
      </c>
      <c r="W34" s="62">
        <f t="shared" si="6"/>
        <v>137</v>
      </c>
      <c r="X34" s="62">
        <f t="shared" si="6"/>
        <v>131</v>
      </c>
      <c r="Y34" s="62">
        <f t="shared" si="6"/>
        <v>76</v>
      </c>
      <c r="Z34" s="62">
        <f t="shared" si="6"/>
        <v>139</v>
      </c>
      <c r="AA34" s="62">
        <f t="shared" si="6"/>
        <v>125</v>
      </c>
      <c r="AB34" s="62">
        <f t="shared" si="6"/>
        <v>126</v>
      </c>
      <c r="AC34" s="62">
        <f t="shared" si="6"/>
        <v>23</v>
      </c>
      <c r="AD34" s="62">
        <f t="shared" si="6"/>
        <v>45</v>
      </c>
      <c r="AE34" s="62">
        <f t="shared" si="6"/>
        <v>44</v>
      </c>
      <c r="AF34" s="62">
        <f t="shared" si="6"/>
        <v>68</v>
      </c>
      <c r="AG34" s="62">
        <f t="shared" si="6"/>
        <v>20</v>
      </c>
      <c r="AH34" s="15"/>
      <c r="AI34" s="15"/>
      <c r="AJ34" s="15"/>
      <c r="AK34" s="15"/>
      <c r="AL34" s="15"/>
    </row>
    <row r="35" spans="1:38" x14ac:dyDescent="0.2">
      <c r="A35" s="91" t="s">
        <v>17</v>
      </c>
      <c r="B35" s="92" t="s">
        <v>12</v>
      </c>
      <c r="C35" s="93" t="s">
        <v>12</v>
      </c>
      <c r="D35" s="121" t="s">
        <v>54</v>
      </c>
      <c r="E35" s="91" t="s">
        <v>55</v>
      </c>
      <c r="F35" s="95">
        <f>SUMPRODUCT(H35:AG35,$H$1:$AG$1)</f>
        <v>1593425</v>
      </c>
      <c r="G35" s="96">
        <f>SUM(H35:AG35)</f>
        <v>1160</v>
      </c>
      <c r="H35" s="97">
        <f>ROUND('DSR Secondary'!H35,0)</f>
        <v>37</v>
      </c>
      <c r="I35" s="97">
        <f>ROUND('DSR Secondary'!I35,0)</f>
        <v>93</v>
      </c>
      <c r="J35" s="97">
        <f>ROUND('DSR Secondary'!J35,0)</f>
        <v>93</v>
      </c>
      <c r="K35" s="97">
        <f>ROUND('DSR Secondary'!K35,0)</f>
        <v>39</v>
      </c>
      <c r="L35" s="97">
        <f>ROUND('DSR Secondary'!L35,0)</f>
        <v>103</v>
      </c>
      <c r="M35" s="97">
        <f>ROUND('DSR Secondary'!M35,0)</f>
        <v>27</v>
      </c>
      <c r="N35" s="97">
        <f>ROUND('DSR Secondary'!N35,0)</f>
        <v>80</v>
      </c>
      <c r="O35" s="97">
        <f>ROUND('DSR Secondary'!O35,0)</f>
        <v>64</v>
      </c>
      <c r="P35" s="97">
        <f>ROUND('DSR Secondary'!P35,0)</f>
        <v>76</v>
      </c>
      <c r="Q35" s="97">
        <f>ROUND('DSR Secondary'!Q35,0)</f>
        <v>64</v>
      </c>
      <c r="R35" s="97">
        <f>ROUND('DSR Secondary'!R35,0)</f>
        <v>54</v>
      </c>
      <c r="S35" s="97">
        <f>ROUND('DSR Secondary'!S35,0)</f>
        <v>65</v>
      </c>
      <c r="T35" s="97">
        <f>ROUND('DSR Secondary'!T35,0)</f>
        <v>103</v>
      </c>
      <c r="U35" s="97">
        <f>ROUND('DSR Secondary'!U35,0)</f>
        <v>123</v>
      </c>
      <c r="V35" s="97">
        <f>ROUND('DSR Secondary'!V35,0)</f>
        <v>36</v>
      </c>
      <c r="W35" s="97">
        <f>ROUND('DSR Secondary'!W35,0)</f>
        <v>29</v>
      </c>
      <c r="X35" s="97">
        <f>ROUND('DSR Secondary'!X35,0)</f>
        <v>42</v>
      </c>
      <c r="Y35" s="97">
        <f>ROUND('DSR Secondary'!Y35,0)</f>
        <v>3</v>
      </c>
      <c r="Z35" s="97">
        <f>ROUND('DSR Secondary'!Z35,0)</f>
        <v>5</v>
      </c>
      <c r="AA35" s="97">
        <f>ROUND('DSR Secondary'!AA35,0)</f>
        <v>4</v>
      </c>
      <c r="AB35" s="97">
        <f>ROUND('DSR Secondary'!AB35,0)</f>
        <v>4</v>
      </c>
      <c r="AC35" s="97">
        <f>ROUND('DSR Secondary'!AC35,0)</f>
        <v>1</v>
      </c>
      <c r="AD35" s="97">
        <f>ROUND('DSR Secondary'!AD35,0)</f>
        <v>2</v>
      </c>
      <c r="AE35" s="97">
        <f>ROUND('DSR Secondary'!AE35,0)</f>
        <v>2</v>
      </c>
      <c r="AF35" s="97">
        <f>ROUND('DSR Secondary'!AF35,0)</f>
        <v>8</v>
      </c>
      <c r="AG35" s="97">
        <f>ROUND('DSR Secondary'!AG35,0)</f>
        <v>3</v>
      </c>
    </row>
    <row r="36" spans="1:38" x14ac:dyDescent="0.2">
      <c r="A36" s="91" t="s">
        <v>17</v>
      </c>
      <c r="B36" s="92" t="s">
        <v>12</v>
      </c>
      <c r="C36" s="93" t="s">
        <v>12</v>
      </c>
      <c r="D36" s="121" t="s">
        <v>121</v>
      </c>
      <c r="E36" s="91" t="s">
        <v>122</v>
      </c>
      <c r="F36" s="95">
        <f>SUMPRODUCT(H36:AG36,$H$1:$AG$1)</f>
        <v>1593425</v>
      </c>
      <c r="G36" s="96">
        <f>SUM(H36:AG36)</f>
        <v>1160</v>
      </c>
      <c r="H36" s="97">
        <f>ROUND('DSR Secondary'!H36,0)</f>
        <v>37</v>
      </c>
      <c r="I36" s="97">
        <f>ROUND('DSR Secondary'!I36,0)</f>
        <v>93</v>
      </c>
      <c r="J36" s="97">
        <f>ROUND('DSR Secondary'!J36,0)</f>
        <v>93</v>
      </c>
      <c r="K36" s="97">
        <f>ROUND('DSR Secondary'!K36,0)</f>
        <v>39</v>
      </c>
      <c r="L36" s="97">
        <f>ROUND('DSR Secondary'!L36,0)</f>
        <v>103</v>
      </c>
      <c r="M36" s="97">
        <f>ROUND('DSR Secondary'!M36,0)</f>
        <v>27</v>
      </c>
      <c r="N36" s="97">
        <f>ROUND('DSR Secondary'!N36,0)</f>
        <v>80</v>
      </c>
      <c r="O36" s="97">
        <f>ROUND('DSR Secondary'!O36,0)</f>
        <v>64</v>
      </c>
      <c r="P36" s="97">
        <f>ROUND('DSR Secondary'!P36,0)</f>
        <v>76</v>
      </c>
      <c r="Q36" s="97">
        <f>ROUND('DSR Secondary'!Q36,0)</f>
        <v>64</v>
      </c>
      <c r="R36" s="97">
        <f>ROUND('DSR Secondary'!R36,0)</f>
        <v>54</v>
      </c>
      <c r="S36" s="97">
        <f>ROUND('DSR Secondary'!S36,0)</f>
        <v>65</v>
      </c>
      <c r="T36" s="97">
        <f>ROUND('DSR Secondary'!T36,0)</f>
        <v>103</v>
      </c>
      <c r="U36" s="97">
        <f>ROUND('DSR Secondary'!U36,0)</f>
        <v>123</v>
      </c>
      <c r="V36" s="97">
        <f>ROUND('DSR Secondary'!V36,0)</f>
        <v>36</v>
      </c>
      <c r="W36" s="97">
        <f>ROUND('DSR Secondary'!W36,0)</f>
        <v>29</v>
      </c>
      <c r="X36" s="97">
        <f>ROUND('DSR Secondary'!X36,0)</f>
        <v>42</v>
      </c>
      <c r="Y36" s="97">
        <f>ROUND('DSR Secondary'!Y36,0)</f>
        <v>3</v>
      </c>
      <c r="Z36" s="97">
        <f>ROUND('DSR Secondary'!Z36,0)</f>
        <v>5</v>
      </c>
      <c r="AA36" s="97">
        <f>ROUND('DSR Secondary'!AA36,0)</f>
        <v>4</v>
      </c>
      <c r="AB36" s="97">
        <f>ROUND('DSR Secondary'!AB36,0)</f>
        <v>4</v>
      </c>
      <c r="AC36" s="97">
        <f>ROUND('DSR Secondary'!AC36,0)</f>
        <v>1</v>
      </c>
      <c r="AD36" s="97">
        <f>ROUND('DSR Secondary'!AD36,0)</f>
        <v>2</v>
      </c>
      <c r="AE36" s="97">
        <f>ROUND('DSR Secondary'!AE36,0)</f>
        <v>2</v>
      </c>
      <c r="AF36" s="97">
        <f>ROUND('DSR Secondary'!AF36,0)</f>
        <v>8</v>
      </c>
      <c r="AG36" s="97">
        <f>ROUND('DSR Secondary'!AG36,0)</f>
        <v>3</v>
      </c>
    </row>
    <row r="37" spans="1:38" s="25" customFormat="1" x14ac:dyDescent="0.2">
      <c r="A37" s="98"/>
      <c r="B37" s="99"/>
      <c r="C37" s="100"/>
      <c r="D37" s="122"/>
      <c r="E37" s="98"/>
      <c r="F37" s="111">
        <f t="shared" ref="F37:AG37" si="7">SUM(F35:F36)</f>
        <v>3186850</v>
      </c>
      <c r="G37" s="123">
        <f t="shared" si="7"/>
        <v>2320</v>
      </c>
      <c r="H37" s="62">
        <f t="shared" si="7"/>
        <v>74</v>
      </c>
      <c r="I37" s="62">
        <f t="shared" si="7"/>
        <v>186</v>
      </c>
      <c r="J37" s="62">
        <f t="shared" si="7"/>
        <v>186</v>
      </c>
      <c r="K37" s="62">
        <f t="shared" si="7"/>
        <v>78</v>
      </c>
      <c r="L37" s="62">
        <f t="shared" si="7"/>
        <v>206</v>
      </c>
      <c r="M37" s="62">
        <f t="shared" si="7"/>
        <v>54</v>
      </c>
      <c r="N37" s="62">
        <f t="shared" si="7"/>
        <v>160</v>
      </c>
      <c r="O37" s="62">
        <f t="shared" si="7"/>
        <v>128</v>
      </c>
      <c r="P37" s="62">
        <f t="shared" si="7"/>
        <v>152</v>
      </c>
      <c r="Q37" s="62">
        <f t="shared" si="7"/>
        <v>128</v>
      </c>
      <c r="R37" s="62">
        <f t="shared" si="7"/>
        <v>108</v>
      </c>
      <c r="S37" s="62">
        <f t="shared" si="7"/>
        <v>130</v>
      </c>
      <c r="T37" s="62">
        <f t="shared" si="7"/>
        <v>206</v>
      </c>
      <c r="U37" s="62">
        <f t="shared" si="7"/>
        <v>246</v>
      </c>
      <c r="V37" s="62">
        <f t="shared" si="7"/>
        <v>72</v>
      </c>
      <c r="W37" s="62">
        <f t="shared" si="7"/>
        <v>58</v>
      </c>
      <c r="X37" s="62">
        <f t="shared" si="7"/>
        <v>84</v>
      </c>
      <c r="Y37" s="62">
        <f t="shared" si="7"/>
        <v>6</v>
      </c>
      <c r="Z37" s="62">
        <f t="shared" si="7"/>
        <v>10</v>
      </c>
      <c r="AA37" s="62">
        <f t="shared" si="7"/>
        <v>8</v>
      </c>
      <c r="AB37" s="62">
        <f t="shared" si="7"/>
        <v>8</v>
      </c>
      <c r="AC37" s="62">
        <f t="shared" si="7"/>
        <v>2</v>
      </c>
      <c r="AD37" s="62">
        <f t="shared" si="7"/>
        <v>4</v>
      </c>
      <c r="AE37" s="62">
        <f t="shared" si="7"/>
        <v>4</v>
      </c>
      <c r="AF37" s="62">
        <f t="shared" si="7"/>
        <v>16</v>
      </c>
      <c r="AG37" s="62">
        <f t="shared" si="7"/>
        <v>6</v>
      </c>
      <c r="AH37" s="15"/>
      <c r="AI37" s="15"/>
      <c r="AJ37" s="15"/>
      <c r="AK37" s="15"/>
      <c r="AL37" s="15"/>
    </row>
    <row r="38" spans="1:38" x14ac:dyDescent="0.2">
      <c r="A38" s="124" t="s">
        <v>127</v>
      </c>
      <c r="B38" s="92" t="s">
        <v>12</v>
      </c>
      <c r="C38" s="93" t="s">
        <v>35</v>
      </c>
      <c r="D38" s="125" t="s">
        <v>137</v>
      </c>
      <c r="E38" s="125" t="s">
        <v>138</v>
      </c>
      <c r="F38" s="95">
        <f>SUMPRODUCT(H38:AG38,$H$1:$AG$1)</f>
        <v>1698470</v>
      </c>
      <c r="G38" s="96">
        <f>SUM(H38:AG38)</f>
        <v>1119</v>
      </c>
      <c r="H38" s="97">
        <f>ROUND('DSR Secondary'!H38,0)</f>
        <v>36</v>
      </c>
      <c r="I38" s="97">
        <f>ROUND('DSR Secondary'!I38,0)</f>
        <v>89</v>
      </c>
      <c r="J38" s="97">
        <f>ROUND('DSR Secondary'!J38,0)</f>
        <v>89</v>
      </c>
      <c r="K38" s="97">
        <f>ROUND('DSR Secondary'!K38,0)</f>
        <v>37</v>
      </c>
      <c r="L38" s="97">
        <f>ROUND('DSR Secondary'!L38,0)</f>
        <v>94</v>
      </c>
      <c r="M38" s="97">
        <f>ROUND('DSR Secondary'!M38,0)</f>
        <v>32</v>
      </c>
      <c r="N38" s="97">
        <f>ROUND('DSR Secondary'!N38,0)</f>
        <v>95</v>
      </c>
      <c r="O38" s="97">
        <f>ROUND('DSR Secondary'!O38,0)</f>
        <v>74</v>
      </c>
      <c r="P38" s="97">
        <f>ROUND('DSR Secondary'!P38,0)</f>
        <v>74</v>
      </c>
      <c r="Q38" s="97">
        <f>ROUND('DSR Secondary'!Q38,0)</f>
        <v>75</v>
      </c>
      <c r="R38" s="97">
        <f>ROUND('DSR Secondary'!R38,0)</f>
        <v>53</v>
      </c>
      <c r="S38" s="97">
        <f>ROUND('DSR Secondary'!S38,0)</f>
        <v>63</v>
      </c>
      <c r="T38" s="97">
        <f>ROUND('DSR Secondary'!T38,0)</f>
        <v>73</v>
      </c>
      <c r="U38" s="97">
        <f>ROUND('DSR Secondary'!U38,0)</f>
        <v>84</v>
      </c>
      <c r="V38" s="97">
        <f>ROUND('DSR Secondary'!V38,0)</f>
        <v>36</v>
      </c>
      <c r="W38" s="97">
        <f>ROUND('DSR Secondary'!W38,0)</f>
        <v>29</v>
      </c>
      <c r="X38" s="97">
        <f>ROUND('DSR Secondary'!X38,0)</f>
        <v>29</v>
      </c>
      <c r="Y38" s="97">
        <f>ROUND('DSR Secondary'!Y38,0)</f>
        <v>7</v>
      </c>
      <c r="Z38" s="97">
        <f>ROUND('DSR Secondary'!Z38,0)</f>
        <v>11</v>
      </c>
      <c r="AA38" s="97">
        <f>ROUND('DSR Secondary'!AA38,0)</f>
        <v>10</v>
      </c>
      <c r="AB38" s="97">
        <f>ROUND('DSR Secondary'!AB38,0)</f>
        <v>10</v>
      </c>
      <c r="AC38" s="97">
        <f>ROUND('DSR Secondary'!AC38,0)</f>
        <v>3</v>
      </c>
      <c r="AD38" s="97">
        <f>ROUND('DSR Secondary'!AD38,0)</f>
        <v>3</v>
      </c>
      <c r="AE38" s="97">
        <f>ROUND('DSR Secondary'!AE38,0)</f>
        <v>5</v>
      </c>
      <c r="AF38" s="97">
        <f>ROUND('DSR Secondary'!AF38,0)</f>
        <v>6</v>
      </c>
      <c r="AG38" s="97">
        <f>ROUND('DSR Secondary'!AG38,0)</f>
        <v>2</v>
      </c>
    </row>
    <row r="39" spans="1:38" x14ac:dyDescent="0.2">
      <c r="A39" s="124" t="s">
        <v>127</v>
      </c>
      <c r="B39" s="92" t="s">
        <v>12</v>
      </c>
      <c r="C39" s="93" t="s">
        <v>35</v>
      </c>
      <c r="D39" s="125" t="s">
        <v>139</v>
      </c>
      <c r="E39" s="125" t="s">
        <v>140</v>
      </c>
      <c r="F39" s="95">
        <f>SUMPRODUCT(H39:AG39,$H$1:$AG$1)</f>
        <v>1674475</v>
      </c>
      <c r="G39" s="96">
        <f>SUM(H39:AG39)</f>
        <v>1002</v>
      </c>
      <c r="H39" s="97">
        <f>ROUND('DSR Secondary'!H39,0)</f>
        <v>32</v>
      </c>
      <c r="I39" s="97">
        <f>ROUND('DSR Secondary'!I39,0)</f>
        <v>78</v>
      </c>
      <c r="J39" s="97">
        <f>ROUND('DSR Secondary'!J39,0)</f>
        <v>78</v>
      </c>
      <c r="K39" s="97">
        <f>ROUND('DSR Secondary'!K39,0)</f>
        <v>32</v>
      </c>
      <c r="L39" s="97">
        <f>ROUND('DSR Secondary'!L39,0)</f>
        <v>82</v>
      </c>
      <c r="M39" s="97">
        <f>ROUND('DSR Secondary'!M39,0)</f>
        <v>28</v>
      </c>
      <c r="N39" s="97">
        <f>ROUND('DSR Secondary'!N39,0)</f>
        <v>83</v>
      </c>
      <c r="O39" s="97">
        <f>ROUND('DSR Secondary'!O39,0)</f>
        <v>68</v>
      </c>
      <c r="P39" s="97">
        <f>ROUND('DSR Secondary'!P39,0)</f>
        <v>66</v>
      </c>
      <c r="Q39" s="97">
        <f>ROUND('DSR Secondary'!Q39,0)</f>
        <v>66</v>
      </c>
      <c r="R39" s="97">
        <f>ROUND('DSR Secondary'!R39,0)</f>
        <v>46</v>
      </c>
      <c r="S39" s="97">
        <f>ROUND('DSR Secondary'!S39,0)</f>
        <v>55</v>
      </c>
      <c r="T39" s="97">
        <f>ROUND('DSR Secondary'!T39,0)</f>
        <v>60</v>
      </c>
      <c r="U39" s="97">
        <f>ROUND('DSR Secondary'!U39,0)</f>
        <v>71</v>
      </c>
      <c r="V39" s="97">
        <f>ROUND('DSR Secondary'!V39,0)</f>
        <v>32</v>
      </c>
      <c r="W39" s="97">
        <f>ROUND('DSR Secondary'!W39,0)</f>
        <v>26</v>
      </c>
      <c r="X39" s="97">
        <f>ROUND('DSR Secondary'!X39,0)</f>
        <v>25</v>
      </c>
      <c r="Y39" s="97">
        <f>ROUND('DSR Secondary'!Y39,0)</f>
        <v>9</v>
      </c>
      <c r="Z39" s="97">
        <f>ROUND('DSR Secondary'!Z39,0)</f>
        <v>15</v>
      </c>
      <c r="AA39" s="97">
        <f>ROUND('DSR Secondary'!AA39,0)</f>
        <v>14</v>
      </c>
      <c r="AB39" s="97">
        <f>ROUND('DSR Secondary'!AB39,0)</f>
        <v>14</v>
      </c>
      <c r="AC39" s="97">
        <f>ROUND('DSR Secondary'!AC39,0)</f>
        <v>3</v>
      </c>
      <c r="AD39" s="97">
        <f>ROUND('DSR Secondary'!AD39,0)</f>
        <v>5</v>
      </c>
      <c r="AE39" s="97">
        <f>ROUND('DSR Secondary'!AE39,0)</f>
        <v>5</v>
      </c>
      <c r="AF39" s="97">
        <f>ROUND('DSR Secondary'!AF39,0)</f>
        <v>7</v>
      </c>
      <c r="AG39" s="97">
        <f>ROUND('DSR Secondary'!AG39,0)</f>
        <v>2</v>
      </c>
    </row>
    <row r="40" spans="1:38" x14ac:dyDescent="0.2">
      <c r="A40" s="124" t="s">
        <v>127</v>
      </c>
      <c r="B40" s="92" t="s">
        <v>12</v>
      </c>
      <c r="C40" s="93" t="s">
        <v>35</v>
      </c>
      <c r="D40" s="125" t="s">
        <v>141</v>
      </c>
      <c r="E40" s="125" t="s">
        <v>142</v>
      </c>
      <c r="F40" s="95">
        <f>SUMPRODUCT(H40:AG40,$H$1:$AG$1)</f>
        <v>1747215</v>
      </c>
      <c r="G40" s="96">
        <f>SUM(H40:AG40)</f>
        <v>1078</v>
      </c>
      <c r="H40" s="97">
        <f>ROUND('DSR Secondary'!H40,0)</f>
        <v>34</v>
      </c>
      <c r="I40" s="97">
        <f>ROUND('DSR Secondary'!I40,0)</f>
        <v>86</v>
      </c>
      <c r="J40" s="97">
        <f>ROUND('DSR Secondary'!J40,0)</f>
        <v>86</v>
      </c>
      <c r="K40" s="97">
        <f>ROUND('DSR Secondary'!K40,0)</f>
        <v>33</v>
      </c>
      <c r="L40" s="97">
        <f>ROUND('DSR Secondary'!L40,0)</f>
        <v>90</v>
      </c>
      <c r="M40" s="97">
        <f>ROUND('DSR Secondary'!M40,0)</f>
        <v>30</v>
      </c>
      <c r="N40" s="97">
        <f>ROUND('DSR Secondary'!N40,0)</f>
        <v>90</v>
      </c>
      <c r="O40" s="97">
        <f>ROUND('DSR Secondary'!O40,0)</f>
        <v>72</v>
      </c>
      <c r="P40" s="97">
        <f>ROUND('DSR Secondary'!P40,0)</f>
        <v>70</v>
      </c>
      <c r="Q40" s="97">
        <f>ROUND('DSR Secondary'!Q40,0)</f>
        <v>71</v>
      </c>
      <c r="R40" s="97">
        <f>ROUND('DSR Secondary'!R40,0)</f>
        <v>51</v>
      </c>
      <c r="S40" s="97">
        <f>ROUND('DSR Secondary'!S40,0)</f>
        <v>61</v>
      </c>
      <c r="T40" s="97">
        <f>ROUND('DSR Secondary'!T40,0)</f>
        <v>63</v>
      </c>
      <c r="U40" s="97">
        <f>ROUND('DSR Secondary'!U40,0)</f>
        <v>78</v>
      </c>
      <c r="V40" s="97">
        <f>ROUND('DSR Secondary'!V40,0)</f>
        <v>35</v>
      </c>
      <c r="W40" s="97">
        <f>ROUND('DSR Secondary'!W40,0)</f>
        <v>27</v>
      </c>
      <c r="X40" s="97">
        <f>ROUND('DSR Secondary'!X40,0)</f>
        <v>29</v>
      </c>
      <c r="Y40" s="97">
        <f>ROUND('DSR Secondary'!Y40,0)</f>
        <v>8</v>
      </c>
      <c r="Z40" s="97">
        <f>ROUND('DSR Secondary'!Z40,0)</f>
        <v>15</v>
      </c>
      <c r="AA40" s="97">
        <f>ROUND('DSR Secondary'!AA40,0)</f>
        <v>14</v>
      </c>
      <c r="AB40" s="97">
        <f>ROUND('DSR Secondary'!AB40,0)</f>
        <v>14</v>
      </c>
      <c r="AC40" s="97">
        <f>ROUND('DSR Secondary'!AC40,0)</f>
        <v>3</v>
      </c>
      <c r="AD40" s="97">
        <f>ROUND('DSR Secondary'!AD40,0)</f>
        <v>5</v>
      </c>
      <c r="AE40" s="97">
        <f>ROUND('DSR Secondary'!AE40,0)</f>
        <v>5</v>
      </c>
      <c r="AF40" s="97">
        <f>ROUND('DSR Secondary'!AF40,0)</f>
        <v>6</v>
      </c>
      <c r="AG40" s="97">
        <f>ROUND('DSR Secondary'!AG40,0)</f>
        <v>2</v>
      </c>
    </row>
    <row r="41" spans="1:38" x14ac:dyDescent="0.2">
      <c r="A41" s="124" t="s">
        <v>127</v>
      </c>
      <c r="B41" s="92" t="s">
        <v>12</v>
      </c>
      <c r="C41" s="93" t="s">
        <v>35</v>
      </c>
      <c r="D41" s="125" t="s">
        <v>143</v>
      </c>
      <c r="E41" s="125" t="s">
        <v>144</v>
      </c>
      <c r="F41" s="95">
        <f>SUMPRODUCT(H41:AG41,$H$1:$AG$1)</f>
        <v>1872705</v>
      </c>
      <c r="G41" s="96">
        <f>SUM(H41:AG41)</f>
        <v>1128</v>
      </c>
      <c r="H41" s="97">
        <f>ROUND('DSR Secondary'!H41,0)</f>
        <v>36</v>
      </c>
      <c r="I41" s="97">
        <f>ROUND('DSR Secondary'!I41,0)</f>
        <v>89</v>
      </c>
      <c r="J41" s="97">
        <f>ROUND('DSR Secondary'!J41,0)</f>
        <v>89</v>
      </c>
      <c r="K41" s="97">
        <f>ROUND('DSR Secondary'!K41,0)</f>
        <v>33</v>
      </c>
      <c r="L41" s="97">
        <f>ROUND('DSR Secondary'!L41,0)</f>
        <v>92</v>
      </c>
      <c r="M41" s="97">
        <f>ROUND('DSR Secondary'!M41,0)</f>
        <v>31</v>
      </c>
      <c r="N41" s="97">
        <f>ROUND('DSR Secondary'!N41,0)</f>
        <v>92</v>
      </c>
      <c r="O41" s="97">
        <f>ROUND('DSR Secondary'!O41,0)</f>
        <v>74</v>
      </c>
      <c r="P41" s="97">
        <f>ROUND('DSR Secondary'!P41,0)</f>
        <v>74</v>
      </c>
      <c r="Q41" s="97">
        <f>ROUND('DSR Secondary'!Q41,0)</f>
        <v>75</v>
      </c>
      <c r="R41" s="97">
        <f>ROUND('DSR Secondary'!R41,0)</f>
        <v>53</v>
      </c>
      <c r="S41" s="97">
        <f>ROUND('DSR Secondary'!S41,0)</f>
        <v>63</v>
      </c>
      <c r="T41" s="97">
        <f>ROUND('DSR Secondary'!T41,0)</f>
        <v>67</v>
      </c>
      <c r="U41" s="97">
        <f>ROUND('DSR Secondary'!U41,0)</f>
        <v>84</v>
      </c>
      <c r="V41" s="97">
        <f>ROUND('DSR Secondary'!V41,0)</f>
        <v>36</v>
      </c>
      <c r="W41" s="97">
        <f>ROUND('DSR Secondary'!W41,0)</f>
        <v>29</v>
      </c>
      <c r="X41" s="97">
        <f>ROUND('DSR Secondary'!X41,0)</f>
        <v>29</v>
      </c>
      <c r="Y41" s="97">
        <f>ROUND('DSR Secondary'!Y41,0)</f>
        <v>9</v>
      </c>
      <c r="Z41" s="97">
        <f>ROUND('DSR Secondary'!Z41,0)</f>
        <v>18</v>
      </c>
      <c r="AA41" s="97">
        <f>ROUND('DSR Secondary'!AA41,0)</f>
        <v>16</v>
      </c>
      <c r="AB41" s="97">
        <f>ROUND('DSR Secondary'!AB41,0)</f>
        <v>16</v>
      </c>
      <c r="AC41" s="97">
        <f>ROUND('DSR Secondary'!AC41,0)</f>
        <v>4</v>
      </c>
      <c r="AD41" s="97">
        <f>ROUND('DSR Secondary'!AD41,0)</f>
        <v>6</v>
      </c>
      <c r="AE41" s="97">
        <f>ROUND('DSR Secondary'!AE41,0)</f>
        <v>5</v>
      </c>
      <c r="AF41" s="97">
        <f>ROUND('DSR Secondary'!AF41,0)</f>
        <v>6</v>
      </c>
      <c r="AG41" s="97">
        <f>ROUND('DSR Secondary'!AG41,0)</f>
        <v>2</v>
      </c>
    </row>
    <row r="42" spans="1:38" s="25" customFormat="1" x14ac:dyDescent="0.2">
      <c r="A42" s="126"/>
      <c r="B42" s="99"/>
      <c r="C42" s="100"/>
      <c r="D42" s="127"/>
      <c r="E42" s="127"/>
      <c r="F42" s="111">
        <f>SUM(F38:F41)</f>
        <v>6992865</v>
      </c>
      <c r="G42" s="123">
        <f>SUM(G38:G41)</f>
        <v>4327</v>
      </c>
      <c r="H42" s="62">
        <f>SUM(H38:H41)</f>
        <v>138</v>
      </c>
      <c r="I42" s="62">
        <f t="shared" ref="I42:AG42" si="8">SUM(I38:I41)</f>
        <v>342</v>
      </c>
      <c r="J42" s="62">
        <f t="shared" si="8"/>
        <v>342</v>
      </c>
      <c r="K42" s="62">
        <f t="shared" si="8"/>
        <v>135</v>
      </c>
      <c r="L42" s="62">
        <f t="shared" si="8"/>
        <v>358</v>
      </c>
      <c r="M42" s="62">
        <f t="shared" si="8"/>
        <v>121</v>
      </c>
      <c r="N42" s="62">
        <f t="shared" si="8"/>
        <v>360</v>
      </c>
      <c r="O42" s="62">
        <f t="shared" si="8"/>
        <v>288</v>
      </c>
      <c r="P42" s="62">
        <f t="shared" si="8"/>
        <v>284</v>
      </c>
      <c r="Q42" s="62">
        <f t="shared" si="8"/>
        <v>287</v>
      </c>
      <c r="R42" s="62">
        <f t="shared" si="8"/>
        <v>203</v>
      </c>
      <c r="S42" s="62">
        <f t="shared" si="8"/>
        <v>242</v>
      </c>
      <c r="T42" s="62">
        <f t="shared" si="8"/>
        <v>263</v>
      </c>
      <c r="U42" s="62">
        <f t="shared" si="8"/>
        <v>317</v>
      </c>
      <c r="V42" s="62">
        <f t="shared" si="8"/>
        <v>139</v>
      </c>
      <c r="W42" s="62">
        <f t="shared" si="8"/>
        <v>111</v>
      </c>
      <c r="X42" s="62">
        <f t="shared" si="8"/>
        <v>112</v>
      </c>
      <c r="Y42" s="62">
        <f t="shared" si="8"/>
        <v>33</v>
      </c>
      <c r="Z42" s="62">
        <f t="shared" si="8"/>
        <v>59</v>
      </c>
      <c r="AA42" s="62">
        <f t="shared" si="8"/>
        <v>54</v>
      </c>
      <c r="AB42" s="62">
        <f t="shared" si="8"/>
        <v>54</v>
      </c>
      <c r="AC42" s="62">
        <f t="shared" si="8"/>
        <v>13</v>
      </c>
      <c r="AD42" s="62">
        <f t="shared" si="8"/>
        <v>19</v>
      </c>
      <c r="AE42" s="62">
        <f t="shared" si="8"/>
        <v>20</v>
      </c>
      <c r="AF42" s="62">
        <f t="shared" si="8"/>
        <v>25</v>
      </c>
      <c r="AG42" s="62">
        <f t="shared" si="8"/>
        <v>8</v>
      </c>
      <c r="AH42" s="15"/>
      <c r="AI42" s="15"/>
      <c r="AJ42" s="15"/>
      <c r="AK42" s="15"/>
      <c r="AL42" s="15"/>
    </row>
    <row r="43" spans="1:38" x14ac:dyDescent="0.2">
      <c r="A43" s="128" t="s">
        <v>18</v>
      </c>
      <c r="B43" s="92" t="s">
        <v>12</v>
      </c>
      <c r="C43" s="93" t="s">
        <v>34</v>
      </c>
      <c r="D43" s="125" t="s">
        <v>171</v>
      </c>
      <c r="E43" s="125" t="s">
        <v>172</v>
      </c>
      <c r="F43" s="95">
        <f t="shared" ref="F43:F48" si="9">SUMPRODUCT(H43:AG43,$H$1:$AG$1)</f>
        <v>1172255</v>
      </c>
      <c r="G43" s="96">
        <f t="shared" ref="G43:G48" si="10">SUM(H43:AG43)</f>
        <v>917</v>
      </c>
      <c r="H43" s="97">
        <f>ROUND('DSR Secondary'!H43,0)</f>
        <v>31</v>
      </c>
      <c r="I43" s="97">
        <f>ROUND('DSR Secondary'!I43,0)</f>
        <v>87</v>
      </c>
      <c r="J43" s="97">
        <f>ROUND('DSR Secondary'!J43,0)</f>
        <v>51</v>
      </c>
      <c r="K43" s="97">
        <f>ROUND('DSR Secondary'!K43,0)</f>
        <v>30</v>
      </c>
      <c r="L43" s="97">
        <f>ROUND('DSR Secondary'!L43,0)</f>
        <v>113</v>
      </c>
      <c r="M43" s="97">
        <f>ROUND('DSR Secondary'!M43,0)</f>
        <v>17</v>
      </c>
      <c r="N43" s="97">
        <f>ROUND('DSR Secondary'!N43,0)</f>
        <v>85</v>
      </c>
      <c r="O43" s="97">
        <f>ROUND('DSR Secondary'!O43,0)</f>
        <v>70</v>
      </c>
      <c r="P43" s="97">
        <f>ROUND('DSR Secondary'!P43,0)</f>
        <v>89</v>
      </c>
      <c r="Q43" s="97">
        <f>ROUND('DSR Secondary'!Q43,0)</f>
        <v>28</v>
      </c>
      <c r="R43" s="97">
        <f>ROUND('DSR Secondary'!R43,0)</f>
        <v>38</v>
      </c>
      <c r="S43" s="97">
        <f>ROUND('DSR Secondary'!S43,0)</f>
        <v>34</v>
      </c>
      <c r="T43" s="97">
        <f>ROUND('DSR Secondary'!T43,0)</f>
        <v>50</v>
      </c>
      <c r="U43" s="97">
        <f>ROUND('DSR Secondary'!U43,0)</f>
        <v>97</v>
      </c>
      <c r="V43" s="97">
        <f>ROUND('DSR Secondary'!V43,0)</f>
        <v>34</v>
      </c>
      <c r="W43" s="97">
        <f>ROUND('DSR Secondary'!W43,0)</f>
        <v>18</v>
      </c>
      <c r="X43" s="97">
        <f>ROUND('DSR Secondary'!X43,0)</f>
        <v>27</v>
      </c>
      <c r="Y43" s="97">
        <f>ROUND('DSR Secondary'!Y43,0)</f>
        <v>4</v>
      </c>
      <c r="Z43" s="97">
        <f>ROUND('DSR Secondary'!Z43,0)</f>
        <v>3</v>
      </c>
      <c r="AA43" s="97">
        <f>ROUND('DSR Secondary'!AA43,0)</f>
        <v>4</v>
      </c>
      <c r="AB43" s="97">
        <f>ROUND('DSR Secondary'!AB43,0)</f>
        <v>3</v>
      </c>
      <c r="AC43" s="97">
        <f>ROUND('DSR Secondary'!AC43,0)</f>
        <v>1</v>
      </c>
      <c r="AD43" s="97">
        <f>ROUND('DSR Secondary'!AD43,0)</f>
        <v>2</v>
      </c>
      <c r="AE43" s="97">
        <f>ROUND('DSR Secondary'!AE43,0)</f>
        <v>1</v>
      </c>
      <c r="AF43" s="97">
        <f>ROUND('DSR Secondary'!AF43,0)</f>
        <v>0</v>
      </c>
      <c r="AG43" s="97">
        <f>ROUND('DSR Secondary'!AG43,0)</f>
        <v>0</v>
      </c>
    </row>
    <row r="44" spans="1:38" x14ac:dyDescent="0.2">
      <c r="A44" s="128" t="s">
        <v>18</v>
      </c>
      <c r="B44" s="92" t="s">
        <v>12</v>
      </c>
      <c r="C44" s="93" t="s">
        <v>34</v>
      </c>
      <c r="D44" s="125" t="s">
        <v>173</v>
      </c>
      <c r="E44" s="125" t="s">
        <v>174</v>
      </c>
      <c r="F44" s="95">
        <f t="shared" si="9"/>
        <v>915910</v>
      </c>
      <c r="G44" s="96">
        <f t="shared" si="10"/>
        <v>752</v>
      </c>
      <c r="H44" s="97">
        <f>ROUND('DSR Secondary'!H44,0)</f>
        <v>28</v>
      </c>
      <c r="I44" s="97">
        <f>ROUND('DSR Secondary'!I44,0)</f>
        <v>67</v>
      </c>
      <c r="J44" s="97">
        <f>ROUND('DSR Secondary'!J44,0)</f>
        <v>77</v>
      </c>
      <c r="K44" s="97">
        <f>ROUND('DSR Secondary'!K44,0)</f>
        <v>40</v>
      </c>
      <c r="L44" s="97">
        <f>ROUND('DSR Secondary'!L44,0)</f>
        <v>91</v>
      </c>
      <c r="M44" s="97">
        <f>ROUND('DSR Secondary'!M44,0)</f>
        <v>24</v>
      </c>
      <c r="N44" s="97">
        <f>ROUND('DSR Secondary'!N44,0)</f>
        <v>50</v>
      </c>
      <c r="O44" s="97">
        <f>ROUND('DSR Secondary'!O44,0)</f>
        <v>35</v>
      </c>
      <c r="P44" s="97">
        <f>ROUND('DSR Secondary'!P44,0)</f>
        <v>37</v>
      </c>
      <c r="Q44" s="97">
        <f>ROUND('DSR Secondary'!Q44,0)</f>
        <v>26</v>
      </c>
      <c r="R44" s="97">
        <f>ROUND('DSR Secondary'!R44,0)</f>
        <v>27</v>
      </c>
      <c r="S44" s="97">
        <f>ROUND('DSR Secondary'!S44,0)</f>
        <v>39</v>
      </c>
      <c r="T44" s="97">
        <f>ROUND('DSR Secondary'!T44,0)</f>
        <v>50</v>
      </c>
      <c r="U44" s="97">
        <f>ROUND('DSR Secondary'!U44,0)</f>
        <v>94</v>
      </c>
      <c r="V44" s="97">
        <f>ROUND('DSR Secondary'!V44,0)</f>
        <v>27</v>
      </c>
      <c r="W44" s="97">
        <f>ROUND('DSR Secondary'!W44,0)</f>
        <v>18</v>
      </c>
      <c r="X44" s="97">
        <f>ROUND('DSR Secondary'!X44,0)</f>
        <v>14</v>
      </c>
      <c r="Y44" s="97">
        <f>ROUND('DSR Secondary'!Y44,0)</f>
        <v>1</v>
      </c>
      <c r="Z44" s="97">
        <f>ROUND('DSR Secondary'!Z44,0)</f>
        <v>2</v>
      </c>
      <c r="AA44" s="97">
        <f>ROUND('DSR Secondary'!AA44,0)</f>
        <v>0</v>
      </c>
      <c r="AB44" s="97">
        <f>ROUND('DSR Secondary'!AB44,0)</f>
        <v>2</v>
      </c>
      <c r="AC44" s="97">
        <f>ROUND('DSR Secondary'!AC44,0)</f>
        <v>0</v>
      </c>
      <c r="AD44" s="97">
        <f>ROUND('DSR Secondary'!AD44,0)</f>
        <v>1</v>
      </c>
      <c r="AE44" s="97">
        <f>ROUND('DSR Secondary'!AE44,0)</f>
        <v>1</v>
      </c>
      <c r="AF44" s="97">
        <f>ROUND('DSR Secondary'!AF44,0)</f>
        <v>1</v>
      </c>
      <c r="AG44" s="97">
        <f>ROUND('DSR Secondary'!AG44,0)</f>
        <v>0</v>
      </c>
    </row>
    <row r="45" spans="1:38" x14ac:dyDescent="0.2">
      <c r="A45" s="128" t="s">
        <v>18</v>
      </c>
      <c r="B45" s="92" t="s">
        <v>12</v>
      </c>
      <c r="C45" s="93" t="s">
        <v>34</v>
      </c>
      <c r="D45" s="125" t="s">
        <v>175</v>
      </c>
      <c r="E45" s="125" t="s">
        <v>176</v>
      </c>
      <c r="F45" s="95">
        <f t="shared" si="9"/>
        <v>1746535</v>
      </c>
      <c r="G45" s="96">
        <f t="shared" si="10"/>
        <v>1212</v>
      </c>
      <c r="H45" s="97">
        <f>ROUND('DSR Secondary'!H45,0)</f>
        <v>29</v>
      </c>
      <c r="I45" s="97">
        <f>ROUND('DSR Secondary'!I45,0)</f>
        <v>47</v>
      </c>
      <c r="J45" s="97">
        <f>ROUND('DSR Secondary'!J45,0)</f>
        <v>134</v>
      </c>
      <c r="K45" s="97">
        <f>ROUND('DSR Secondary'!K45,0)</f>
        <v>69</v>
      </c>
      <c r="L45" s="97">
        <f>ROUND('DSR Secondary'!L45,0)</f>
        <v>138</v>
      </c>
      <c r="M45" s="97">
        <f>ROUND('DSR Secondary'!M45,0)</f>
        <v>18</v>
      </c>
      <c r="N45" s="97">
        <f>ROUND('DSR Secondary'!N45,0)</f>
        <v>70</v>
      </c>
      <c r="O45" s="97">
        <f>ROUND('DSR Secondary'!O45,0)</f>
        <v>56</v>
      </c>
      <c r="P45" s="97">
        <f>ROUND('DSR Secondary'!P45,0)</f>
        <v>77</v>
      </c>
      <c r="Q45" s="97">
        <f>ROUND('DSR Secondary'!Q45,0)</f>
        <v>33</v>
      </c>
      <c r="R45" s="97">
        <f>ROUND('DSR Secondary'!R45,0)</f>
        <v>76</v>
      </c>
      <c r="S45" s="97">
        <f>ROUND('DSR Secondary'!S45,0)</f>
        <v>83</v>
      </c>
      <c r="T45" s="97">
        <f>ROUND('DSR Secondary'!T45,0)</f>
        <v>99</v>
      </c>
      <c r="U45" s="97">
        <f>ROUND('DSR Secondary'!U45,0)</f>
        <v>117</v>
      </c>
      <c r="V45" s="97">
        <f>ROUND('DSR Secondary'!V45,0)</f>
        <v>46</v>
      </c>
      <c r="W45" s="97">
        <f>ROUND('DSR Secondary'!W45,0)</f>
        <v>46</v>
      </c>
      <c r="X45" s="97">
        <f>ROUND('DSR Secondary'!X45,0)</f>
        <v>22</v>
      </c>
      <c r="Y45" s="97">
        <f>ROUND('DSR Secondary'!Y45,0)</f>
        <v>4</v>
      </c>
      <c r="Z45" s="97">
        <f>ROUND('DSR Secondary'!Z45,0)</f>
        <v>15</v>
      </c>
      <c r="AA45" s="97">
        <f>ROUND('DSR Secondary'!AA45,0)</f>
        <v>12</v>
      </c>
      <c r="AB45" s="97">
        <f>ROUND('DSR Secondary'!AB45,0)</f>
        <v>13</v>
      </c>
      <c r="AC45" s="97">
        <f>ROUND('DSR Secondary'!AC45,0)</f>
        <v>2</v>
      </c>
      <c r="AD45" s="97">
        <f>ROUND('DSR Secondary'!AD45,0)</f>
        <v>4</v>
      </c>
      <c r="AE45" s="97">
        <f>ROUND('DSR Secondary'!AE45,0)</f>
        <v>1</v>
      </c>
      <c r="AF45" s="97">
        <f>ROUND('DSR Secondary'!AF45,0)</f>
        <v>1</v>
      </c>
      <c r="AG45" s="97">
        <f>ROUND('DSR Secondary'!AG45,0)</f>
        <v>0</v>
      </c>
    </row>
    <row r="46" spans="1:38" x14ac:dyDescent="0.2">
      <c r="A46" s="128" t="s">
        <v>18</v>
      </c>
      <c r="B46" s="92" t="s">
        <v>12</v>
      </c>
      <c r="C46" s="93" t="s">
        <v>34</v>
      </c>
      <c r="D46" s="125" t="s">
        <v>177</v>
      </c>
      <c r="E46" s="125" t="s">
        <v>178</v>
      </c>
      <c r="F46" s="95">
        <f t="shared" si="9"/>
        <v>999565</v>
      </c>
      <c r="G46" s="96">
        <f t="shared" si="10"/>
        <v>800</v>
      </c>
      <c r="H46" s="97">
        <f>ROUND('DSR Secondary'!H46,0)</f>
        <v>28</v>
      </c>
      <c r="I46" s="97">
        <f>ROUND('DSR Secondary'!I46,0)</f>
        <v>54</v>
      </c>
      <c r="J46" s="97">
        <f>ROUND('DSR Secondary'!J46,0)</f>
        <v>43</v>
      </c>
      <c r="K46" s="97">
        <f>ROUND('DSR Secondary'!K46,0)</f>
        <v>55</v>
      </c>
      <c r="L46" s="97">
        <f>ROUND('DSR Secondary'!L46,0)</f>
        <v>88</v>
      </c>
      <c r="M46" s="97">
        <f>ROUND('DSR Secondary'!M46,0)</f>
        <v>27</v>
      </c>
      <c r="N46" s="97">
        <f>ROUND('DSR Secondary'!N46,0)</f>
        <v>64</v>
      </c>
      <c r="O46" s="97">
        <f>ROUND('DSR Secondary'!O46,0)</f>
        <v>51</v>
      </c>
      <c r="P46" s="97">
        <f>ROUND('DSR Secondary'!P46,0)</f>
        <v>60</v>
      </c>
      <c r="Q46" s="97">
        <f>ROUND('DSR Secondary'!Q46,0)</f>
        <v>86</v>
      </c>
      <c r="R46" s="97">
        <f>ROUND('DSR Secondary'!R46,0)</f>
        <v>19</v>
      </c>
      <c r="S46" s="97">
        <f>ROUND('DSR Secondary'!S46,0)</f>
        <v>35</v>
      </c>
      <c r="T46" s="97">
        <f>ROUND('DSR Secondary'!T46,0)</f>
        <v>91</v>
      </c>
      <c r="U46" s="97">
        <f>ROUND('DSR Secondary'!U46,0)</f>
        <v>37</v>
      </c>
      <c r="V46" s="97">
        <f>ROUND('DSR Secondary'!V46,0)</f>
        <v>19</v>
      </c>
      <c r="W46" s="97">
        <f>ROUND('DSR Secondary'!W46,0)</f>
        <v>20</v>
      </c>
      <c r="X46" s="97">
        <f>ROUND('DSR Secondary'!X46,0)</f>
        <v>14</v>
      </c>
      <c r="Y46" s="97">
        <f>ROUND('DSR Secondary'!Y46,0)</f>
        <v>1</v>
      </c>
      <c r="Z46" s="97">
        <f>ROUND('DSR Secondary'!Z46,0)</f>
        <v>2</v>
      </c>
      <c r="AA46" s="97">
        <f>ROUND('DSR Secondary'!AA46,0)</f>
        <v>2</v>
      </c>
      <c r="AB46" s="97">
        <f>ROUND('DSR Secondary'!AB46,0)</f>
        <v>2</v>
      </c>
      <c r="AC46" s="97">
        <f>ROUND('DSR Secondary'!AC46,0)</f>
        <v>1</v>
      </c>
      <c r="AD46" s="97">
        <f>ROUND('DSR Secondary'!AD46,0)</f>
        <v>0</v>
      </c>
      <c r="AE46" s="97">
        <f>ROUND('DSR Secondary'!AE46,0)</f>
        <v>1</v>
      </c>
      <c r="AF46" s="97">
        <f>ROUND('DSR Secondary'!AF46,0)</f>
        <v>0</v>
      </c>
      <c r="AG46" s="97">
        <f>ROUND('DSR Secondary'!AG46,0)</f>
        <v>0</v>
      </c>
    </row>
    <row r="47" spans="1:38" x14ac:dyDescent="0.2">
      <c r="A47" s="129" t="s">
        <v>18</v>
      </c>
      <c r="B47" s="92" t="s">
        <v>12</v>
      </c>
      <c r="C47" s="93" t="s">
        <v>34</v>
      </c>
      <c r="D47" s="106" t="s">
        <v>179</v>
      </c>
      <c r="E47" s="106" t="s">
        <v>180</v>
      </c>
      <c r="F47" s="95">
        <f t="shared" si="9"/>
        <v>1645220</v>
      </c>
      <c r="G47" s="96">
        <f t="shared" si="10"/>
        <v>1304</v>
      </c>
      <c r="H47" s="97">
        <f>ROUND('DSR Secondary'!H47,0)</f>
        <v>20</v>
      </c>
      <c r="I47" s="97">
        <f>ROUND('DSR Secondary'!I47,0)</f>
        <v>62</v>
      </c>
      <c r="J47" s="97">
        <f>ROUND('DSR Secondary'!J47,0)</f>
        <v>33</v>
      </c>
      <c r="K47" s="97">
        <f>ROUND('DSR Secondary'!K47,0)</f>
        <v>40</v>
      </c>
      <c r="L47" s="97">
        <f>ROUND('DSR Secondary'!L47,0)</f>
        <v>193</v>
      </c>
      <c r="M47" s="97">
        <f>ROUND('DSR Secondary'!M47,0)</f>
        <v>32</v>
      </c>
      <c r="N47" s="97">
        <f>ROUND('DSR Secondary'!N47,0)</f>
        <v>76</v>
      </c>
      <c r="O47" s="97">
        <f>ROUND('DSR Secondary'!O47,0)</f>
        <v>67</v>
      </c>
      <c r="P47" s="97">
        <f>ROUND('DSR Secondary'!P47,0)</f>
        <v>53</v>
      </c>
      <c r="Q47" s="97">
        <f>ROUND('DSR Secondary'!Q47,0)</f>
        <v>108</v>
      </c>
      <c r="R47" s="97">
        <f>ROUND('DSR Secondary'!R47,0)</f>
        <v>73</v>
      </c>
      <c r="S47" s="97">
        <f>ROUND('DSR Secondary'!S47,0)</f>
        <v>85</v>
      </c>
      <c r="T47" s="97">
        <f>ROUND('DSR Secondary'!T47,0)</f>
        <v>165</v>
      </c>
      <c r="U47" s="97">
        <f>ROUND('DSR Secondary'!U47,0)</f>
        <v>171</v>
      </c>
      <c r="V47" s="97">
        <f>ROUND('DSR Secondary'!V47,0)</f>
        <v>54</v>
      </c>
      <c r="W47" s="97">
        <f>ROUND('DSR Secondary'!W47,0)</f>
        <v>46</v>
      </c>
      <c r="X47" s="97">
        <f>ROUND('DSR Secondary'!X47,0)</f>
        <v>16</v>
      </c>
      <c r="Y47" s="97">
        <f>ROUND('DSR Secondary'!Y47,0)</f>
        <v>1</v>
      </c>
      <c r="Z47" s="97">
        <f>ROUND('DSR Secondary'!Z47,0)</f>
        <v>2</v>
      </c>
      <c r="AA47" s="97">
        <f>ROUND('DSR Secondary'!AA47,0)</f>
        <v>2</v>
      </c>
      <c r="AB47" s="97">
        <f>ROUND('DSR Secondary'!AB47,0)</f>
        <v>2</v>
      </c>
      <c r="AC47" s="97">
        <f>ROUND('DSR Secondary'!AC47,0)</f>
        <v>0</v>
      </c>
      <c r="AD47" s="97">
        <f>ROUND('DSR Secondary'!AD47,0)</f>
        <v>1</v>
      </c>
      <c r="AE47" s="97">
        <f>ROUND('DSR Secondary'!AE47,0)</f>
        <v>1</v>
      </c>
      <c r="AF47" s="97">
        <f>ROUND('DSR Secondary'!AF47,0)</f>
        <v>1</v>
      </c>
      <c r="AG47" s="97">
        <f>ROUND('DSR Secondary'!AG47,0)</f>
        <v>0</v>
      </c>
    </row>
    <row r="48" spans="1:38" x14ac:dyDescent="0.2">
      <c r="A48" s="129" t="s">
        <v>18</v>
      </c>
      <c r="B48" s="92" t="s">
        <v>12</v>
      </c>
      <c r="C48" s="93" t="s">
        <v>34</v>
      </c>
      <c r="D48" s="106" t="s">
        <v>181</v>
      </c>
      <c r="E48" s="106" t="s">
        <v>182</v>
      </c>
      <c r="F48" s="95">
        <f t="shared" si="9"/>
        <v>652770</v>
      </c>
      <c r="G48" s="96">
        <f t="shared" si="10"/>
        <v>531</v>
      </c>
      <c r="H48" s="97">
        <f>ROUND('DSR Secondary'!H48,0)</f>
        <v>9</v>
      </c>
      <c r="I48" s="97">
        <f>ROUND('DSR Secondary'!I48,0)</f>
        <v>45</v>
      </c>
      <c r="J48" s="97">
        <f>ROUND('DSR Secondary'!J48,0)</f>
        <v>22</v>
      </c>
      <c r="K48" s="97">
        <f>ROUND('DSR Secondary'!K48,0)</f>
        <v>18</v>
      </c>
      <c r="L48" s="97">
        <f>ROUND('DSR Secondary'!L48,0)</f>
        <v>50</v>
      </c>
      <c r="M48" s="97">
        <f>ROUND('DSR Secondary'!M48,0)</f>
        <v>16</v>
      </c>
      <c r="N48" s="97">
        <f>ROUND('DSR Secondary'!N48,0)</f>
        <v>52</v>
      </c>
      <c r="O48" s="97">
        <f>ROUND('DSR Secondary'!O48,0)</f>
        <v>38</v>
      </c>
      <c r="P48" s="97">
        <f>ROUND('DSR Secondary'!P48,0)</f>
        <v>40</v>
      </c>
      <c r="Q48" s="97">
        <f>ROUND('DSR Secondary'!Q48,0)</f>
        <v>35</v>
      </c>
      <c r="R48" s="97">
        <f>ROUND('DSR Secondary'!R48,0)</f>
        <v>19</v>
      </c>
      <c r="S48" s="97">
        <f>ROUND('DSR Secondary'!S48,0)</f>
        <v>27</v>
      </c>
      <c r="T48" s="97">
        <f>ROUND('DSR Secondary'!T48,0)</f>
        <v>33</v>
      </c>
      <c r="U48" s="97">
        <f>ROUND('DSR Secondary'!U48,0)</f>
        <v>71</v>
      </c>
      <c r="V48" s="97">
        <f>ROUND('DSR Secondary'!V48,0)</f>
        <v>23</v>
      </c>
      <c r="W48" s="97">
        <f>ROUND('DSR Secondary'!W48,0)</f>
        <v>15</v>
      </c>
      <c r="X48" s="97">
        <f>ROUND('DSR Secondary'!X48,0)</f>
        <v>14</v>
      </c>
      <c r="Y48" s="97">
        <f>ROUND('DSR Secondary'!Y48,0)</f>
        <v>1</v>
      </c>
      <c r="Z48" s="97">
        <f>ROUND('DSR Secondary'!Z48,0)</f>
        <v>0</v>
      </c>
      <c r="AA48" s="97">
        <f>ROUND('DSR Secondary'!AA48,0)</f>
        <v>2</v>
      </c>
      <c r="AB48" s="97">
        <f>ROUND('DSR Secondary'!AB48,0)</f>
        <v>0</v>
      </c>
      <c r="AC48" s="97">
        <f>ROUND('DSR Secondary'!AC48,0)</f>
        <v>0</v>
      </c>
      <c r="AD48" s="97">
        <f>ROUND('DSR Secondary'!AD48,0)</f>
        <v>0</v>
      </c>
      <c r="AE48" s="97">
        <f>ROUND('DSR Secondary'!AE48,0)</f>
        <v>1</v>
      </c>
      <c r="AF48" s="97">
        <f>ROUND('DSR Secondary'!AF48,0)</f>
        <v>0</v>
      </c>
      <c r="AG48" s="97">
        <f>ROUND('DSR Secondary'!AG48,0)</f>
        <v>0</v>
      </c>
    </row>
    <row r="49" spans="1:38" s="25" customFormat="1" x14ac:dyDescent="0.2">
      <c r="A49" s="130"/>
      <c r="B49" s="99"/>
      <c r="C49" s="100"/>
      <c r="D49" s="110"/>
      <c r="E49" s="110"/>
      <c r="F49" s="111">
        <f>SUM(F43:F48)</f>
        <v>7132255</v>
      </c>
      <c r="G49" s="123">
        <f>SUM(G43:G48)</f>
        <v>5516</v>
      </c>
      <c r="H49" s="62">
        <f>SUM(H43:H48)</f>
        <v>145</v>
      </c>
      <c r="I49" s="62">
        <f t="shared" ref="I49:AG49" si="11">SUM(I43:I48)</f>
        <v>362</v>
      </c>
      <c r="J49" s="62">
        <f t="shared" si="11"/>
        <v>360</v>
      </c>
      <c r="K49" s="62">
        <f t="shared" si="11"/>
        <v>252</v>
      </c>
      <c r="L49" s="62">
        <f t="shared" si="11"/>
        <v>673</v>
      </c>
      <c r="M49" s="62">
        <f t="shared" si="11"/>
        <v>134</v>
      </c>
      <c r="N49" s="62">
        <f t="shared" si="11"/>
        <v>397</v>
      </c>
      <c r="O49" s="62">
        <f t="shared" si="11"/>
        <v>317</v>
      </c>
      <c r="P49" s="62">
        <f t="shared" si="11"/>
        <v>356</v>
      </c>
      <c r="Q49" s="62">
        <f t="shared" si="11"/>
        <v>316</v>
      </c>
      <c r="R49" s="62">
        <f t="shared" si="11"/>
        <v>252</v>
      </c>
      <c r="S49" s="62">
        <f t="shared" si="11"/>
        <v>303</v>
      </c>
      <c r="T49" s="62">
        <f t="shared" si="11"/>
        <v>488</v>
      </c>
      <c r="U49" s="62">
        <f t="shared" si="11"/>
        <v>587</v>
      </c>
      <c r="V49" s="62">
        <f t="shared" si="11"/>
        <v>203</v>
      </c>
      <c r="W49" s="62">
        <f t="shared" si="11"/>
        <v>163</v>
      </c>
      <c r="X49" s="62">
        <f t="shared" si="11"/>
        <v>107</v>
      </c>
      <c r="Y49" s="62">
        <f t="shared" si="11"/>
        <v>12</v>
      </c>
      <c r="Z49" s="62">
        <f t="shared" si="11"/>
        <v>24</v>
      </c>
      <c r="AA49" s="62">
        <f t="shared" si="11"/>
        <v>22</v>
      </c>
      <c r="AB49" s="62">
        <f t="shared" si="11"/>
        <v>22</v>
      </c>
      <c r="AC49" s="62">
        <f t="shared" si="11"/>
        <v>4</v>
      </c>
      <c r="AD49" s="62">
        <f t="shared" si="11"/>
        <v>8</v>
      </c>
      <c r="AE49" s="62">
        <f t="shared" si="11"/>
        <v>6</v>
      </c>
      <c r="AF49" s="62">
        <f t="shared" si="11"/>
        <v>3</v>
      </c>
      <c r="AG49" s="62">
        <f t="shared" si="11"/>
        <v>0</v>
      </c>
      <c r="AH49" s="15"/>
      <c r="AI49" s="15"/>
      <c r="AJ49" s="15"/>
      <c r="AK49" s="15"/>
      <c r="AL49" s="15"/>
    </row>
    <row r="50" spans="1:38" x14ac:dyDescent="0.2">
      <c r="A50" s="128" t="s">
        <v>19</v>
      </c>
      <c r="B50" s="92" t="s">
        <v>12</v>
      </c>
      <c r="C50" s="93" t="s">
        <v>35</v>
      </c>
      <c r="D50" s="125" t="s">
        <v>145</v>
      </c>
      <c r="E50" s="125" t="s">
        <v>146</v>
      </c>
      <c r="F50" s="95">
        <f>SUMPRODUCT(H50:AG50,$H$1:$AG$1)</f>
        <v>2170130</v>
      </c>
      <c r="G50" s="96">
        <f>SUM(H50:AG50)</f>
        <v>1247</v>
      </c>
      <c r="H50" s="97">
        <f>ROUND('DSR Secondary'!H50,0)</f>
        <v>40</v>
      </c>
      <c r="I50" s="97">
        <f>ROUND('DSR Secondary'!I50,0)</f>
        <v>98</v>
      </c>
      <c r="J50" s="97">
        <f>ROUND('DSR Secondary'!J50,0)</f>
        <v>99</v>
      </c>
      <c r="K50" s="97">
        <f>ROUND('DSR Secondary'!K50,0)</f>
        <v>48</v>
      </c>
      <c r="L50" s="97">
        <f>ROUND('DSR Secondary'!L50,0)</f>
        <v>130</v>
      </c>
      <c r="M50" s="97">
        <f>ROUND('DSR Secondary'!M50,0)</f>
        <v>37</v>
      </c>
      <c r="N50" s="97">
        <f>ROUND('DSR Secondary'!N50,0)</f>
        <v>106</v>
      </c>
      <c r="O50" s="97">
        <f>ROUND('DSR Secondary'!O50,0)</f>
        <v>85</v>
      </c>
      <c r="P50" s="97">
        <f>ROUND('DSR Secondary'!P50,0)</f>
        <v>92</v>
      </c>
      <c r="Q50" s="97">
        <f>ROUND('DSR Secondary'!Q50,0)</f>
        <v>86</v>
      </c>
      <c r="R50" s="97">
        <f>ROUND('DSR Secondary'!R50,0)</f>
        <v>65</v>
      </c>
      <c r="S50" s="97">
        <f>ROUND('DSR Secondary'!S50,0)</f>
        <v>60</v>
      </c>
      <c r="T50" s="97">
        <f>ROUND('DSR Secondary'!T50,0)</f>
        <v>44</v>
      </c>
      <c r="U50" s="97">
        <f>ROUND('DSR Secondary'!U50,0)</f>
        <v>52</v>
      </c>
      <c r="V50" s="97">
        <f>ROUND('DSR Secondary'!V50,0)</f>
        <v>38</v>
      </c>
      <c r="W50" s="97">
        <f>ROUND('DSR Secondary'!W50,0)</f>
        <v>30</v>
      </c>
      <c r="X50" s="97">
        <f>ROUND('DSR Secondary'!X50,0)</f>
        <v>31</v>
      </c>
      <c r="Y50" s="97">
        <f>ROUND('DSR Secondary'!Y50,0)</f>
        <v>8</v>
      </c>
      <c r="Z50" s="97">
        <f>ROUND('DSR Secondary'!Z50,0)</f>
        <v>16</v>
      </c>
      <c r="AA50" s="97">
        <f>ROUND('DSR Secondary'!AA50,0)</f>
        <v>25</v>
      </c>
      <c r="AB50" s="97">
        <f>ROUND('DSR Secondary'!AB50,0)</f>
        <v>24</v>
      </c>
      <c r="AC50" s="97">
        <f>ROUND('DSR Secondary'!AC50,0)</f>
        <v>5</v>
      </c>
      <c r="AD50" s="97">
        <f>ROUND('DSR Secondary'!AD50,0)</f>
        <v>9</v>
      </c>
      <c r="AE50" s="97">
        <f>ROUND('DSR Secondary'!AE50,0)</f>
        <v>9</v>
      </c>
      <c r="AF50" s="97">
        <f>ROUND('DSR Secondary'!AF50,0)</f>
        <v>8</v>
      </c>
      <c r="AG50" s="97">
        <f>ROUND('DSR Secondary'!AG50,0)</f>
        <v>2</v>
      </c>
    </row>
    <row r="51" spans="1:38" x14ac:dyDescent="0.2">
      <c r="A51" s="128" t="s">
        <v>19</v>
      </c>
      <c r="B51" s="92" t="s">
        <v>12</v>
      </c>
      <c r="C51" s="93" t="s">
        <v>35</v>
      </c>
      <c r="D51" s="125" t="s">
        <v>147</v>
      </c>
      <c r="E51" s="125" t="s">
        <v>148</v>
      </c>
      <c r="F51" s="95">
        <f>SUMPRODUCT(H51:AG51,$H$1:$AG$1)</f>
        <v>1814560</v>
      </c>
      <c r="G51" s="96">
        <f>SUM(H51:AG51)</f>
        <v>1158</v>
      </c>
      <c r="H51" s="97">
        <f>ROUND('DSR Secondary'!H51,0)</f>
        <v>32</v>
      </c>
      <c r="I51" s="97">
        <f>ROUND('DSR Secondary'!I51,0)</f>
        <v>80</v>
      </c>
      <c r="J51" s="97">
        <f>ROUND('DSR Secondary'!J51,0)</f>
        <v>80</v>
      </c>
      <c r="K51" s="97">
        <f>ROUND('DSR Secondary'!K51,0)</f>
        <v>40</v>
      </c>
      <c r="L51" s="97">
        <f>ROUND('DSR Secondary'!L51,0)</f>
        <v>104</v>
      </c>
      <c r="M51" s="97">
        <f>ROUND('DSR Secondary'!M51,0)</f>
        <v>29</v>
      </c>
      <c r="N51" s="97">
        <f>ROUND('DSR Secondary'!N51,0)</f>
        <v>86</v>
      </c>
      <c r="O51" s="97">
        <f>ROUND('DSR Secondary'!O51,0)</f>
        <v>69</v>
      </c>
      <c r="P51" s="97">
        <f>ROUND('DSR Secondary'!P51,0)</f>
        <v>74</v>
      </c>
      <c r="Q51" s="97">
        <f>ROUND('DSR Secondary'!Q51,0)</f>
        <v>70</v>
      </c>
      <c r="R51" s="97">
        <f>ROUND('DSR Secondary'!R51,0)</f>
        <v>53</v>
      </c>
      <c r="S51" s="97">
        <f>ROUND('DSR Secondary'!S51,0)</f>
        <v>87</v>
      </c>
      <c r="T51" s="97">
        <f>ROUND('DSR Secondary'!T51,0)</f>
        <v>63</v>
      </c>
      <c r="U51" s="97">
        <f>ROUND('DSR Secondary'!U51,0)</f>
        <v>76</v>
      </c>
      <c r="V51" s="97">
        <f>ROUND('DSR Secondary'!V51,0)</f>
        <v>55</v>
      </c>
      <c r="W51" s="97">
        <f>ROUND('DSR Secondary'!W51,0)</f>
        <v>44</v>
      </c>
      <c r="X51" s="97">
        <f>ROUND('DSR Secondary'!X51,0)</f>
        <v>47</v>
      </c>
      <c r="Y51" s="97">
        <f>ROUND('DSR Secondary'!Y51,0)</f>
        <v>12</v>
      </c>
      <c r="Z51" s="97">
        <f>ROUND('DSR Secondary'!Z51,0)</f>
        <v>23</v>
      </c>
      <c r="AA51" s="97">
        <f>ROUND('DSR Secondary'!AA51,0)</f>
        <v>9</v>
      </c>
      <c r="AB51" s="97">
        <f>ROUND('DSR Secondary'!AB51,0)</f>
        <v>10</v>
      </c>
      <c r="AC51" s="97">
        <f>ROUND('DSR Secondary'!AC51,0)</f>
        <v>2</v>
      </c>
      <c r="AD51" s="97">
        <f>ROUND('DSR Secondary'!AD51,0)</f>
        <v>4</v>
      </c>
      <c r="AE51" s="97">
        <f>ROUND('DSR Secondary'!AE51,0)</f>
        <v>4</v>
      </c>
      <c r="AF51" s="97">
        <f>ROUND('DSR Secondary'!AF51,0)</f>
        <v>4</v>
      </c>
      <c r="AG51" s="97">
        <f>ROUND('DSR Secondary'!AG51,0)</f>
        <v>1</v>
      </c>
    </row>
    <row r="52" spans="1:38" x14ac:dyDescent="0.2">
      <c r="A52" s="128" t="s">
        <v>19</v>
      </c>
      <c r="B52" s="92" t="s">
        <v>12</v>
      </c>
      <c r="C52" s="93" t="s">
        <v>35</v>
      </c>
      <c r="D52" s="125" t="s">
        <v>149</v>
      </c>
      <c r="E52" s="125" t="s">
        <v>150</v>
      </c>
      <c r="F52" s="95">
        <f>SUMPRODUCT(H52:AG52,$H$1:$AG$1)</f>
        <v>1896985</v>
      </c>
      <c r="G52" s="96">
        <f>SUM(H52:AG52)</f>
        <v>1206</v>
      </c>
      <c r="H52" s="97">
        <f>ROUND('DSR Secondary'!H52,0)</f>
        <v>37</v>
      </c>
      <c r="I52" s="97">
        <f>ROUND('DSR Secondary'!I52,0)</f>
        <v>92</v>
      </c>
      <c r="J52" s="97">
        <f>ROUND('DSR Secondary'!J52,0)</f>
        <v>92</v>
      </c>
      <c r="K52" s="97">
        <f>ROUND('DSR Secondary'!K52,0)</f>
        <v>45</v>
      </c>
      <c r="L52" s="97">
        <f>ROUND('DSR Secondary'!L52,0)</f>
        <v>120</v>
      </c>
      <c r="M52" s="97">
        <f>ROUND('DSR Secondary'!M52,0)</f>
        <v>34</v>
      </c>
      <c r="N52" s="97">
        <f>ROUND('DSR Secondary'!N52,0)</f>
        <v>100</v>
      </c>
      <c r="O52" s="97">
        <f>ROUND('DSR Secondary'!O52,0)</f>
        <v>80</v>
      </c>
      <c r="P52" s="97">
        <f>ROUND('DSR Secondary'!P52,0)</f>
        <v>84</v>
      </c>
      <c r="Q52" s="97">
        <f>ROUND('DSR Secondary'!Q52,0)</f>
        <v>79</v>
      </c>
      <c r="R52" s="97">
        <f>ROUND('DSR Secondary'!R52,0)</f>
        <v>60</v>
      </c>
      <c r="S52" s="97">
        <f>ROUND('DSR Secondary'!S52,0)</f>
        <v>73</v>
      </c>
      <c r="T52" s="97">
        <f>ROUND('DSR Secondary'!T52,0)</f>
        <v>53</v>
      </c>
      <c r="U52" s="97">
        <f>ROUND('DSR Secondary'!U52,0)</f>
        <v>63</v>
      </c>
      <c r="V52" s="97">
        <f>ROUND('DSR Secondary'!V52,0)</f>
        <v>45</v>
      </c>
      <c r="W52" s="97">
        <f>ROUND('DSR Secondary'!W52,0)</f>
        <v>36</v>
      </c>
      <c r="X52" s="97">
        <f>ROUND('DSR Secondary'!X52,0)</f>
        <v>39</v>
      </c>
      <c r="Y52" s="97">
        <f>ROUND('DSR Secondary'!Y52,0)</f>
        <v>10</v>
      </c>
      <c r="Z52" s="97">
        <f>ROUND('DSR Secondary'!Z52,0)</f>
        <v>19</v>
      </c>
      <c r="AA52" s="97">
        <f>ROUND('DSR Secondary'!AA52,0)</f>
        <v>13</v>
      </c>
      <c r="AB52" s="97">
        <f>ROUND('DSR Secondary'!AB52,0)</f>
        <v>13</v>
      </c>
      <c r="AC52" s="97">
        <f>ROUND('DSR Secondary'!AC52,0)</f>
        <v>3</v>
      </c>
      <c r="AD52" s="97">
        <f>ROUND('DSR Secondary'!AD52,0)</f>
        <v>5</v>
      </c>
      <c r="AE52" s="97">
        <f>ROUND('DSR Secondary'!AE52,0)</f>
        <v>5</v>
      </c>
      <c r="AF52" s="97">
        <f>ROUND('DSR Secondary'!AF52,0)</f>
        <v>5</v>
      </c>
      <c r="AG52" s="97">
        <f>ROUND('DSR Secondary'!AG52,0)</f>
        <v>1</v>
      </c>
    </row>
    <row r="53" spans="1:38" x14ac:dyDescent="0.2">
      <c r="A53" s="128" t="s">
        <v>19</v>
      </c>
      <c r="B53" s="92" t="s">
        <v>12</v>
      </c>
      <c r="C53" s="93" t="s">
        <v>35</v>
      </c>
      <c r="D53" s="125" t="s">
        <v>151</v>
      </c>
      <c r="E53" s="125" t="s">
        <v>152</v>
      </c>
      <c r="F53" s="95">
        <f>SUMPRODUCT(H53:AG53,$H$1:$AG$1)</f>
        <v>2414790</v>
      </c>
      <c r="G53" s="96">
        <f>SUM(H53:AG53)</f>
        <v>1441</v>
      </c>
      <c r="H53" s="97">
        <f>ROUND('DSR Secondary'!H53,0)</f>
        <v>44</v>
      </c>
      <c r="I53" s="97">
        <f>ROUND('DSR Secondary'!I53,0)</f>
        <v>110</v>
      </c>
      <c r="J53" s="97">
        <f>ROUND('DSR Secondary'!J53,0)</f>
        <v>109</v>
      </c>
      <c r="K53" s="97">
        <f>ROUND('DSR Secondary'!K53,0)</f>
        <v>54</v>
      </c>
      <c r="L53" s="97">
        <f>ROUND('DSR Secondary'!L53,0)</f>
        <v>144</v>
      </c>
      <c r="M53" s="97">
        <f>ROUND('DSR Secondary'!M53,0)</f>
        <v>40</v>
      </c>
      <c r="N53" s="97">
        <f>ROUND('DSR Secondary'!N53,0)</f>
        <v>120</v>
      </c>
      <c r="O53" s="97">
        <f>ROUND('DSR Secondary'!O53,0)</f>
        <v>97</v>
      </c>
      <c r="P53" s="97">
        <f>ROUND('DSR Secondary'!P53,0)</f>
        <v>101</v>
      </c>
      <c r="Q53" s="97">
        <f>ROUND('DSR Secondary'!Q53,0)</f>
        <v>96</v>
      </c>
      <c r="R53" s="97">
        <f>ROUND('DSR Secondary'!R53,0)</f>
        <v>73</v>
      </c>
      <c r="S53" s="97">
        <f>ROUND('DSR Secondary'!S53,0)</f>
        <v>82</v>
      </c>
      <c r="T53" s="97">
        <f>ROUND('DSR Secondary'!T53,0)</f>
        <v>59</v>
      </c>
      <c r="U53" s="97">
        <f>ROUND('DSR Secondary'!U53,0)</f>
        <v>71</v>
      </c>
      <c r="V53" s="97">
        <f>ROUND('DSR Secondary'!V53,0)</f>
        <v>51</v>
      </c>
      <c r="W53" s="97">
        <f>ROUND('DSR Secondary'!W53,0)</f>
        <v>40</v>
      </c>
      <c r="X53" s="97">
        <f>ROUND('DSR Secondary'!X53,0)</f>
        <v>41</v>
      </c>
      <c r="Y53" s="97">
        <f>ROUND('DSR Secondary'!Y53,0)</f>
        <v>11</v>
      </c>
      <c r="Z53" s="97">
        <f>ROUND('DSR Secondary'!Z53,0)</f>
        <v>21</v>
      </c>
      <c r="AA53" s="97">
        <f>ROUND('DSR Secondary'!AA53,0)</f>
        <v>23</v>
      </c>
      <c r="AB53" s="97">
        <f>ROUND('DSR Secondary'!AB53,0)</f>
        <v>23</v>
      </c>
      <c r="AC53" s="97">
        <f>ROUND('DSR Secondary'!AC53,0)</f>
        <v>5</v>
      </c>
      <c r="AD53" s="97">
        <f>ROUND('DSR Secondary'!AD53,0)</f>
        <v>8</v>
      </c>
      <c r="AE53" s="97">
        <f>ROUND('DSR Secondary'!AE53,0)</f>
        <v>8</v>
      </c>
      <c r="AF53" s="97">
        <f>ROUND('DSR Secondary'!AF53,0)</f>
        <v>8</v>
      </c>
      <c r="AG53" s="97">
        <f>ROUND('DSR Secondary'!AG53,0)</f>
        <v>2</v>
      </c>
    </row>
    <row r="54" spans="1:38" s="25" customFormat="1" x14ac:dyDescent="0.2">
      <c r="A54" s="126"/>
      <c r="B54" s="99"/>
      <c r="C54" s="100"/>
      <c r="D54" s="127"/>
      <c r="E54" s="127"/>
      <c r="F54" s="111">
        <f>SUM(F50:F53)</f>
        <v>8296465</v>
      </c>
      <c r="G54" s="123">
        <f>SUM(G50:G53)</f>
        <v>5052</v>
      </c>
      <c r="H54" s="62">
        <f>SUM(H50:H53)</f>
        <v>153</v>
      </c>
      <c r="I54" s="62">
        <f t="shared" ref="I54:AG54" si="12">SUM(I50:I53)</f>
        <v>380</v>
      </c>
      <c r="J54" s="62">
        <f t="shared" si="12"/>
        <v>380</v>
      </c>
      <c r="K54" s="62">
        <f t="shared" si="12"/>
        <v>187</v>
      </c>
      <c r="L54" s="62">
        <f t="shared" si="12"/>
        <v>498</v>
      </c>
      <c r="M54" s="62">
        <f t="shared" si="12"/>
        <v>140</v>
      </c>
      <c r="N54" s="62">
        <f t="shared" si="12"/>
        <v>412</v>
      </c>
      <c r="O54" s="62">
        <f t="shared" si="12"/>
        <v>331</v>
      </c>
      <c r="P54" s="62">
        <f t="shared" si="12"/>
        <v>351</v>
      </c>
      <c r="Q54" s="62">
        <f t="shared" si="12"/>
        <v>331</v>
      </c>
      <c r="R54" s="62">
        <f t="shared" si="12"/>
        <v>251</v>
      </c>
      <c r="S54" s="62">
        <f t="shared" si="12"/>
        <v>302</v>
      </c>
      <c r="T54" s="62">
        <f t="shared" si="12"/>
        <v>219</v>
      </c>
      <c r="U54" s="62">
        <f t="shared" si="12"/>
        <v>262</v>
      </c>
      <c r="V54" s="62">
        <f t="shared" si="12"/>
        <v>189</v>
      </c>
      <c r="W54" s="62">
        <f t="shared" si="12"/>
        <v>150</v>
      </c>
      <c r="X54" s="62">
        <f t="shared" si="12"/>
        <v>158</v>
      </c>
      <c r="Y54" s="62">
        <f t="shared" si="12"/>
        <v>41</v>
      </c>
      <c r="Z54" s="62">
        <f t="shared" si="12"/>
        <v>79</v>
      </c>
      <c r="AA54" s="62">
        <f t="shared" si="12"/>
        <v>70</v>
      </c>
      <c r="AB54" s="62">
        <f t="shared" si="12"/>
        <v>70</v>
      </c>
      <c r="AC54" s="62">
        <f t="shared" si="12"/>
        <v>15</v>
      </c>
      <c r="AD54" s="62">
        <f t="shared" si="12"/>
        <v>26</v>
      </c>
      <c r="AE54" s="62">
        <f t="shared" si="12"/>
        <v>26</v>
      </c>
      <c r="AF54" s="62">
        <f t="shared" si="12"/>
        <v>25</v>
      </c>
      <c r="AG54" s="62">
        <f t="shared" si="12"/>
        <v>6</v>
      </c>
      <c r="AH54" s="15"/>
      <c r="AI54" s="15"/>
      <c r="AJ54" s="15"/>
      <c r="AK54" s="15"/>
      <c r="AL54" s="15"/>
    </row>
    <row r="55" spans="1:38" x14ac:dyDescent="0.2">
      <c r="A55" s="129" t="s">
        <v>20</v>
      </c>
      <c r="B55" s="92" t="s">
        <v>12</v>
      </c>
      <c r="C55" s="93" t="s">
        <v>35</v>
      </c>
      <c r="D55" s="106" t="s">
        <v>153</v>
      </c>
      <c r="E55" s="106" t="s">
        <v>154</v>
      </c>
      <c r="F55" s="95">
        <f>SUMPRODUCT(H55:AG55,$H$1:$AG$1)</f>
        <v>3554630</v>
      </c>
      <c r="G55" s="96">
        <f>SUM(H55:AG55)</f>
        <v>1824</v>
      </c>
      <c r="H55" s="97">
        <f>ROUND('DSR Secondary'!H55,0)</f>
        <v>49</v>
      </c>
      <c r="I55" s="97">
        <f>ROUND('DSR Secondary'!I55,0)</f>
        <v>120</v>
      </c>
      <c r="J55" s="97">
        <f>ROUND('DSR Secondary'!J55,0)</f>
        <v>119</v>
      </c>
      <c r="K55" s="97">
        <f>ROUND('DSR Secondary'!K55,0)</f>
        <v>55</v>
      </c>
      <c r="L55" s="97">
        <f>ROUND('DSR Secondary'!L55,0)</f>
        <v>139</v>
      </c>
      <c r="M55" s="97">
        <f>ROUND('DSR Secondary'!M55,0)</f>
        <v>41</v>
      </c>
      <c r="N55" s="97">
        <f>ROUND('DSR Secondary'!N55,0)</f>
        <v>155</v>
      </c>
      <c r="O55" s="97">
        <f>ROUND('DSR Secondary'!O55,0)</f>
        <v>122</v>
      </c>
      <c r="P55" s="97">
        <f>ROUND('DSR Secondary'!P55,0)</f>
        <v>118</v>
      </c>
      <c r="Q55" s="97">
        <f>ROUND('DSR Secondary'!Q55,0)</f>
        <v>123</v>
      </c>
      <c r="R55" s="97">
        <f>ROUND('DSR Secondary'!R55,0)</f>
        <v>84</v>
      </c>
      <c r="S55" s="97">
        <f>ROUND('DSR Secondary'!S55,0)</f>
        <v>102</v>
      </c>
      <c r="T55" s="97">
        <f>ROUND('DSR Secondary'!T55,0)</f>
        <v>103</v>
      </c>
      <c r="U55" s="97">
        <f>ROUND('DSR Secondary'!U55,0)</f>
        <v>124</v>
      </c>
      <c r="V55" s="97">
        <f>ROUND('DSR Secondary'!V55,0)</f>
        <v>63</v>
      </c>
      <c r="W55" s="97">
        <f>ROUND('DSR Secondary'!W55,0)</f>
        <v>50</v>
      </c>
      <c r="X55" s="97">
        <f>ROUND('DSR Secondary'!X55,0)</f>
        <v>50</v>
      </c>
      <c r="Y55" s="97">
        <f>ROUND('DSR Secondary'!Y55,0)</f>
        <v>22</v>
      </c>
      <c r="Z55" s="97">
        <f>ROUND('DSR Secondary'!Z55,0)</f>
        <v>38</v>
      </c>
      <c r="AA55" s="97">
        <f>ROUND('DSR Secondary'!AA55,0)</f>
        <v>44</v>
      </c>
      <c r="AB55" s="97">
        <f>ROUND('DSR Secondary'!AB55,0)</f>
        <v>45</v>
      </c>
      <c r="AC55" s="97">
        <f>ROUND('DSR Secondary'!AC55,0)</f>
        <v>9</v>
      </c>
      <c r="AD55" s="97">
        <f>ROUND('DSR Secondary'!AD55,0)</f>
        <v>16</v>
      </c>
      <c r="AE55" s="97">
        <f>ROUND('DSR Secondary'!AE55,0)</f>
        <v>14</v>
      </c>
      <c r="AF55" s="97">
        <f>ROUND('DSR Secondary'!AF55,0)</f>
        <v>15</v>
      </c>
      <c r="AG55" s="97">
        <f>ROUND('DSR Secondary'!AG55,0)</f>
        <v>4</v>
      </c>
    </row>
    <row r="56" spans="1:38" x14ac:dyDescent="0.2">
      <c r="A56" s="129" t="s">
        <v>20</v>
      </c>
      <c r="B56" s="92" t="s">
        <v>12</v>
      </c>
      <c r="C56" s="93" t="s">
        <v>35</v>
      </c>
      <c r="D56" s="106" t="s">
        <v>155</v>
      </c>
      <c r="E56" s="106" t="s">
        <v>156</v>
      </c>
      <c r="F56" s="95">
        <f>SUMPRODUCT(H56:AG56,$H$1:$AG$1)</f>
        <v>2352325</v>
      </c>
      <c r="G56" s="96">
        <f>SUM(H56:AG56)</f>
        <v>1313</v>
      </c>
      <c r="H56" s="97">
        <f>ROUND('DSR Secondary'!H56,0)</f>
        <v>37</v>
      </c>
      <c r="I56" s="97">
        <f>ROUND('DSR Secondary'!I56,0)</f>
        <v>92</v>
      </c>
      <c r="J56" s="97">
        <f>ROUND('DSR Secondary'!J56,0)</f>
        <v>93</v>
      </c>
      <c r="K56" s="97">
        <f>ROUND('DSR Secondary'!K56,0)</f>
        <v>40</v>
      </c>
      <c r="L56" s="97">
        <f>ROUND('DSR Secondary'!L56,0)</f>
        <v>108</v>
      </c>
      <c r="M56" s="97">
        <f>ROUND('DSR Secondary'!M56,0)</f>
        <v>40</v>
      </c>
      <c r="N56" s="97">
        <f>ROUND('DSR Secondary'!N56,0)</f>
        <v>109</v>
      </c>
      <c r="O56" s="97">
        <f>ROUND('DSR Secondary'!O56,0)</f>
        <v>90</v>
      </c>
      <c r="P56" s="97">
        <f>ROUND('DSR Secondary'!P56,0)</f>
        <v>83</v>
      </c>
      <c r="Q56" s="97">
        <f>ROUND('DSR Secondary'!Q56,0)</f>
        <v>87</v>
      </c>
      <c r="R56" s="97">
        <f>ROUND('DSR Secondary'!R56,0)</f>
        <v>60</v>
      </c>
      <c r="S56" s="97">
        <f>ROUND('DSR Secondary'!S56,0)</f>
        <v>72</v>
      </c>
      <c r="T56" s="97">
        <f>ROUND('DSR Secondary'!T56,0)</f>
        <v>74</v>
      </c>
      <c r="U56" s="97">
        <f>ROUND('DSR Secondary'!U56,0)</f>
        <v>90</v>
      </c>
      <c r="V56" s="97">
        <f>ROUND('DSR Secondary'!V56,0)</f>
        <v>45</v>
      </c>
      <c r="W56" s="97">
        <f>ROUND('DSR Secondary'!W56,0)</f>
        <v>37</v>
      </c>
      <c r="X56" s="97">
        <f>ROUND('DSR Secondary'!X56,0)</f>
        <v>35</v>
      </c>
      <c r="Y56" s="97">
        <f>ROUND('DSR Secondary'!Y56,0)</f>
        <v>15</v>
      </c>
      <c r="Z56" s="97">
        <f>ROUND('DSR Secondary'!Z56,0)</f>
        <v>30</v>
      </c>
      <c r="AA56" s="97">
        <f>ROUND('DSR Secondary'!AA56,0)</f>
        <v>22</v>
      </c>
      <c r="AB56" s="97">
        <f>ROUND('DSR Secondary'!AB56,0)</f>
        <v>23</v>
      </c>
      <c r="AC56" s="97">
        <f>ROUND('DSR Secondary'!AC56,0)</f>
        <v>5</v>
      </c>
      <c r="AD56" s="97">
        <f>ROUND('DSR Secondary'!AD56,0)</f>
        <v>7</v>
      </c>
      <c r="AE56" s="97">
        <f>ROUND('DSR Secondary'!AE56,0)</f>
        <v>8</v>
      </c>
      <c r="AF56" s="97">
        <f>ROUND('DSR Secondary'!AF56,0)</f>
        <v>8</v>
      </c>
      <c r="AG56" s="97">
        <f>ROUND('DSR Secondary'!AG56,0)</f>
        <v>3</v>
      </c>
    </row>
    <row r="57" spans="1:38" x14ac:dyDescent="0.2">
      <c r="A57" s="128" t="s">
        <v>20</v>
      </c>
      <c r="B57" s="92" t="s">
        <v>12</v>
      </c>
      <c r="C57" s="93" t="s">
        <v>35</v>
      </c>
      <c r="D57" s="125" t="s">
        <v>157</v>
      </c>
      <c r="E57" s="125" t="s">
        <v>158</v>
      </c>
      <c r="F57" s="95">
        <f>SUMPRODUCT(H57:AG57,$H$1:$AG$1)</f>
        <v>2404915</v>
      </c>
      <c r="G57" s="96">
        <f>SUM(H57:AG57)</f>
        <v>1242</v>
      </c>
      <c r="H57" s="97">
        <f>ROUND('DSR Secondary'!H57,0)</f>
        <v>35</v>
      </c>
      <c r="I57" s="97">
        <f>ROUND('DSR Secondary'!I57,0)</f>
        <v>89</v>
      </c>
      <c r="J57" s="97">
        <f>ROUND('DSR Secondary'!J57,0)</f>
        <v>89</v>
      </c>
      <c r="K57" s="97">
        <f>ROUND('DSR Secondary'!K57,0)</f>
        <v>38</v>
      </c>
      <c r="L57" s="97">
        <f>ROUND('DSR Secondary'!L57,0)</f>
        <v>103</v>
      </c>
      <c r="M57" s="97">
        <f>ROUND('DSR Secondary'!M57,0)</f>
        <v>37</v>
      </c>
      <c r="N57" s="97">
        <f>ROUND('DSR Secondary'!N57,0)</f>
        <v>99</v>
      </c>
      <c r="O57" s="97">
        <f>ROUND('DSR Secondary'!O57,0)</f>
        <v>79</v>
      </c>
      <c r="P57" s="97">
        <f>ROUND('DSR Secondary'!P57,0)</f>
        <v>77</v>
      </c>
      <c r="Q57" s="97">
        <f>ROUND('DSR Secondary'!Q57,0)</f>
        <v>80</v>
      </c>
      <c r="R57" s="97">
        <f>ROUND('DSR Secondary'!R57,0)</f>
        <v>55</v>
      </c>
      <c r="S57" s="97">
        <f>ROUND('DSR Secondary'!S57,0)</f>
        <v>66</v>
      </c>
      <c r="T57" s="97">
        <f>ROUND('DSR Secondary'!T57,0)</f>
        <v>68</v>
      </c>
      <c r="U57" s="97">
        <f>ROUND('DSR Secondary'!U57,0)</f>
        <v>81</v>
      </c>
      <c r="V57" s="97">
        <f>ROUND('DSR Secondary'!V57,0)</f>
        <v>41</v>
      </c>
      <c r="W57" s="97">
        <f>ROUND('DSR Secondary'!W57,0)</f>
        <v>33</v>
      </c>
      <c r="X57" s="97">
        <f>ROUND('DSR Secondary'!X57,0)</f>
        <v>32</v>
      </c>
      <c r="Y57" s="97">
        <f>ROUND('DSR Secondary'!Y57,0)</f>
        <v>14</v>
      </c>
      <c r="Z57" s="97">
        <f>ROUND('DSR Secondary'!Z57,0)</f>
        <v>27</v>
      </c>
      <c r="AA57" s="97">
        <f>ROUND('DSR Secondary'!AA57,0)</f>
        <v>31</v>
      </c>
      <c r="AB57" s="97">
        <f>ROUND('DSR Secondary'!AB57,0)</f>
        <v>29</v>
      </c>
      <c r="AC57" s="97">
        <f>ROUND('DSR Secondary'!AC57,0)</f>
        <v>6</v>
      </c>
      <c r="AD57" s="97">
        <f>ROUND('DSR Secondary'!AD57,0)</f>
        <v>11</v>
      </c>
      <c r="AE57" s="97">
        <f>ROUND('DSR Secondary'!AE57,0)</f>
        <v>9</v>
      </c>
      <c r="AF57" s="97">
        <f>ROUND('DSR Secondary'!AF57,0)</f>
        <v>10</v>
      </c>
      <c r="AG57" s="97">
        <f>ROUND('DSR Secondary'!AG57,0)</f>
        <v>3</v>
      </c>
    </row>
    <row r="58" spans="1:38" x14ac:dyDescent="0.2">
      <c r="A58" s="128" t="s">
        <v>20</v>
      </c>
      <c r="B58" s="92" t="s">
        <v>12</v>
      </c>
      <c r="C58" s="93" t="s">
        <v>35</v>
      </c>
      <c r="D58" s="125" t="s">
        <v>159</v>
      </c>
      <c r="E58" s="125" t="s">
        <v>160</v>
      </c>
      <c r="F58" s="95">
        <f>SUMPRODUCT(H58:AG58,$H$1:$AG$1)</f>
        <v>2236070</v>
      </c>
      <c r="G58" s="96">
        <f>SUM(H58:AG58)</f>
        <v>1293</v>
      </c>
      <c r="H58" s="97">
        <f>ROUND('DSR Secondary'!H58,0)</f>
        <v>33</v>
      </c>
      <c r="I58" s="97">
        <f>ROUND('DSR Secondary'!I58,0)</f>
        <v>85</v>
      </c>
      <c r="J58" s="97">
        <f>ROUND('DSR Secondary'!J58,0)</f>
        <v>85</v>
      </c>
      <c r="K58" s="97">
        <f>ROUND('DSR Secondary'!K58,0)</f>
        <v>36</v>
      </c>
      <c r="L58" s="97">
        <f>ROUND('DSR Secondary'!L58,0)</f>
        <v>98</v>
      </c>
      <c r="M58" s="97">
        <f>ROUND('DSR Secondary'!M58,0)</f>
        <v>42</v>
      </c>
      <c r="N58" s="97">
        <f>ROUND('DSR Secondary'!N58,0)</f>
        <v>112</v>
      </c>
      <c r="O58" s="97">
        <f>ROUND('DSR Secondary'!O58,0)</f>
        <v>90</v>
      </c>
      <c r="P58" s="97">
        <f>ROUND('DSR Secondary'!P58,0)</f>
        <v>87</v>
      </c>
      <c r="Q58" s="97">
        <f>ROUND('DSR Secondary'!Q58,0)</f>
        <v>91</v>
      </c>
      <c r="R58" s="97">
        <f>ROUND('DSR Secondary'!R58,0)</f>
        <v>63</v>
      </c>
      <c r="S58" s="97">
        <f>ROUND('DSR Secondary'!S58,0)</f>
        <v>74</v>
      </c>
      <c r="T58" s="97">
        <f>ROUND('DSR Secondary'!T58,0)</f>
        <v>78</v>
      </c>
      <c r="U58" s="97">
        <f>ROUND('DSR Secondary'!U58,0)</f>
        <v>93</v>
      </c>
      <c r="V58" s="97">
        <f>ROUND('DSR Secondary'!V58,0)</f>
        <v>48</v>
      </c>
      <c r="W58" s="97">
        <f>ROUND('DSR Secondary'!W58,0)</f>
        <v>37</v>
      </c>
      <c r="X58" s="97">
        <f>ROUND('DSR Secondary'!X58,0)</f>
        <v>35</v>
      </c>
      <c r="Y58" s="97">
        <f>ROUND('DSR Secondary'!Y58,0)</f>
        <v>16</v>
      </c>
      <c r="Z58" s="97">
        <f>ROUND('DSR Secondary'!Z58,0)</f>
        <v>30</v>
      </c>
      <c r="AA58" s="97">
        <f>ROUND('DSR Secondary'!AA58,0)</f>
        <v>16</v>
      </c>
      <c r="AB58" s="97">
        <f>ROUND('DSR Secondary'!AB58,0)</f>
        <v>16</v>
      </c>
      <c r="AC58" s="97">
        <f>ROUND('DSR Secondary'!AC58,0)</f>
        <v>3</v>
      </c>
      <c r="AD58" s="97">
        <f>ROUND('DSR Secondary'!AD58,0)</f>
        <v>5</v>
      </c>
      <c r="AE58" s="97">
        <f>ROUND('DSR Secondary'!AE58,0)</f>
        <v>8</v>
      </c>
      <c r="AF58" s="97">
        <f>ROUND('DSR Secondary'!AF58,0)</f>
        <v>9</v>
      </c>
      <c r="AG58" s="97">
        <f>ROUND('DSR Secondary'!AG58,0)</f>
        <v>3</v>
      </c>
    </row>
    <row r="59" spans="1:38" s="25" customFormat="1" x14ac:dyDescent="0.2">
      <c r="A59" s="126"/>
      <c r="B59" s="99"/>
      <c r="C59" s="100"/>
      <c r="D59" s="127"/>
      <c r="E59" s="127"/>
      <c r="F59" s="111">
        <f>SUM(F55:F58)</f>
        <v>10547940</v>
      </c>
      <c r="G59" s="123">
        <f>SUM(G55:G58)</f>
        <v>5672</v>
      </c>
      <c r="H59" s="62">
        <f>SUM(H55:H58)</f>
        <v>154</v>
      </c>
      <c r="I59" s="62">
        <f t="shared" ref="I59:AG59" si="13">SUM(I55:I58)</f>
        <v>386</v>
      </c>
      <c r="J59" s="62">
        <f t="shared" si="13"/>
        <v>386</v>
      </c>
      <c r="K59" s="62">
        <f t="shared" si="13"/>
        <v>169</v>
      </c>
      <c r="L59" s="62">
        <f t="shared" si="13"/>
        <v>448</v>
      </c>
      <c r="M59" s="62">
        <f t="shared" si="13"/>
        <v>160</v>
      </c>
      <c r="N59" s="62">
        <f t="shared" si="13"/>
        <v>475</v>
      </c>
      <c r="O59" s="62">
        <f t="shared" si="13"/>
        <v>381</v>
      </c>
      <c r="P59" s="62">
        <f t="shared" si="13"/>
        <v>365</v>
      </c>
      <c r="Q59" s="62">
        <f t="shared" si="13"/>
        <v>381</v>
      </c>
      <c r="R59" s="62">
        <f t="shared" si="13"/>
        <v>262</v>
      </c>
      <c r="S59" s="62">
        <f t="shared" si="13"/>
        <v>314</v>
      </c>
      <c r="T59" s="62">
        <f t="shared" si="13"/>
        <v>323</v>
      </c>
      <c r="U59" s="62">
        <f t="shared" si="13"/>
        <v>388</v>
      </c>
      <c r="V59" s="62">
        <f t="shared" si="13"/>
        <v>197</v>
      </c>
      <c r="W59" s="62">
        <f t="shared" si="13"/>
        <v>157</v>
      </c>
      <c r="X59" s="62">
        <f t="shared" si="13"/>
        <v>152</v>
      </c>
      <c r="Y59" s="62">
        <f t="shared" si="13"/>
        <v>67</v>
      </c>
      <c r="Z59" s="62">
        <f t="shared" si="13"/>
        <v>125</v>
      </c>
      <c r="AA59" s="62">
        <f t="shared" si="13"/>
        <v>113</v>
      </c>
      <c r="AB59" s="62">
        <f t="shared" si="13"/>
        <v>113</v>
      </c>
      <c r="AC59" s="62">
        <f t="shared" si="13"/>
        <v>23</v>
      </c>
      <c r="AD59" s="62">
        <f t="shared" si="13"/>
        <v>39</v>
      </c>
      <c r="AE59" s="62">
        <f t="shared" si="13"/>
        <v>39</v>
      </c>
      <c r="AF59" s="62">
        <f t="shared" si="13"/>
        <v>42</v>
      </c>
      <c r="AG59" s="62">
        <f t="shared" si="13"/>
        <v>13</v>
      </c>
      <c r="AH59" s="15"/>
      <c r="AI59" s="15"/>
      <c r="AJ59" s="15"/>
      <c r="AK59" s="15"/>
      <c r="AL59" s="15"/>
    </row>
    <row r="60" spans="1:38" x14ac:dyDescent="0.2">
      <c r="A60" s="91" t="s">
        <v>21</v>
      </c>
      <c r="B60" s="92" t="s">
        <v>12</v>
      </c>
      <c r="C60" s="93" t="s">
        <v>12</v>
      </c>
      <c r="D60" s="121" t="s">
        <v>46</v>
      </c>
      <c r="E60" s="91" t="s">
        <v>47</v>
      </c>
      <c r="F60" s="95">
        <f t="shared" ref="F60:F66" si="14">SUMPRODUCT(H60:AG60,$H$1:$AG$1)</f>
        <v>6068025</v>
      </c>
      <c r="G60" s="96">
        <f t="shared" ref="G60:G66" si="15">SUM(H60:AG60)</f>
        <v>3407</v>
      </c>
      <c r="H60" s="97">
        <f>ROUND('DSR Secondary'!H60,0)</f>
        <v>99</v>
      </c>
      <c r="I60" s="97">
        <f>ROUND('DSR Secondary'!I60,0)</f>
        <v>248</v>
      </c>
      <c r="J60" s="97">
        <f>ROUND('DSR Secondary'!J60,0)</f>
        <v>248</v>
      </c>
      <c r="K60" s="97">
        <f>ROUND('DSR Secondary'!K60,0)</f>
        <v>154</v>
      </c>
      <c r="L60" s="97">
        <f>ROUND('DSR Secondary'!L60,0)</f>
        <v>410</v>
      </c>
      <c r="M60" s="97">
        <f>ROUND('DSR Secondary'!M60,0)</f>
        <v>80</v>
      </c>
      <c r="N60" s="97">
        <f>ROUND('DSR Secondary'!N60,0)</f>
        <v>237</v>
      </c>
      <c r="O60" s="97">
        <f>ROUND('DSR Secondary'!O60,0)</f>
        <v>190</v>
      </c>
      <c r="P60" s="97">
        <f>ROUND('DSR Secondary'!P60,0)</f>
        <v>181</v>
      </c>
      <c r="Q60" s="97">
        <f>ROUND('DSR Secondary'!Q60,0)</f>
        <v>190</v>
      </c>
      <c r="R60" s="97">
        <f>ROUND('DSR Secondary'!R60,0)</f>
        <v>129</v>
      </c>
      <c r="S60" s="97">
        <f>ROUND('DSR Secondary'!S60,0)</f>
        <v>155</v>
      </c>
      <c r="T60" s="97">
        <f>ROUND('DSR Secondary'!T60,0)</f>
        <v>224</v>
      </c>
      <c r="U60" s="97">
        <f>ROUND('DSR Secondary'!U60,0)</f>
        <v>269</v>
      </c>
      <c r="V60" s="97">
        <f>ROUND('DSR Secondary'!V60,0)</f>
        <v>111</v>
      </c>
      <c r="W60" s="97">
        <f>ROUND('DSR Secondary'!W60,0)</f>
        <v>89</v>
      </c>
      <c r="X60" s="97">
        <f>ROUND('DSR Secondary'!X60,0)</f>
        <v>82</v>
      </c>
      <c r="Y60" s="97">
        <f>ROUND('DSR Secondary'!Y60,0)</f>
        <v>37</v>
      </c>
      <c r="Z60" s="97">
        <f>ROUND('DSR Secondary'!Z60,0)</f>
        <v>67</v>
      </c>
      <c r="AA60" s="97">
        <f>ROUND('DSR Secondary'!AA60,0)</f>
        <v>61</v>
      </c>
      <c r="AB60" s="97">
        <f>ROUND('DSR Secondary'!AB60,0)</f>
        <v>61</v>
      </c>
      <c r="AC60" s="97">
        <f>ROUND('DSR Secondary'!AC60,0)</f>
        <v>12</v>
      </c>
      <c r="AD60" s="97">
        <f>ROUND('DSR Secondary'!AD60,0)</f>
        <v>21</v>
      </c>
      <c r="AE60" s="97">
        <f>ROUND('DSR Secondary'!AE60,0)</f>
        <v>21</v>
      </c>
      <c r="AF60" s="97">
        <f>ROUND('DSR Secondary'!AF60,0)</f>
        <v>24</v>
      </c>
      <c r="AG60" s="97">
        <f>ROUND('DSR Secondary'!AG60,0)</f>
        <v>7</v>
      </c>
    </row>
    <row r="61" spans="1:38" x14ac:dyDescent="0.2">
      <c r="A61" s="91" t="s">
        <v>21</v>
      </c>
      <c r="B61" s="92" t="s">
        <v>12</v>
      </c>
      <c r="C61" s="93" t="s">
        <v>12</v>
      </c>
      <c r="D61" s="121" t="s">
        <v>48</v>
      </c>
      <c r="E61" s="91" t="s">
        <v>49</v>
      </c>
      <c r="F61" s="95">
        <f t="shared" si="14"/>
        <v>2280240</v>
      </c>
      <c r="G61" s="96">
        <f t="shared" si="15"/>
        <v>1272</v>
      </c>
      <c r="H61" s="97">
        <f>ROUND('DSR Secondary'!H61,0)</f>
        <v>37</v>
      </c>
      <c r="I61" s="97">
        <f>ROUND('DSR Secondary'!I61,0)</f>
        <v>92</v>
      </c>
      <c r="J61" s="97">
        <f>ROUND('DSR Secondary'!J61,0)</f>
        <v>92</v>
      </c>
      <c r="K61" s="97">
        <f>ROUND('DSR Secondary'!K61,0)</f>
        <v>57</v>
      </c>
      <c r="L61" s="97">
        <f>ROUND('DSR Secondary'!L61,0)</f>
        <v>153</v>
      </c>
      <c r="M61" s="97">
        <f>ROUND('DSR Secondary'!M61,0)</f>
        <v>30</v>
      </c>
      <c r="N61" s="97">
        <f>ROUND('DSR Secondary'!N61,0)</f>
        <v>89</v>
      </c>
      <c r="O61" s="97">
        <f>ROUND('DSR Secondary'!O61,0)</f>
        <v>71</v>
      </c>
      <c r="P61" s="97">
        <f>ROUND('DSR Secondary'!P61,0)</f>
        <v>67</v>
      </c>
      <c r="Q61" s="97">
        <f>ROUND('DSR Secondary'!Q61,0)</f>
        <v>71</v>
      </c>
      <c r="R61" s="97">
        <f>ROUND('DSR Secondary'!R61,0)</f>
        <v>48</v>
      </c>
      <c r="S61" s="97">
        <f>ROUND('DSR Secondary'!S61,0)</f>
        <v>58</v>
      </c>
      <c r="T61" s="97">
        <f>ROUND('DSR Secondary'!T61,0)</f>
        <v>84</v>
      </c>
      <c r="U61" s="97">
        <f>ROUND('DSR Secondary'!U61,0)</f>
        <v>100</v>
      </c>
      <c r="V61" s="97">
        <f>ROUND('DSR Secondary'!V61,0)</f>
        <v>41</v>
      </c>
      <c r="W61" s="97">
        <f>ROUND('DSR Secondary'!W61,0)</f>
        <v>33</v>
      </c>
      <c r="X61" s="97">
        <f>ROUND('DSR Secondary'!X61,0)</f>
        <v>31</v>
      </c>
      <c r="Y61" s="97">
        <f>ROUND('DSR Secondary'!Y61,0)</f>
        <v>14</v>
      </c>
      <c r="Z61" s="97">
        <f>ROUND('DSR Secondary'!Z61,0)</f>
        <v>25</v>
      </c>
      <c r="AA61" s="97">
        <f>ROUND('DSR Secondary'!AA61,0)</f>
        <v>23</v>
      </c>
      <c r="AB61" s="97">
        <f>ROUND('DSR Secondary'!AB61,0)</f>
        <v>23</v>
      </c>
      <c r="AC61" s="97">
        <f>ROUND('DSR Secondary'!AC61,0)</f>
        <v>5</v>
      </c>
      <c r="AD61" s="97">
        <f>ROUND('DSR Secondary'!AD61,0)</f>
        <v>8</v>
      </c>
      <c r="AE61" s="97">
        <f>ROUND('DSR Secondary'!AE61,0)</f>
        <v>8</v>
      </c>
      <c r="AF61" s="97">
        <f>ROUND('DSR Secondary'!AF61,0)</f>
        <v>9</v>
      </c>
      <c r="AG61" s="97">
        <f>ROUND('DSR Secondary'!AG61,0)</f>
        <v>3</v>
      </c>
    </row>
    <row r="62" spans="1:38" x14ac:dyDescent="0.2">
      <c r="A62" s="91" t="s">
        <v>21</v>
      </c>
      <c r="B62" s="92" t="s">
        <v>12</v>
      </c>
      <c r="C62" s="93" t="s">
        <v>12</v>
      </c>
      <c r="D62" s="121" t="s">
        <v>50</v>
      </c>
      <c r="E62" s="91" t="s">
        <v>51</v>
      </c>
      <c r="F62" s="95">
        <f t="shared" si="14"/>
        <v>3095535</v>
      </c>
      <c r="G62" s="96">
        <f t="shared" si="15"/>
        <v>1735</v>
      </c>
      <c r="H62" s="97">
        <f>ROUND('DSR Secondary'!H62,0)</f>
        <v>50</v>
      </c>
      <c r="I62" s="97">
        <f>ROUND('DSR Secondary'!I62,0)</f>
        <v>126</v>
      </c>
      <c r="J62" s="97">
        <f>ROUND('DSR Secondary'!J62,0)</f>
        <v>126</v>
      </c>
      <c r="K62" s="97">
        <f>ROUND('DSR Secondary'!K62,0)</f>
        <v>78</v>
      </c>
      <c r="L62" s="97">
        <f>ROUND('DSR Secondary'!L62,0)</f>
        <v>209</v>
      </c>
      <c r="M62" s="97">
        <f>ROUND('DSR Secondary'!M62,0)</f>
        <v>41</v>
      </c>
      <c r="N62" s="97">
        <f>ROUND('DSR Secondary'!N62,0)</f>
        <v>121</v>
      </c>
      <c r="O62" s="97">
        <f>ROUND('DSR Secondary'!O62,0)</f>
        <v>97</v>
      </c>
      <c r="P62" s="97">
        <f>ROUND('DSR Secondary'!P62,0)</f>
        <v>92</v>
      </c>
      <c r="Q62" s="97">
        <f>ROUND('DSR Secondary'!Q62,0)</f>
        <v>97</v>
      </c>
      <c r="R62" s="97">
        <f>ROUND('DSR Secondary'!R62,0)</f>
        <v>66</v>
      </c>
      <c r="S62" s="97">
        <f>ROUND('DSR Secondary'!S62,0)</f>
        <v>79</v>
      </c>
      <c r="T62" s="97">
        <f>ROUND('DSR Secondary'!T62,0)</f>
        <v>114</v>
      </c>
      <c r="U62" s="97">
        <f>ROUND('DSR Secondary'!U62,0)</f>
        <v>137</v>
      </c>
      <c r="V62" s="97">
        <f>ROUND('DSR Secondary'!V62,0)</f>
        <v>56</v>
      </c>
      <c r="W62" s="97">
        <f>ROUND('DSR Secondary'!W62,0)</f>
        <v>45</v>
      </c>
      <c r="X62" s="97">
        <f>ROUND('DSR Secondary'!X62,0)</f>
        <v>42</v>
      </c>
      <c r="Y62" s="97">
        <f>ROUND('DSR Secondary'!Y62,0)</f>
        <v>19</v>
      </c>
      <c r="Z62" s="97">
        <f>ROUND('DSR Secondary'!Z62,0)</f>
        <v>34</v>
      </c>
      <c r="AA62" s="97">
        <f>ROUND('DSR Secondary'!AA62,0)</f>
        <v>31</v>
      </c>
      <c r="AB62" s="97">
        <f>ROUND('DSR Secondary'!AB62,0)</f>
        <v>31</v>
      </c>
      <c r="AC62" s="97">
        <f>ROUND('DSR Secondary'!AC62,0)</f>
        <v>6</v>
      </c>
      <c r="AD62" s="97">
        <f>ROUND('DSR Secondary'!AD62,0)</f>
        <v>11</v>
      </c>
      <c r="AE62" s="97">
        <f>ROUND('DSR Secondary'!AE62,0)</f>
        <v>11</v>
      </c>
      <c r="AF62" s="97">
        <f>ROUND('DSR Secondary'!AF62,0)</f>
        <v>12</v>
      </c>
      <c r="AG62" s="97">
        <f>ROUND('DSR Secondary'!AG62,0)</f>
        <v>4</v>
      </c>
    </row>
    <row r="63" spans="1:38" x14ac:dyDescent="0.2">
      <c r="A63" s="91" t="s">
        <v>21</v>
      </c>
      <c r="B63" s="92" t="s">
        <v>12</v>
      </c>
      <c r="C63" s="93" t="s">
        <v>12</v>
      </c>
      <c r="D63" s="121" t="s">
        <v>52</v>
      </c>
      <c r="E63" s="91" t="s">
        <v>53</v>
      </c>
      <c r="F63" s="95">
        <f t="shared" si="14"/>
        <v>2485430</v>
      </c>
      <c r="G63" s="96">
        <f t="shared" si="15"/>
        <v>1390</v>
      </c>
      <c r="H63" s="97">
        <f>ROUND('DSR Secondary'!H63,0)</f>
        <v>40</v>
      </c>
      <c r="I63" s="97">
        <f>ROUND('DSR Secondary'!I63,0)</f>
        <v>101</v>
      </c>
      <c r="J63" s="97">
        <f>ROUND('DSR Secondary'!J63,0)</f>
        <v>101</v>
      </c>
      <c r="K63" s="97">
        <f>ROUND('DSR Secondary'!K63,0)</f>
        <v>63</v>
      </c>
      <c r="L63" s="97">
        <f>ROUND('DSR Secondary'!L63,0)</f>
        <v>167</v>
      </c>
      <c r="M63" s="97">
        <f>ROUND('DSR Secondary'!M63,0)</f>
        <v>33</v>
      </c>
      <c r="N63" s="97">
        <f>ROUND('DSR Secondary'!N63,0)</f>
        <v>97</v>
      </c>
      <c r="O63" s="97">
        <f>ROUND('DSR Secondary'!O63,0)</f>
        <v>77</v>
      </c>
      <c r="P63" s="97">
        <f>ROUND('DSR Secondary'!P63,0)</f>
        <v>74</v>
      </c>
      <c r="Q63" s="97">
        <f>ROUND('DSR Secondary'!Q63,0)</f>
        <v>77</v>
      </c>
      <c r="R63" s="97">
        <f>ROUND('DSR Secondary'!R63,0)</f>
        <v>53</v>
      </c>
      <c r="S63" s="97">
        <f>ROUND('DSR Secondary'!S63,0)</f>
        <v>63</v>
      </c>
      <c r="T63" s="97">
        <f>ROUND('DSR Secondary'!T63,0)</f>
        <v>91</v>
      </c>
      <c r="U63" s="97">
        <f>ROUND('DSR Secondary'!U63,0)</f>
        <v>110</v>
      </c>
      <c r="V63" s="97">
        <f>ROUND('DSR Secondary'!V63,0)</f>
        <v>45</v>
      </c>
      <c r="W63" s="97">
        <f>ROUND('DSR Secondary'!W63,0)</f>
        <v>36</v>
      </c>
      <c r="X63" s="97">
        <f>ROUND('DSR Secondary'!X63,0)</f>
        <v>34</v>
      </c>
      <c r="Y63" s="97">
        <f>ROUND('DSR Secondary'!Y63,0)</f>
        <v>15</v>
      </c>
      <c r="Z63" s="97">
        <f>ROUND('DSR Secondary'!Z63,0)</f>
        <v>27</v>
      </c>
      <c r="AA63" s="97">
        <f>ROUND('DSR Secondary'!AA63,0)</f>
        <v>25</v>
      </c>
      <c r="AB63" s="97">
        <f>ROUND('DSR Secondary'!AB63,0)</f>
        <v>25</v>
      </c>
      <c r="AC63" s="97">
        <f>ROUND('DSR Secondary'!AC63,0)</f>
        <v>5</v>
      </c>
      <c r="AD63" s="97">
        <f>ROUND('DSR Secondary'!AD63,0)</f>
        <v>9</v>
      </c>
      <c r="AE63" s="97">
        <f>ROUND('DSR Secondary'!AE63,0)</f>
        <v>9</v>
      </c>
      <c r="AF63" s="97">
        <f>ROUND('DSR Secondary'!AF63,0)</f>
        <v>10</v>
      </c>
      <c r="AG63" s="97">
        <f>ROUND('DSR Secondary'!AG63,0)</f>
        <v>3</v>
      </c>
    </row>
    <row r="64" spans="1:38" x14ac:dyDescent="0.2">
      <c r="A64" s="91" t="s">
        <v>21</v>
      </c>
      <c r="B64" s="92" t="s">
        <v>12</v>
      </c>
      <c r="C64" s="93" t="s">
        <v>12</v>
      </c>
      <c r="D64" s="125" t="s">
        <v>36</v>
      </c>
      <c r="E64" s="125" t="s">
        <v>133</v>
      </c>
      <c r="F64" s="95">
        <f t="shared" si="14"/>
        <v>1215965</v>
      </c>
      <c r="G64" s="96">
        <f t="shared" si="15"/>
        <v>691</v>
      </c>
      <c r="H64" s="97">
        <f>ROUND('DSR Secondary'!H64,0)</f>
        <v>20</v>
      </c>
      <c r="I64" s="97">
        <f>ROUND('DSR Secondary'!I64,0)</f>
        <v>50</v>
      </c>
      <c r="J64" s="97">
        <f>ROUND('DSR Secondary'!J64,0)</f>
        <v>50</v>
      </c>
      <c r="K64" s="97">
        <f>ROUND('DSR Secondary'!K64,0)</f>
        <v>31</v>
      </c>
      <c r="L64" s="97">
        <f>ROUND('DSR Secondary'!L64,0)</f>
        <v>83</v>
      </c>
      <c r="M64" s="97">
        <f>ROUND('DSR Secondary'!M64,0)</f>
        <v>16</v>
      </c>
      <c r="N64" s="97">
        <f>ROUND('DSR Secondary'!N64,0)</f>
        <v>48</v>
      </c>
      <c r="O64" s="97">
        <f>ROUND('DSR Secondary'!O64,0)</f>
        <v>39</v>
      </c>
      <c r="P64" s="97">
        <f>ROUND('DSR Secondary'!P64,0)</f>
        <v>37</v>
      </c>
      <c r="Q64" s="97">
        <f>ROUND('DSR Secondary'!Q64,0)</f>
        <v>39</v>
      </c>
      <c r="R64" s="97">
        <f>ROUND('DSR Secondary'!R64,0)</f>
        <v>26</v>
      </c>
      <c r="S64" s="97">
        <f>ROUND('DSR Secondary'!S64,0)</f>
        <v>32</v>
      </c>
      <c r="T64" s="97">
        <f>ROUND('DSR Secondary'!T64,0)</f>
        <v>46</v>
      </c>
      <c r="U64" s="97">
        <f>ROUND('DSR Secondary'!U64,0)</f>
        <v>55</v>
      </c>
      <c r="V64" s="97">
        <f>ROUND('DSR Secondary'!V64,0)</f>
        <v>23</v>
      </c>
      <c r="W64" s="97">
        <f>ROUND('DSR Secondary'!W64,0)</f>
        <v>18</v>
      </c>
      <c r="X64" s="97">
        <f>ROUND('DSR Secondary'!X64,0)</f>
        <v>17</v>
      </c>
      <c r="Y64" s="97">
        <f>ROUND('DSR Secondary'!Y64,0)</f>
        <v>7</v>
      </c>
      <c r="Z64" s="97">
        <f>ROUND('DSR Secondary'!Z64,0)</f>
        <v>14</v>
      </c>
      <c r="AA64" s="97">
        <f>ROUND('DSR Secondary'!AA64,0)</f>
        <v>12</v>
      </c>
      <c r="AB64" s="97">
        <f>ROUND('DSR Secondary'!AB64,0)</f>
        <v>12</v>
      </c>
      <c r="AC64" s="97">
        <f>ROUND('DSR Secondary'!AC64,0)</f>
        <v>2</v>
      </c>
      <c r="AD64" s="97">
        <f>ROUND('DSR Secondary'!AD64,0)</f>
        <v>4</v>
      </c>
      <c r="AE64" s="97">
        <f>ROUND('DSR Secondary'!AE64,0)</f>
        <v>4</v>
      </c>
      <c r="AF64" s="97">
        <f>ROUND('DSR Secondary'!AF64,0)</f>
        <v>5</v>
      </c>
      <c r="AG64" s="97">
        <f>ROUND('DSR Secondary'!AG64,0)</f>
        <v>1</v>
      </c>
    </row>
    <row r="65" spans="1:38" x14ac:dyDescent="0.2">
      <c r="A65" s="91" t="s">
        <v>21</v>
      </c>
      <c r="B65" s="92" t="s">
        <v>12</v>
      </c>
      <c r="C65" s="93" t="s">
        <v>12</v>
      </c>
      <c r="D65" s="125" t="s">
        <v>37</v>
      </c>
      <c r="E65" s="125" t="s">
        <v>123</v>
      </c>
      <c r="F65" s="95">
        <f t="shared" si="14"/>
        <v>1342430</v>
      </c>
      <c r="G65" s="96">
        <f t="shared" si="15"/>
        <v>751</v>
      </c>
      <c r="H65" s="97">
        <f>ROUND('DSR Secondary'!H65,0)</f>
        <v>22</v>
      </c>
      <c r="I65" s="97">
        <f>ROUND('DSR Secondary'!I65,0)</f>
        <v>55</v>
      </c>
      <c r="J65" s="97">
        <f>ROUND('DSR Secondary'!J65,0)</f>
        <v>55</v>
      </c>
      <c r="K65" s="97">
        <f>ROUND('DSR Secondary'!K65,0)</f>
        <v>34</v>
      </c>
      <c r="L65" s="97">
        <f>ROUND('DSR Secondary'!L65,0)</f>
        <v>90</v>
      </c>
      <c r="M65" s="97">
        <f>ROUND('DSR Secondary'!M65,0)</f>
        <v>18</v>
      </c>
      <c r="N65" s="97">
        <f>ROUND('DSR Secondary'!N65,0)</f>
        <v>52</v>
      </c>
      <c r="O65" s="97">
        <f>ROUND('DSR Secondary'!O65,0)</f>
        <v>42</v>
      </c>
      <c r="P65" s="97">
        <f>ROUND('DSR Secondary'!P65,0)</f>
        <v>40</v>
      </c>
      <c r="Q65" s="97">
        <f>ROUND('DSR Secondary'!Q65,0)</f>
        <v>42</v>
      </c>
      <c r="R65" s="97">
        <f>ROUND('DSR Secondary'!R65,0)</f>
        <v>28</v>
      </c>
      <c r="S65" s="97">
        <f>ROUND('DSR Secondary'!S65,0)</f>
        <v>34</v>
      </c>
      <c r="T65" s="97">
        <f>ROUND('DSR Secondary'!T65,0)</f>
        <v>49</v>
      </c>
      <c r="U65" s="97">
        <f>ROUND('DSR Secondary'!U65,0)</f>
        <v>59</v>
      </c>
      <c r="V65" s="97">
        <f>ROUND('DSR Secondary'!V65,0)</f>
        <v>24</v>
      </c>
      <c r="W65" s="97">
        <f>ROUND('DSR Secondary'!W65,0)</f>
        <v>20</v>
      </c>
      <c r="X65" s="97">
        <f>ROUND('DSR Secondary'!X65,0)</f>
        <v>18</v>
      </c>
      <c r="Y65" s="97">
        <f>ROUND('DSR Secondary'!Y65,0)</f>
        <v>8</v>
      </c>
      <c r="Z65" s="97">
        <f>ROUND('DSR Secondary'!Z65,0)</f>
        <v>15</v>
      </c>
      <c r="AA65" s="97">
        <f>ROUND('DSR Secondary'!AA65,0)</f>
        <v>13</v>
      </c>
      <c r="AB65" s="97">
        <f>ROUND('DSR Secondary'!AB65,0)</f>
        <v>13</v>
      </c>
      <c r="AC65" s="97">
        <f>ROUND('DSR Secondary'!AC65,0)</f>
        <v>3</v>
      </c>
      <c r="AD65" s="97">
        <f>ROUND('DSR Secondary'!AD65,0)</f>
        <v>5</v>
      </c>
      <c r="AE65" s="97">
        <f>ROUND('DSR Secondary'!AE65,0)</f>
        <v>5</v>
      </c>
      <c r="AF65" s="97">
        <f>ROUND('DSR Secondary'!AF65,0)</f>
        <v>5</v>
      </c>
      <c r="AG65" s="97">
        <f>ROUND('DSR Secondary'!AG65,0)</f>
        <v>2</v>
      </c>
    </row>
    <row r="66" spans="1:38" x14ac:dyDescent="0.2">
      <c r="A66" s="91" t="s">
        <v>21</v>
      </c>
      <c r="B66" s="92" t="s">
        <v>12</v>
      </c>
      <c r="C66" s="93" t="s">
        <v>12</v>
      </c>
      <c r="D66" s="125" t="s">
        <v>38</v>
      </c>
      <c r="E66" s="125" t="s">
        <v>124</v>
      </c>
      <c r="F66" s="95">
        <f t="shared" si="14"/>
        <v>1443535</v>
      </c>
      <c r="G66" s="96">
        <f t="shared" si="15"/>
        <v>809</v>
      </c>
      <c r="H66" s="97">
        <f>ROUND('DSR Secondary'!H66,0)</f>
        <v>23</v>
      </c>
      <c r="I66" s="97">
        <f>ROUND('DSR Secondary'!I66,0)</f>
        <v>59</v>
      </c>
      <c r="J66" s="97">
        <f>ROUND('DSR Secondary'!J66,0)</f>
        <v>59</v>
      </c>
      <c r="K66" s="97">
        <f>ROUND('DSR Secondary'!K66,0)</f>
        <v>37</v>
      </c>
      <c r="L66" s="97">
        <f>ROUND('DSR Secondary'!L66,0)</f>
        <v>97</v>
      </c>
      <c r="M66" s="97">
        <f>ROUND('DSR Secondary'!M66,0)</f>
        <v>19</v>
      </c>
      <c r="N66" s="97">
        <f>ROUND('DSR Secondary'!N66,0)</f>
        <v>56</v>
      </c>
      <c r="O66" s="97">
        <f>ROUND('DSR Secondary'!O66,0)</f>
        <v>45</v>
      </c>
      <c r="P66" s="97">
        <f>ROUND('DSR Secondary'!P66,0)</f>
        <v>43</v>
      </c>
      <c r="Q66" s="97">
        <f>ROUND('DSR Secondary'!Q66,0)</f>
        <v>45</v>
      </c>
      <c r="R66" s="97">
        <f>ROUND('DSR Secondary'!R66,0)</f>
        <v>31</v>
      </c>
      <c r="S66" s="97">
        <f>ROUND('DSR Secondary'!S66,0)</f>
        <v>37</v>
      </c>
      <c r="T66" s="97">
        <f>ROUND('DSR Secondary'!T66,0)</f>
        <v>53</v>
      </c>
      <c r="U66" s="97">
        <f>ROUND('DSR Secondary'!U66,0)</f>
        <v>64</v>
      </c>
      <c r="V66" s="97">
        <f>ROUND('DSR Secondary'!V66,0)</f>
        <v>26</v>
      </c>
      <c r="W66" s="97">
        <f>ROUND('DSR Secondary'!W66,0)</f>
        <v>21</v>
      </c>
      <c r="X66" s="97">
        <f>ROUND('DSR Secondary'!X66,0)</f>
        <v>20</v>
      </c>
      <c r="Y66" s="97">
        <f>ROUND('DSR Secondary'!Y66,0)</f>
        <v>9</v>
      </c>
      <c r="Z66" s="97">
        <f>ROUND('DSR Secondary'!Z66,0)</f>
        <v>16</v>
      </c>
      <c r="AA66" s="97">
        <f>ROUND('DSR Secondary'!AA66,0)</f>
        <v>14</v>
      </c>
      <c r="AB66" s="97">
        <f>ROUND('DSR Secondary'!AB66,0)</f>
        <v>14</v>
      </c>
      <c r="AC66" s="97">
        <f>ROUND('DSR Secondary'!AC66,0)</f>
        <v>3</v>
      </c>
      <c r="AD66" s="97">
        <f>ROUND('DSR Secondary'!AD66,0)</f>
        <v>5</v>
      </c>
      <c r="AE66" s="97">
        <f>ROUND('DSR Secondary'!AE66,0)</f>
        <v>5</v>
      </c>
      <c r="AF66" s="97">
        <f>ROUND('DSR Secondary'!AF66,0)</f>
        <v>6</v>
      </c>
      <c r="AG66" s="97">
        <f>ROUND('DSR Secondary'!AG66,0)</f>
        <v>2</v>
      </c>
    </row>
    <row r="67" spans="1:38" s="25" customFormat="1" x14ac:dyDescent="0.2">
      <c r="A67" s="98"/>
      <c r="B67" s="99"/>
      <c r="C67" s="100"/>
      <c r="D67" s="122"/>
      <c r="E67" s="98"/>
      <c r="F67" s="111">
        <f>SUM(F60:F66)</f>
        <v>17931160</v>
      </c>
      <c r="G67" s="111">
        <f t="shared" ref="G67:AG67" si="16">SUM(G60:G66)</f>
        <v>10055</v>
      </c>
      <c r="H67" s="111">
        <f t="shared" si="16"/>
        <v>291</v>
      </c>
      <c r="I67" s="111">
        <f t="shared" si="16"/>
        <v>731</v>
      </c>
      <c r="J67" s="111">
        <f t="shared" si="16"/>
        <v>731</v>
      </c>
      <c r="K67" s="111">
        <f t="shared" si="16"/>
        <v>454</v>
      </c>
      <c r="L67" s="111">
        <f t="shared" si="16"/>
        <v>1209</v>
      </c>
      <c r="M67" s="111">
        <f t="shared" si="16"/>
        <v>237</v>
      </c>
      <c r="N67" s="111">
        <f t="shared" si="16"/>
        <v>700</v>
      </c>
      <c r="O67" s="111">
        <f t="shared" si="16"/>
        <v>561</v>
      </c>
      <c r="P67" s="111">
        <f t="shared" si="16"/>
        <v>534</v>
      </c>
      <c r="Q67" s="111">
        <f t="shared" si="16"/>
        <v>561</v>
      </c>
      <c r="R67" s="111">
        <f t="shared" si="16"/>
        <v>381</v>
      </c>
      <c r="S67" s="111">
        <f t="shared" si="16"/>
        <v>458</v>
      </c>
      <c r="T67" s="111">
        <f t="shared" si="16"/>
        <v>661</v>
      </c>
      <c r="U67" s="111">
        <f t="shared" si="16"/>
        <v>794</v>
      </c>
      <c r="V67" s="111">
        <f t="shared" si="16"/>
        <v>326</v>
      </c>
      <c r="W67" s="111">
        <f t="shared" si="16"/>
        <v>262</v>
      </c>
      <c r="X67" s="111">
        <f t="shared" si="16"/>
        <v>244</v>
      </c>
      <c r="Y67" s="111">
        <f t="shared" si="16"/>
        <v>109</v>
      </c>
      <c r="Z67" s="111">
        <f t="shared" si="16"/>
        <v>198</v>
      </c>
      <c r="AA67" s="111">
        <f t="shared" si="16"/>
        <v>179</v>
      </c>
      <c r="AB67" s="111">
        <f t="shared" si="16"/>
        <v>179</v>
      </c>
      <c r="AC67" s="111">
        <f t="shared" si="16"/>
        <v>36</v>
      </c>
      <c r="AD67" s="111">
        <f t="shared" si="16"/>
        <v>63</v>
      </c>
      <c r="AE67" s="111">
        <f t="shared" si="16"/>
        <v>63</v>
      </c>
      <c r="AF67" s="111">
        <f t="shared" si="16"/>
        <v>71</v>
      </c>
      <c r="AG67" s="111">
        <f t="shared" si="16"/>
        <v>22</v>
      </c>
      <c r="AH67" s="15"/>
      <c r="AI67" s="15"/>
      <c r="AJ67" s="15"/>
      <c r="AK67" s="15"/>
      <c r="AL67" s="15"/>
    </row>
    <row r="68" spans="1:38" x14ac:dyDescent="0.2">
      <c r="A68" s="128" t="s">
        <v>22</v>
      </c>
      <c r="B68" s="92" t="s">
        <v>12</v>
      </c>
      <c r="C68" s="93" t="s">
        <v>35</v>
      </c>
      <c r="D68" s="125" t="s">
        <v>161</v>
      </c>
      <c r="E68" s="125" t="s">
        <v>162</v>
      </c>
      <c r="F68" s="95">
        <f>SUMPRODUCT(H68:AG68,$H$1:$AG$1)</f>
        <v>1580200</v>
      </c>
      <c r="G68" s="96">
        <f>SUM(H68:AG68)</f>
        <v>921</v>
      </c>
      <c r="H68" s="97">
        <f>ROUND('DSR Secondary'!H68,0)</f>
        <v>34</v>
      </c>
      <c r="I68" s="97">
        <f>ROUND('DSR Secondary'!I68,0)</f>
        <v>83</v>
      </c>
      <c r="J68" s="97">
        <f>ROUND('DSR Secondary'!J68,0)</f>
        <v>83</v>
      </c>
      <c r="K68" s="97">
        <f>ROUND('DSR Secondary'!K68,0)</f>
        <v>23</v>
      </c>
      <c r="L68" s="97">
        <f>ROUND('DSR Secondary'!L68,0)</f>
        <v>61</v>
      </c>
      <c r="M68" s="97">
        <f>ROUND('DSR Secondary'!M68,0)</f>
        <v>23</v>
      </c>
      <c r="N68" s="97">
        <f>ROUND('DSR Secondary'!N68,0)</f>
        <v>67</v>
      </c>
      <c r="O68" s="97">
        <f>ROUND('DSR Secondary'!O68,0)</f>
        <v>54</v>
      </c>
      <c r="P68" s="97">
        <f>ROUND('DSR Secondary'!P68,0)</f>
        <v>57</v>
      </c>
      <c r="Q68" s="97">
        <f>ROUND('DSR Secondary'!Q68,0)</f>
        <v>54</v>
      </c>
      <c r="R68" s="97">
        <f>ROUND('DSR Secondary'!R68,0)</f>
        <v>52</v>
      </c>
      <c r="S68" s="97">
        <f>ROUND('DSR Secondary'!S68,0)</f>
        <v>62</v>
      </c>
      <c r="T68" s="97">
        <f>ROUND('DSR Secondary'!T68,0)</f>
        <v>52</v>
      </c>
      <c r="U68" s="97">
        <f>ROUND('DSR Secondary'!U68,0)</f>
        <v>63</v>
      </c>
      <c r="V68" s="97">
        <f>ROUND('DSR Secondary'!V68,0)</f>
        <v>28</v>
      </c>
      <c r="W68" s="97">
        <f>ROUND('DSR Secondary'!W68,0)</f>
        <v>23</v>
      </c>
      <c r="X68" s="97">
        <f>ROUND('DSR Secondary'!X68,0)</f>
        <v>27</v>
      </c>
      <c r="Y68" s="97">
        <f>ROUND('DSR Secondary'!Y68,0)</f>
        <v>10</v>
      </c>
      <c r="Z68" s="97">
        <f>ROUND('DSR Secondary'!Z68,0)</f>
        <v>17</v>
      </c>
      <c r="AA68" s="97">
        <f>ROUND('DSR Secondary'!AA68,0)</f>
        <v>14</v>
      </c>
      <c r="AB68" s="97">
        <f>ROUND('DSR Secondary'!AB68,0)</f>
        <v>12</v>
      </c>
      <c r="AC68" s="97">
        <f>ROUND('DSR Secondary'!AC68,0)</f>
        <v>3</v>
      </c>
      <c r="AD68" s="97">
        <f>ROUND('DSR Secondary'!AD68,0)</f>
        <v>4</v>
      </c>
      <c r="AE68" s="97">
        <f>ROUND('DSR Secondary'!AE68,0)</f>
        <v>5</v>
      </c>
      <c r="AF68" s="97">
        <f>ROUND('DSR Secondary'!AF68,0)</f>
        <v>8</v>
      </c>
      <c r="AG68" s="97">
        <f>ROUND('DSR Secondary'!AG68,0)</f>
        <v>2</v>
      </c>
    </row>
    <row r="69" spans="1:38" x14ac:dyDescent="0.2">
      <c r="A69" s="128" t="s">
        <v>22</v>
      </c>
      <c r="B69" s="92" t="s">
        <v>12</v>
      </c>
      <c r="C69" s="93" t="s">
        <v>35</v>
      </c>
      <c r="D69" s="125" t="s">
        <v>163</v>
      </c>
      <c r="E69" s="125" t="s">
        <v>164</v>
      </c>
      <c r="F69" s="95">
        <f>SUMPRODUCT(H69:AG69,$H$1:$AG$1)</f>
        <v>1346265</v>
      </c>
      <c r="G69" s="96">
        <f>SUM(H69:AG69)</f>
        <v>926</v>
      </c>
      <c r="H69" s="97">
        <f>ROUND('DSR Secondary'!H69,0)</f>
        <v>40</v>
      </c>
      <c r="I69" s="97">
        <f>ROUND('DSR Secondary'!I69,0)</f>
        <v>100</v>
      </c>
      <c r="J69" s="97">
        <f>ROUND('DSR Secondary'!J69,0)</f>
        <v>99</v>
      </c>
      <c r="K69" s="97">
        <f>ROUND('DSR Secondary'!K69,0)</f>
        <v>26</v>
      </c>
      <c r="L69" s="97">
        <f>ROUND('DSR Secondary'!L69,0)</f>
        <v>70</v>
      </c>
      <c r="M69" s="97">
        <f>ROUND('DSR Secondary'!M69,0)</f>
        <v>26</v>
      </c>
      <c r="N69" s="97">
        <f>ROUND('DSR Secondary'!N69,0)</f>
        <v>77</v>
      </c>
      <c r="O69" s="97">
        <f>ROUND('DSR Secondary'!O69,0)</f>
        <v>62</v>
      </c>
      <c r="P69" s="97">
        <f>ROUND('DSR Secondary'!P69,0)</f>
        <v>69</v>
      </c>
      <c r="Q69" s="97">
        <f>ROUND('DSR Secondary'!Q69,0)</f>
        <v>62</v>
      </c>
      <c r="R69" s="97">
        <f>ROUND('DSR Secondary'!R69,0)</f>
        <v>43</v>
      </c>
      <c r="S69" s="97">
        <f>ROUND('DSR Secondary'!S69,0)</f>
        <v>51</v>
      </c>
      <c r="T69" s="97">
        <f>ROUND('DSR Secondary'!T69,0)</f>
        <v>41</v>
      </c>
      <c r="U69" s="97">
        <f>ROUND('DSR Secondary'!U69,0)</f>
        <v>50</v>
      </c>
      <c r="V69" s="97">
        <f>ROUND('DSR Secondary'!V69,0)</f>
        <v>23</v>
      </c>
      <c r="W69" s="97">
        <f>ROUND('DSR Secondary'!W69,0)</f>
        <v>20</v>
      </c>
      <c r="X69" s="97">
        <f>ROUND('DSR Secondary'!X69,0)</f>
        <v>24</v>
      </c>
      <c r="Y69" s="97">
        <f>ROUND('DSR Secondary'!Y69,0)</f>
        <v>5</v>
      </c>
      <c r="Z69" s="97">
        <f>ROUND('DSR Secondary'!Z69,0)</f>
        <v>10</v>
      </c>
      <c r="AA69" s="97">
        <f>ROUND('DSR Secondary'!AA69,0)</f>
        <v>8</v>
      </c>
      <c r="AB69" s="97">
        <f>ROUND('DSR Secondary'!AB69,0)</f>
        <v>10</v>
      </c>
      <c r="AC69" s="97">
        <f>ROUND('DSR Secondary'!AC69,0)</f>
        <v>2</v>
      </c>
      <c r="AD69" s="97">
        <f>ROUND('DSR Secondary'!AD69,0)</f>
        <v>2</v>
      </c>
      <c r="AE69" s="97">
        <f>ROUND('DSR Secondary'!AE69,0)</f>
        <v>2</v>
      </c>
      <c r="AF69" s="97">
        <f>ROUND('DSR Secondary'!AF69,0)</f>
        <v>3</v>
      </c>
      <c r="AG69" s="97">
        <f>ROUND('DSR Secondary'!AG69,0)</f>
        <v>1</v>
      </c>
    </row>
    <row r="70" spans="1:38" x14ac:dyDescent="0.2">
      <c r="A70" s="128" t="s">
        <v>22</v>
      </c>
      <c r="B70" s="92" t="s">
        <v>12</v>
      </c>
      <c r="C70" s="93" t="s">
        <v>35</v>
      </c>
      <c r="D70" s="125" t="s">
        <v>165</v>
      </c>
      <c r="E70" s="125" t="s">
        <v>166</v>
      </c>
      <c r="F70" s="95">
        <f>SUMPRODUCT(H70:AG70,$H$1:$AG$1)</f>
        <v>1587850</v>
      </c>
      <c r="G70" s="96">
        <f>SUM(H70:AG70)</f>
        <v>1042</v>
      </c>
      <c r="H70" s="97">
        <f>ROUND('DSR Secondary'!H70,0)</f>
        <v>45</v>
      </c>
      <c r="I70" s="97">
        <f>ROUND('DSR Secondary'!I70,0)</f>
        <v>112</v>
      </c>
      <c r="J70" s="97">
        <f>ROUND('DSR Secondary'!J70,0)</f>
        <v>112</v>
      </c>
      <c r="K70" s="97">
        <f>ROUND('DSR Secondary'!K70,0)</f>
        <v>31</v>
      </c>
      <c r="L70" s="97">
        <f>ROUND('DSR Secondary'!L70,0)</f>
        <v>80</v>
      </c>
      <c r="M70" s="97">
        <f>ROUND('DSR Secondary'!M70,0)</f>
        <v>30</v>
      </c>
      <c r="N70" s="97">
        <f>ROUND('DSR Secondary'!N70,0)</f>
        <v>87</v>
      </c>
      <c r="O70" s="97">
        <f>ROUND('DSR Secondary'!O70,0)</f>
        <v>72</v>
      </c>
      <c r="P70" s="97">
        <f>ROUND('DSR Secondary'!P70,0)</f>
        <v>76</v>
      </c>
      <c r="Q70" s="97">
        <f>ROUND('DSR Secondary'!Q70,0)</f>
        <v>71</v>
      </c>
      <c r="R70" s="97">
        <f>ROUND('DSR Secondary'!R70,0)</f>
        <v>46</v>
      </c>
      <c r="S70" s="97">
        <f>ROUND('DSR Secondary'!S70,0)</f>
        <v>55</v>
      </c>
      <c r="T70" s="97">
        <f>ROUND('DSR Secondary'!T70,0)</f>
        <v>46</v>
      </c>
      <c r="U70" s="97">
        <f>ROUND('DSR Secondary'!U70,0)</f>
        <v>54</v>
      </c>
      <c r="V70" s="97">
        <f>ROUND('DSR Secondary'!V70,0)</f>
        <v>25</v>
      </c>
      <c r="W70" s="97">
        <f>ROUND('DSR Secondary'!W70,0)</f>
        <v>20</v>
      </c>
      <c r="X70" s="97">
        <f>ROUND('DSR Secondary'!X70,0)</f>
        <v>24</v>
      </c>
      <c r="Y70" s="97">
        <f>ROUND('DSR Secondary'!Y70,0)</f>
        <v>6</v>
      </c>
      <c r="Z70" s="97">
        <f>ROUND('DSR Secondary'!Z70,0)</f>
        <v>10</v>
      </c>
      <c r="AA70" s="97">
        <f>ROUND('DSR Secondary'!AA70,0)</f>
        <v>8</v>
      </c>
      <c r="AB70" s="97">
        <f>ROUND('DSR Secondary'!AB70,0)</f>
        <v>10</v>
      </c>
      <c r="AC70" s="97">
        <f>ROUND('DSR Secondary'!AC70,0)</f>
        <v>2</v>
      </c>
      <c r="AD70" s="97">
        <f>ROUND('DSR Secondary'!AD70,0)</f>
        <v>3</v>
      </c>
      <c r="AE70" s="97">
        <f>ROUND('DSR Secondary'!AE70,0)</f>
        <v>5</v>
      </c>
      <c r="AF70" s="97">
        <f>ROUND('DSR Secondary'!AF70,0)</f>
        <v>9</v>
      </c>
      <c r="AG70" s="97">
        <f>ROUND('DSR Secondary'!AG70,0)</f>
        <v>3</v>
      </c>
    </row>
    <row r="71" spans="1:38" x14ac:dyDescent="0.2">
      <c r="A71" s="128" t="s">
        <v>22</v>
      </c>
      <c r="B71" s="92" t="s">
        <v>12</v>
      </c>
      <c r="C71" s="93" t="s">
        <v>35</v>
      </c>
      <c r="D71" s="125" t="s">
        <v>167</v>
      </c>
      <c r="E71" s="125" t="s">
        <v>168</v>
      </c>
      <c r="F71" s="95">
        <f>SUMPRODUCT(H71:AG71,$H$1:$AG$1)</f>
        <v>1616485</v>
      </c>
      <c r="G71" s="96">
        <f>SUM(H71:AG71)</f>
        <v>1031</v>
      </c>
      <c r="H71" s="97">
        <f>ROUND('DSR Secondary'!H71,0)</f>
        <v>43</v>
      </c>
      <c r="I71" s="97">
        <f>ROUND('DSR Secondary'!I71,0)</f>
        <v>105</v>
      </c>
      <c r="J71" s="97">
        <f>ROUND('DSR Secondary'!J71,0)</f>
        <v>105</v>
      </c>
      <c r="K71" s="97">
        <f>ROUND('DSR Secondary'!K71,0)</f>
        <v>29</v>
      </c>
      <c r="L71" s="97">
        <f>ROUND('DSR Secondary'!L71,0)</f>
        <v>77</v>
      </c>
      <c r="M71" s="97">
        <f>ROUND('DSR Secondary'!M71,0)</f>
        <v>29</v>
      </c>
      <c r="N71" s="97">
        <f>ROUND('DSR Secondary'!N71,0)</f>
        <v>84</v>
      </c>
      <c r="O71" s="97">
        <f>ROUND('DSR Secondary'!O71,0)</f>
        <v>67</v>
      </c>
      <c r="P71" s="97">
        <f>ROUND('DSR Secondary'!P71,0)</f>
        <v>71</v>
      </c>
      <c r="Q71" s="97">
        <f>ROUND('DSR Secondary'!Q71,0)</f>
        <v>67</v>
      </c>
      <c r="R71" s="97">
        <f>ROUND('DSR Secondary'!R71,0)</f>
        <v>48</v>
      </c>
      <c r="S71" s="97">
        <f>ROUND('DSR Secondary'!S71,0)</f>
        <v>58</v>
      </c>
      <c r="T71" s="97">
        <f>ROUND('DSR Secondary'!T71,0)</f>
        <v>50</v>
      </c>
      <c r="U71" s="97">
        <f>ROUND('DSR Secondary'!U71,0)</f>
        <v>60</v>
      </c>
      <c r="V71" s="97">
        <f>ROUND('DSR Secondary'!V71,0)</f>
        <v>27</v>
      </c>
      <c r="W71" s="97">
        <f>ROUND('DSR Secondary'!W71,0)</f>
        <v>21</v>
      </c>
      <c r="X71" s="97">
        <f>ROUND('DSR Secondary'!X71,0)</f>
        <v>27</v>
      </c>
      <c r="Y71" s="97">
        <f>ROUND('DSR Secondary'!Y71,0)</f>
        <v>7</v>
      </c>
      <c r="Z71" s="97">
        <f>ROUND('DSR Secondary'!Z71,0)</f>
        <v>13</v>
      </c>
      <c r="AA71" s="97">
        <f>ROUND('DSR Secondary'!AA71,0)</f>
        <v>11</v>
      </c>
      <c r="AB71" s="97">
        <f>ROUND('DSR Secondary'!AB71,0)</f>
        <v>12</v>
      </c>
      <c r="AC71" s="97">
        <f>ROUND('DSR Secondary'!AC71,0)</f>
        <v>3</v>
      </c>
      <c r="AD71" s="97">
        <f>ROUND('DSR Secondary'!AD71,0)</f>
        <v>5</v>
      </c>
      <c r="AE71" s="97">
        <f>ROUND('DSR Secondary'!AE71,0)</f>
        <v>4</v>
      </c>
      <c r="AF71" s="97">
        <f>ROUND('DSR Secondary'!AF71,0)</f>
        <v>6</v>
      </c>
      <c r="AG71" s="97">
        <f>ROUND('DSR Secondary'!AG71,0)</f>
        <v>2</v>
      </c>
    </row>
    <row r="72" spans="1:38" x14ac:dyDescent="0.2">
      <c r="A72" s="128" t="s">
        <v>22</v>
      </c>
      <c r="B72" s="92" t="s">
        <v>12</v>
      </c>
      <c r="C72" s="93" t="s">
        <v>35</v>
      </c>
      <c r="D72" s="125" t="s">
        <v>169</v>
      </c>
      <c r="E72" s="125" t="s">
        <v>170</v>
      </c>
      <c r="F72" s="95">
        <f>SUMPRODUCT(H72:AG72,$H$1:$AG$1)</f>
        <v>3925220</v>
      </c>
      <c r="G72" s="96">
        <f>SUM(H72:AG72)</f>
        <v>1764</v>
      </c>
      <c r="H72" s="97">
        <f>ROUND('DSR Secondary'!H72,0)</f>
        <v>62</v>
      </c>
      <c r="I72" s="97">
        <f>ROUND('DSR Secondary'!I72,0)</f>
        <v>158</v>
      </c>
      <c r="J72" s="97">
        <f>ROUND('DSR Secondary'!J72,0)</f>
        <v>159</v>
      </c>
      <c r="K72" s="97">
        <f>ROUND('DSR Secondary'!K72,0)</f>
        <v>42</v>
      </c>
      <c r="L72" s="97">
        <f>ROUND('DSR Secondary'!L72,0)</f>
        <v>113</v>
      </c>
      <c r="M72" s="97">
        <f>ROUND('DSR Secondary'!M72,0)</f>
        <v>42</v>
      </c>
      <c r="N72" s="97">
        <f>ROUND('DSR Secondary'!N72,0)</f>
        <v>128</v>
      </c>
      <c r="O72" s="97">
        <f>ROUND('DSR Secondary'!O72,0)</f>
        <v>99</v>
      </c>
      <c r="P72" s="97">
        <f>ROUND('DSR Secondary'!P72,0)</f>
        <v>105</v>
      </c>
      <c r="Q72" s="97">
        <f>ROUND('DSR Secondary'!Q72,0)</f>
        <v>101</v>
      </c>
      <c r="R72" s="97">
        <f>ROUND('DSR Secondary'!R72,0)</f>
        <v>82</v>
      </c>
      <c r="S72" s="97">
        <f>ROUND('DSR Secondary'!S72,0)</f>
        <v>98</v>
      </c>
      <c r="T72" s="97">
        <f>ROUND('DSR Secondary'!T72,0)</f>
        <v>82</v>
      </c>
      <c r="U72" s="97">
        <f>ROUND('DSR Secondary'!U72,0)</f>
        <v>97</v>
      </c>
      <c r="V72" s="97">
        <f>ROUND('DSR Secondary'!V72,0)</f>
        <v>44</v>
      </c>
      <c r="W72" s="97">
        <f>ROUND('DSR Secondary'!W72,0)</f>
        <v>34</v>
      </c>
      <c r="X72" s="97">
        <f>ROUND('DSR Secondary'!X72,0)</f>
        <v>46</v>
      </c>
      <c r="Y72" s="97">
        <f>ROUND('DSR Secondary'!Y72,0)</f>
        <v>28</v>
      </c>
      <c r="Z72" s="97">
        <f>ROUND('DSR Secondary'!Z72,0)</f>
        <v>54</v>
      </c>
      <c r="AA72" s="97">
        <f>ROUND('DSR Secondary'!AA72,0)</f>
        <v>53</v>
      </c>
      <c r="AB72" s="97">
        <f>ROUND('DSR Secondary'!AB72,0)</f>
        <v>49</v>
      </c>
      <c r="AC72" s="97">
        <f>ROUND('DSR Secondary'!AC72,0)</f>
        <v>10</v>
      </c>
      <c r="AD72" s="97">
        <f>ROUND('DSR Secondary'!AD72,0)</f>
        <v>19</v>
      </c>
      <c r="AE72" s="97">
        <f>ROUND('DSR Secondary'!AE72,0)</f>
        <v>18</v>
      </c>
      <c r="AF72" s="97">
        <f>ROUND('DSR Secondary'!AF72,0)</f>
        <v>32</v>
      </c>
      <c r="AG72" s="97">
        <f>ROUND('DSR Secondary'!AG72,0)</f>
        <v>9</v>
      </c>
    </row>
    <row r="73" spans="1:38" s="25" customFormat="1" x14ac:dyDescent="0.2">
      <c r="A73" s="126"/>
      <c r="B73" s="99"/>
      <c r="C73" s="100"/>
      <c r="D73" s="127"/>
      <c r="E73" s="127"/>
      <c r="F73" s="111">
        <f>SUM(F68:F72)</f>
        <v>10056020</v>
      </c>
      <c r="G73" s="123">
        <f>SUM(G68:G72)</f>
        <v>5684</v>
      </c>
      <c r="H73" s="62">
        <f>SUM(H68:H72)</f>
        <v>224</v>
      </c>
      <c r="I73" s="62">
        <f t="shared" ref="I73:AG73" si="17">SUM(I68:I72)</f>
        <v>558</v>
      </c>
      <c r="J73" s="62">
        <f t="shared" si="17"/>
        <v>558</v>
      </c>
      <c r="K73" s="62">
        <f t="shared" si="17"/>
        <v>151</v>
      </c>
      <c r="L73" s="62">
        <f t="shared" si="17"/>
        <v>401</v>
      </c>
      <c r="M73" s="62">
        <f t="shared" si="17"/>
        <v>150</v>
      </c>
      <c r="N73" s="62">
        <f t="shared" si="17"/>
        <v>443</v>
      </c>
      <c r="O73" s="62">
        <f t="shared" si="17"/>
        <v>354</v>
      </c>
      <c r="P73" s="62">
        <f t="shared" si="17"/>
        <v>378</v>
      </c>
      <c r="Q73" s="62">
        <f t="shared" si="17"/>
        <v>355</v>
      </c>
      <c r="R73" s="62">
        <f t="shared" si="17"/>
        <v>271</v>
      </c>
      <c r="S73" s="62">
        <f t="shared" si="17"/>
        <v>324</v>
      </c>
      <c r="T73" s="62">
        <f t="shared" si="17"/>
        <v>271</v>
      </c>
      <c r="U73" s="62">
        <f t="shared" si="17"/>
        <v>324</v>
      </c>
      <c r="V73" s="62">
        <f t="shared" si="17"/>
        <v>147</v>
      </c>
      <c r="W73" s="62">
        <f t="shared" si="17"/>
        <v>118</v>
      </c>
      <c r="X73" s="62">
        <f t="shared" si="17"/>
        <v>148</v>
      </c>
      <c r="Y73" s="62">
        <f t="shared" si="17"/>
        <v>56</v>
      </c>
      <c r="Z73" s="62">
        <f t="shared" si="17"/>
        <v>104</v>
      </c>
      <c r="AA73" s="62">
        <f t="shared" si="17"/>
        <v>94</v>
      </c>
      <c r="AB73" s="62">
        <f t="shared" si="17"/>
        <v>93</v>
      </c>
      <c r="AC73" s="62">
        <f t="shared" si="17"/>
        <v>20</v>
      </c>
      <c r="AD73" s="62">
        <f t="shared" si="17"/>
        <v>33</v>
      </c>
      <c r="AE73" s="62">
        <f t="shared" si="17"/>
        <v>34</v>
      </c>
      <c r="AF73" s="62">
        <f t="shared" si="17"/>
        <v>58</v>
      </c>
      <c r="AG73" s="62">
        <f t="shared" si="17"/>
        <v>17</v>
      </c>
      <c r="AH73" s="15"/>
      <c r="AI73" s="15"/>
      <c r="AJ73" s="15"/>
      <c r="AK73" s="15"/>
      <c r="AL73" s="15"/>
    </row>
    <row r="74" spans="1:38" x14ac:dyDescent="0.2">
      <c r="A74" s="128" t="s">
        <v>23</v>
      </c>
      <c r="B74" s="92" t="s">
        <v>12</v>
      </c>
      <c r="C74" s="93" t="s">
        <v>12</v>
      </c>
      <c r="D74" s="125" t="s">
        <v>39</v>
      </c>
      <c r="E74" s="125" t="s">
        <v>136</v>
      </c>
      <c r="F74" s="95">
        <f>SUMPRODUCT(H74:AG74,$H$1:$AG$1)</f>
        <v>1774300</v>
      </c>
      <c r="G74" s="96">
        <f>SUM(H74:AG74)</f>
        <v>1114</v>
      </c>
      <c r="H74" s="97">
        <f>ROUND('DSR Secondary'!H74,0)</f>
        <v>37</v>
      </c>
      <c r="I74" s="97">
        <f>ROUND('DSR Secondary'!I74,0)</f>
        <v>93</v>
      </c>
      <c r="J74" s="97">
        <f>ROUND('DSR Secondary'!J74,0)</f>
        <v>93</v>
      </c>
      <c r="K74" s="97">
        <f>ROUND('DSR Secondary'!K74,0)</f>
        <v>40</v>
      </c>
      <c r="L74" s="97">
        <f>ROUND('DSR Secondary'!L74,0)</f>
        <v>107</v>
      </c>
      <c r="M74" s="97">
        <f>ROUND('DSR Secondary'!M74,0)</f>
        <v>28</v>
      </c>
      <c r="N74" s="97">
        <f>ROUND('DSR Secondary'!N74,0)</f>
        <v>82</v>
      </c>
      <c r="O74" s="97">
        <f>ROUND('DSR Secondary'!O74,0)</f>
        <v>66</v>
      </c>
      <c r="P74" s="97">
        <f>ROUND('DSR Secondary'!P74,0)</f>
        <v>64</v>
      </c>
      <c r="Q74" s="97">
        <f>ROUND('DSR Secondary'!Q74,0)</f>
        <v>66</v>
      </c>
      <c r="R74" s="97">
        <f>ROUND('DSR Secondary'!R74,0)</f>
        <v>46</v>
      </c>
      <c r="S74" s="97">
        <f>ROUND('DSR Secondary'!S74,0)</f>
        <v>55</v>
      </c>
      <c r="T74" s="97">
        <f>ROUND('DSR Secondary'!T74,0)</f>
        <v>72</v>
      </c>
      <c r="U74" s="97">
        <f>ROUND('DSR Secondary'!U74,0)</f>
        <v>87</v>
      </c>
      <c r="V74" s="97">
        <f>ROUND('DSR Secondary'!V74,0)</f>
        <v>43</v>
      </c>
      <c r="W74" s="97">
        <f>ROUND('DSR Secondary'!W74,0)</f>
        <v>34</v>
      </c>
      <c r="X74" s="97">
        <f>ROUND('DSR Secondary'!X74,0)</f>
        <v>31</v>
      </c>
      <c r="Y74" s="97">
        <f>ROUND('DSR Secondary'!Y74,0)</f>
        <v>8</v>
      </c>
      <c r="Z74" s="97">
        <f>ROUND('DSR Secondary'!Z74,0)</f>
        <v>15</v>
      </c>
      <c r="AA74" s="97">
        <f>ROUND('DSR Secondary'!AA74,0)</f>
        <v>13</v>
      </c>
      <c r="AB74" s="97">
        <f>ROUND('DSR Secondary'!AB74,0)</f>
        <v>13</v>
      </c>
      <c r="AC74" s="97">
        <f>ROUND('DSR Secondary'!AC74,0)</f>
        <v>3</v>
      </c>
      <c r="AD74" s="97">
        <f>ROUND('DSR Secondary'!AD74,0)</f>
        <v>5</v>
      </c>
      <c r="AE74" s="97">
        <f>ROUND('DSR Secondary'!AE74,0)</f>
        <v>5</v>
      </c>
      <c r="AF74" s="97">
        <f>ROUND('DSR Secondary'!AF74,0)</f>
        <v>6</v>
      </c>
      <c r="AG74" s="97">
        <f>ROUND('DSR Secondary'!AG74,0)</f>
        <v>2</v>
      </c>
    </row>
    <row r="75" spans="1:38" x14ac:dyDescent="0.2">
      <c r="A75" s="128" t="s">
        <v>23</v>
      </c>
      <c r="B75" s="92" t="s">
        <v>12</v>
      </c>
      <c r="C75" s="93" t="s">
        <v>12</v>
      </c>
      <c r="D75" s="125" t="s">
        <v>40</v>
      </c>
      <c r="E75" s="125" t="s">
        <v>41</v>
      </c>
      <c r="F75" s="95">
        <f>SUMPRODUCT(H75:AG75,$H$1:$AG$1)</f>
        <v>2451845</v>
      </c>
      <c r="G75" s="96">
        <f>SUM(H75:AG75)</f>
        <v>1557</v>
      </c>
      <c r="H75" s="97">
        <f>ROUND('DSR Secondary'!H75,0)</f>
        <v>52</v>
      </c>
      <c r="I75" s="97">
        <f>ROUND('DSR Secondary'!I75,0)</f>
        <v>130</v>
      </c>
      <c r="J75" s="97">
        <f>ROUND('DSR Secondary'!J75,0)</f>
        <v>130</v>
      </c>
      <c r="K75" s="97">
        <f>ROUND('DSR Secondary'!K75,0)</f>
        <v>56</v>
      </c>
      <c r="L75" s="97">
        <f>ROUND('DSR Secondary'!L75,0)</f>
        <v>149</v>
      </c>
      <c r="M75" s="97">
        <f>ROUND('DSR Secondary'!M75,0)</f>
        <v>39</v>
      </c>
      <c r="N75" s="97">
        <f>ROUND('DSR Secondary'!N75,0)</f>
        <v>115</v>
      </c>
      <c r="O75" s="97">
        <f>ROUND('DSR Secondary'!O75,0)</f>
        <v>93</v>
      </c>
      <c r="P75" s="97">
        <f>ROUND('DSR Secondary'!P75,0)</f>
        <v>90</v>
      </c>
      <c r="Q75" s="97">
        <f>ROUND('DSR Secondary'!Q75,0)</f>
        <v>93</v>
      </c>
      <c r="R75" s="97">
        <f>ROUND('DSR Secondary'!R75,0)</f>
        <v>65</v>
      </c>
      <c r="S75" s="97">
        <f>ROUND('DSR Secondary'!S75,0)</f>
        <v>78</v>
      </c>
      <c r="T75" s="97">
        <f>ROUND('DSR Secondary'!T75,0)</f>
        <v>101</v>
      </c>
      <c r="U75" s="97">
        <f>ROUND('DSR Secondary'!U75,0)</f>
        <v>121</v>
      </c>
      <c r="V75" s="97">
        <f>ROUND('DSR Secondary'!V75,0)</f>
        <v>60</v>
      </c>
      <c r="W75" s="97">
        <f>ROUND('DSR Secondary'!W75,0)</f>
        <v>48</v>
      </c>
      <c r="X75" s="97">
        <f>ROUND('DSR Secondary'!X75,0)</f>
        <v>43</v>
      </c>
      <c r="Y75" s="97">
        <f>ROUND('DSR Secondary'!Y75,0)</f>
        <v>11</v>
      </c>
      <c r="Z75" s="97">
        <f>ROUND('DSR Secondary'!Z75,0)</f>
        <v>20</v>
      </c>
      <c r="AA75" s="97">
        <f>ROUND('DSR Secondary'!AA75,0)</f>
        <v>18</v>
      </c>
      <c r="AB75" s="97">
        <f>ROUND('DSR Secondary'!AB75,0)</f>
        <v>18</v>
      </c>
      <c r="AC75" s="97">
        <f>ROUND('DSR Secondary'!AC75,0)</f>
        <v>4</v>
      </c>
      <c r="AD75" s="97">
        <f>ROUND('DSR Secondary'!AD75,0)</f>
        <v>6</v>
      </c>
      <c r="AE75" s="97">
        <f>ROUND('DSR Secondary'!AE75,0)</f>
        <v>6</v>
      </c>
      <c r="AF75" s="97">
        <f>ROUND('DSR Secondary'!AF75,0)</f>
        <v>8</v>
      </c>
      <c r="AG75" s="97">
        <f>ROUND('DSR Secondary'!AG75,0)</f>
        <v>3</v>
      </c>
    </row>
    <row r="76" spans="1:38" x14ac:dyDescent="0.2">
      <c r="A76" s="128" t="s">
        <v>23</v>
      </c>
      <c r="B76" s="92" t="s">
        <v>12</v>
      </c>
      <c r="C76" s="93" t="s">
        <v>12</v>
      </c>
      <c r="D76" s="125" t="s">
        <v>42</v>
      </c>
      <c r="E76" s="125" t="s">
        <v>43</v>
      </c>
      <c r="F76" s="95">
        <f>SUMPRODUCT(H76:AG76,$H$1:$AG$1)</f>
        <v>1774300</v>
      </c>
      <c r="G76" s="96">
        <f>SUM(H76:AG76)</f>
        <v>1114</v>
      </c>
      <c r="H76" s="97">
        <f>ROUND('DSR Secondary'!H76,0)</f>
        <v>37</v>
      </c>
      <c r="I76" s="97">
        <f>ROUND('DSR Secondary'!I76,0)</f>
        <v>93</v>
      </c>
      <c r="J76" s="97">
        <f>ROUND('DSR Secondary'!J76,0)</f>
        <v>93</v>
      </c>
      <c r="K76" s="97">
        <f>ROUND('DSR Secondary'!K76,0)</f>
        <v>40</v>
      </c>
      <c r="L76" s="97">
        <f>ROUND('DSR Secondary'!L76,0)</f>
        <v>107</v>
      </c>
      <c r="M76" s="97">
        <f>ROUND('DSR Secondary'!M76,0)</f>
        <v>28</v>
      </c>
      <c r="N76" s="97">
        <f>ROUND('DSR Secondary'!N76,0)</f>
        <v>82</v>
      </c>
      <c r="O76" s="97">
        <f>ROUND('DSR Secondary'!O76,0)</f>
        <v>66</v>
      </c>
      <c r="P76" s="97">
        <f>ROUND('DSR Secondary'!P76,0)</f>
        <v>64</v>
      </c>
      <c r="Q76" s="97">
        <f>ROUND('DSR Secondary'!Q76,0)</f>
        <v>66</v>
      </c>
      <c r="R76" s="97">
        <f>ROUND('DSR Secondary'!R76,0)</f>
        <v>46</v>
      </c>
      <c r="S76" s="97">
        <f>ROUND('DSR Secondary'!S76,0)</f>
        <v>55</v>
      </c>
      <c r="T76" s="97">
        <f>ROUND('DSR Secondary'!T76,0)</f>
        <v>72</v>
      </c>
      <c r="U76" s="97">
        <f>ROUND('DSR Secondary'!U76,0)</f>
        <v>87</v>
      </c>
      <c r="V76" s="97">
        <f>ROUND('DSR Secondary'!V76,0)</f>
        <v>43</v>
      </c>
      <c r="W76" s="97">
        <f>ROUND('DSR Secondary'!W76,0)</f>
        <v>34</v>
      </c>
      <c r="X76" s="97">
        <f>ROUND('DSR Secondary'!X76,0)</f>
        <v>31</v>
      </c>
      <c r="Y76" s="97">
        <f>ROUND('DSR Secondary'!Y76,0)</f>
        <v>8</v>
      </c>
      <c r="Z76" s="97">
        <f>ROUND('DSR Secondary'!Z76,0)</f>
        <v>15</v>
      </c>
      <c r="AA76" s="97">
        <f>ROUND('DSR Secondary'!AA76,0)</f>
        <v>13</v>
      </c>
      <c r="AB76" s="97">
        <f>ROUND('DSR Secondary'!AB76,0)</f>
        <v>13</v>
      </c>
      <c r="AC76" s="97">
        <f>ROUND('DSR Secondary'!AC76,0)</f>
        <v>3</v>
      </c>
      <c r="AD76" s="97">
        <f>ROUND('DSR Secondary'!AD76,0)</f>
        <v>5</v>
      </c>
      <c r="AE76" s="97">
        <f>ROUND('DSR Secondary'!AE76,0)</f>
        <v>5</v>
      </c>
      <c r="AF76" s="97">
        <f>ROUND('DSR Secondary'!AF76,0)</f>
        <v>6</v>
      </c>
      <c r="AG76" s="97">
        <f>ROUND('DSR Secondary'!AG76,0)</f>
        <v>2</v>
      </c>
    </row>
    <row r="77" spans="1:38" x14ac:dyDescent="0.2">
      <c r="A77" s="128" t="s">
        <v>23</v>
      </c>
      <c r="B77" s="92" t="s">
        <v>12</v>
      </c>
      <c r="C77" s="93" t="s">
        <v>12</v>
      </c>
      <c r="D77" s="125" t="s">
        <v>44</v>
      </c>
      <c r="E77" s="125" t="s">
        <v>45</v>
      </c>
      <c r="F77" s="95">
        <f>SUMPRODUCT(H77:AG77,$H$1:$AG$1)</f>
        <v>2580200</v>
      </c>
      <c r="G77" s="96">
        <f>SUM(H77:AG77)</f>
        <v>1625</v>
      </c>
      <c r="H77" s="97">
        <f>ROUND('DSR Secondary'!H77,0)</f>
        <v>54</v>
      </c>
      <c r="I77" s="97">
        <f>ROUND('DSR Secondary'!I77,0)</f>
        <v>136</v>
      </c>
      <c r="J77" s="97">
        <f>ROUND('DSR Secondary'!J77,0)</f>
        <v>136</v>
      </c>
      <c r="K77" s="97">
        <f>ROUND('DSR Secondary'!K77,0)</f>
        <v>58</v>
      </c>
      <c r="L77" s="97">
        <f>ROUND('DSR Secondary'!L77,0)</f>
        <v>156</v>
      </c>
      <c r="M77" s="97">
        <f>ROUND('DSR Secondary'!M77,0)</f>
        <v>41</v>
      </c>
      <c r="N77" s="97">
        <f>ROUND('DSR Secondary'!N77,0)</f>
        <v>120</v>
      </c>
      <c r="O77" s="97">
        <f>ROUND('DSR Secondary'!O77,0)</f>
        <v>96</v>
      </c>
      <c r="P77" s="97">
        <f>ROUND('DSR Secondary'!P77,0)</f>
        <v>94</v>
      </c>
      <c r="Q77" s="97">
        <f>ROUND('DSR Secondary'!Q77,0)</f>
        <v>96</v>
      </c>
      <c r="R77" s="97">
        <f>ROUND('DSR Secondary'!R77,0)</f>
        <v>67</v>
      </c>
      <c r="S77" s="97">
        <f>ROUND('DSR Secondary'!S77,0)</f>
        <v>81</v>
      </c>
      <c r="T77" s="97">
        <f>ROUND('DSR Secondary'!T77,0)</f>
        <v>105</v>
      </c>
      <c r="U77" s="97">
        <f>ROUND('DSR Secondary'!U77,0)</f>
        <v>126</v>
      </c>
      <c r="V77" s="97">
        <f>ROUND('DSR Secondary'!V77,0)</f>
        <v>63</v>
      </c>
      <c r="W77" s="97">
        <f>ROUND('DSR Secondary'!W77,0)</f>
        <v>50</v>
      </c>
      <c r="X77" s="97">
        <f>ROUND('DSR Secondary'!X77,0)</f>
        <v>45</v>
      </c>
      <c r="Y77" s="97">
        <f>ROUND('DSR Secondary'!Y77,0)</f>
        <v>12</v>
      </c>
      <c r="Z77" s="97">
        <f>ROUND('DSR Secondary'!Z77,0)</f>
        <v>21</v>
      </c>
      <c r="AA77" s="97">
        <f>ROUND('DSR Secondary'!AA77,0)</f>
        <v>19</v>
      </c>
      <c r="AB77" s="97">
        <f>ROUND('DSR Secondary'!AB77,0)</f>
        <v>19</v>
      </c>
      <c r="AC77" s="97">
        <f>ROUND('DSR Secondary'!AC77,0)</f>
        <v>4</v>
      </c>
      <c r="AD77" s="97">
        <f>ROUND('DSR Secondary'!AD77,0)</f>
        <v>7</v>
      </c>
      <c r="AE77" s="97">
        <f>ROUND('DSR Secondary'!AE77,0)</f>
        <v>7</v>
      </c>
      <c r="AF77" s="97">
        <f>ROUND('DSR Secondary'!AF77,0)</f>
        <v>9</v>
      </c>
      <c r="AG77" s="97">
        <f>ROUND('DSR Secondary'!AG77,0)</f>
        <v>3</v>
      </c>
    </row>
    <row r="78" spans="1:38" x14ac:dyDescent="0.2">
      <c r="A78" s="91" t="s">
        <v>23</v>
      </c>
      <c r="B78" s="92" t="s">
        <v>12</v>
      </c>
      <c r="C78" s="93" t="s">
        <v>12</v>
      </c>
      <c r="D78" s="121" t="s">
        <v>125</v>
      </c>
      <c r="E78" s="91" t="s">
        <v>126</v>
      </c>
      <c r="F78" s="95">
        <f>SUMPRODUCT(H78:AG78,$H$1:$AG$1)</f>
        <v>1509235</v>
      </c>
      <c r="G78" s="96">
        <f>SUM(H78:AG78)</f>
        <v>957</v>
      </c>
      <c r="H78" s="97">
        <f>ROUND('DSR Secondary'!H78,0)</f>
        <v>32</v>
      </c>
      <c r="I78" s="97">
        <f>ROUND('DSR Secondary'!I78,0)</f>
        <v>80</v>
      </c>
      <c r="J78" s="97">
        <f>ROUND('DSR Secondary'!J78,0)</f>
        <v>80</v>
      </c>
      <c r="K78" s="97">
        <f>ROUND('DSR Secondary'!K78,0)</f>
        <v>34</v>
      </c>
      <c r="L78" s="97">
        <f>ROUND('DSR Secondary'!L78,0)</f>
        <v>92</v>
      </c>
      <c r="M78" s="97">
        <f>ROUND('DSR Secondary'!M78,0)</f>
        <v>24</v>
      </c>
      <c r="N78" s="97">
        <f>ROUND('DSR Secondary'!N78,0)</f>
        <v>71</v>
      </c>
      <c r="O78" s="97">
        <f>ROUND('DSR Secondary'!O78,0)</f>
        <v>57</v>
      </c>
      <c r="P78" s="97">
        <f>ROUND('DSR Secondary'!P78,0)</f>
        <v>55</v>
      </c>
      <c r="Q78" s="97">
        <f>ROUND('DSR Secondary'!Q78,0)</f>
        <v>57</v>
      </c>
      <c r="R78" s="97">
        <f>ROUND('DSR Secondary'!R78,0)</f>
        <v>40</v>
      </c>
      <c r="S78" s="97">
        <f>ROUND('DSR Secondary'!S78,0)</f>
        <v>48</v>
      </c>
      <c r="T78" s="97">
        <f>ROUND('DSR Secondary'!T78,0)</f>
        <v>62</v>
      </c>
      <c r="U78" s="97">
        <f>ROUND('DSR Secondary'!U78,0)</f>
        <v>74</v>
      </c>
      <c r="V78" s="97">
        <f>ROUND('DSR Secondary'!V78,0)</f>
        <v>37</v>
      </c>
      <c r="W78" s="97">
        <f>ROUND('DSR Secondary'!W78,0)</f>
        <v>30</v>
      </c>
      <c r="X78" s="97">
        <f>ROUND('DSR Secondary'!X78,0)</f>
        <v>26</v>
      </c>
      <c r="Y78" s="97">
        <f>ROUND('DSR Secondary'!Y78,0)</f>
        <v>7</v>
      </c>
      <c r="Z78" s="97">
        <f>ROUND('DSR Secondary'!Z78,0)</f>
        <v>12</v>
      </c>
      <c r="AA78" s="97">
        <f>ROUND('DSR Secondary'!AA78,0)</f>
        <v>11</v>
      </c>
      <c r="AB78" s="97">
        <f>ROUND('DSR Secondary'!AB78,0)</f>
        <v>11</v>
      </c>
      <c r="AC78" s="97">
        <f>ROUND('DSR Secondary'!AC78,0)</f>
        <v>2</v>
      </c>
      <c r="AD78" s="97">
        <f>ROUND('DSR Secondary'!AD78,0)</f>
        <v>4</v>
      </c>
      <c r="AE78" s="97">
        <f>ROUND('DSR Secondary'!AE78,0)</f>
        <v>4</v>
      </c>
      <c r="AF78" s="97">
        <f>ROUND('DSR Secondary'!AF78,0)</f>
        <v>5</v>
      </c>
      <c r="AG78" s="97">
        <f>ROUND('DSR Secondary'!AG78,0)</f>
        <v>2</v>
      </c>
    </row>
    <row r="79" spans="1:38" s="25" customFormat="1" x14ac:dyDescent="0.2">
      <c r="A79" s="98"/>
      <c r="B79" s="99"/>
      <c r="C79" s="100"/>
      <c r="D79" s="122"/>
      <c r="E79" s="98"/>
      <c r="F79" s="111">
        <f t="shared" ref="F79:AG79" si="18">SUM(F74:F78)</f>
        <v>10089880</v>
      </c>
      <c r="G79" s="123">
        <f t="shared" si="18"/>
        <v>6367</v>
      </c>
      <c r="H79" s="62">
        <f t="shared" si="18"/>
        <v>212</v>
      </c>
      <c r="I79" s="62">
        <f t="shared" si="18"/>
        <v>532</v>
      </c>
      <c r="J79" s="62">
        <f t="shared" si="18"/>
        <v>532</v>
      </c>
      <c r="K79" s="62">
        <f t="shared" si="18"/>
        <v>228</v>
      </c>
      <c r="L79" s="62">
        <f t="shared" si="18"/>
        <v>611</v>
      </c>
      <c r="M79" s="62">
        <f t="shared" si="18"/>
        <v>160</v>
      </c>
      <c r="N79" s="62">
        <f t="shared" si="18"/>
        <v>470</v>
      </c>
      <c r="O79" s="62">
        <f t="shared" si="18"/>
        <v>378</v>
      </c>
      <c r="P79" s="62">
        <f t="shared" si="18"/>
        <v>367</v>
      </c>
      <c r="Q79" s="62">
        <f t="shared" si="18"/>
        <v>378</v>
      </c>
      <c r="R79" s="62">
        <f t="shared" si="18"/>
        <v>264</v>
      </c>
      <c r="S79" s="62">
        <f t="shared" si="18"/>
        <v>317</v>
      </c>
      <c r="T79" s="62">
        <f t="shared" si="18"/>
        <v>412</v>
      </c>
      <c r="U79" s="62">
        <f t="shared" si="18"/>
        <v>495</v>
      </c>
      <c r="V79" s="62">
        <f t="shared" si="18"/>
        <v>246</v>
      </c>
      <c r="W79" s="62">
        <f t="shared" si="18"/>
        <v>196</v>
      </c>
      <c r="X79" s="62">
        <f t="shared" si="18"/>
        <v>176</v>
      </c>
      <c r="Y79" s="62">
        <f t="shared" si="18"/>
        <v>46</v>
      </c>
      <c r="Z79" s="62">
        <f t="shared" si="18"/>
        <v>83</v>
      </c>
      <c r="AA79" s="62">
        <f t="shared" si="18"/>
        <v>74</v>
      </c>
      <c r="AB79" s="62">
        <f t="shared" si="18"/>
        <v>74</v>
      </c>
      <c r="AC79" s="62">
        <f t="shared" si="18"/>
        <v>16</v>
      </c>
      <c r="AD79" s="62">
        <f t="shared" si="18"/>
        <v>27</v>
      </c>
      <c r="AE79" s="62">
        <f t="shared" si="18"/>
        <v>27</v>
      </c>
      <c r="AF79" s="62">
        <f t="shared" si="18"/>
        <v>34</v>
      </c>
      <c r="AG79" s="62">
        <f t="shared" si="18"/>
        <v>12</v>
      </c>
      <c r="AH79" s="15"/>
      <c r="AI79" s="15"/>
      <c r="AJ79" s="15"/>
      <c r="AK79" s="15"/>
      <c r="AL79" s="15"/>
    </row>
    <row r="80" spans="1:38" x14ac:dyDescent="0.2">
      <c r="A80" s="128" t="s">
        <v>24</v>
      </c>
      <c r="B80" s="92" t="s">
        <v>12</v>
      </c>
      <c r="C80" s="93" t="s">
        <v>34</v>
      </c>
      <c r="D80" s="125" t="s">
        <v>183</v>
      </c>
      <c r="E80" s="125" t="s">
        <v>184</v>
      </c>
      <c r="F80" s="95">
        <f t="shared" ref="F80:F86" si="19">SUMPRODUCT(H80:AG80,$H$1:$AG$1)</f>
        <v>1757055</v>
      </c>
      <c r="G80" s="96">
        <f t="shared" ref="G80:G86" si="20">SUM(H80:AG80)</f>
        <v>1177</v>
      </c>
      <c r="H80" s="97">
        <f>ROUND('DSR Secondary'!H80,0)</f>
        <v>45</v>
      </c>
      <c r="I80" s="97">
        <f>ROUND('DSR Secondary'!I80,0)</f>
        <v>169</v>
      </c>
      <c r="J80" s="97">
        <f>ROUND('DSR Secondary'!J80,0)</f>
        <v>169</v>
      </c>
      <c r="K80" s="97">
        <f>ROUND('DSR Secondary'!K80,0)</f>
        <v>61</v>
      </c>
      <c r="L80" s="97">
        <f>ROUND('DSR Secondary'!L80,0)</f>
        <v>111</v>
      </c>
      <c r="M80" s="97">
        <f>ROUND('DSR Secondary'!M80,0)</f>
        <v>25</v>
      </c>
      <c r="N80" s="97">
        <f>ROUND('DSR Secondary'!N80,0)</f>
        <v>108</v>
      </c>
      <c r="O80" s="97">
        <f>ROUND('DSR Secondary'!O80,0)</f>
        <v>74</v>
      </c>
      <c r="P80" s="97">
        <f>ROUND('DSR Secondary'!P80,0)</f>
        <v>37</v>
      </c>
      <c r="Q80" s="97">
        <f>ROUND('DSR Secondary'!Q80,0)</f>
        <v>76</v>
      </c>
      <c r="R80" s="97">
        <f>ROUND('DSR Secondary'!R80,0)</f>
        <v>27</v>
      </c>
      <c r="S80" s="97">
        <f>ROUND('DSR Secondary'!S80,0)</f>
        <v>49</v>
      </c>
      <c r="T80" s="97">
        <f>ROUND('DSR Secondary'!T80,0)</f>
        <v>37</v>
      </c>
      <c r="U80" s="97">
        <f>ROUND('DSR Secondary'!U80,0)</f>
        <v>64</v>
      </c>
      <c r="V80" s="97">
        <f>ROUND('DSR Secondary'!V80,0)</f>
        <v>20</v>
      </c>
      <c r="W80" s="97">
        <f>ROUND('DSR Secondary'!W80,0)</f>
        <v>12</v>
      </c>
      <c r="X80" s="97">
        <f>ROUND('DSR Secondary'!X80,0)</f>
        <v>27</v>
      </c>
      <c r="Y80" s="97">
        <f>ROUND('DSR Secondary'!Y80,0)</f>
        <v>6</v>
      </c>
      <c r="Z80" s="97">
        <f>ROUND('DSR Secondary'!Z80,0)</f>
        <v>6</v>
      </c>
      <c r="AA80" s="97">
        <f>ROUND('DSR Secondary'!AA80,0)</f>
        <v>19</v>
      </c>
      <c r="AB80" s="97">
        <f>ROUND('DSR Secondary'!AB80,0)</f>
        <v>17</v>
      </c>
      <c r="AC80" s="97">
        <f>ROUND('DSR Secondary'!AC80,0)</f>
        <v>4</v>
      </c>
      <c r="AD80" s="97">
        <f>ROUND('DSR Secondary'!AD80,0)</f>
        <v>6</v>
      </c>
      <c r="AE80" s="97">
        <f>ROUND('DSR Secondary'!AE80,0)</f>
        <v>3</v>
      </c>
      <c r="AF80" s="97">
        <f>ROUND('DSR Secondary'!AF80,0)</f>
        <v>4</v>
      </c>
      <c r="AG80" s="97">
        <f>ROUND('DSR Secondary'!AG80,0)</f>
        <v>1</v>
      </c>
    </row>
    <row r="81" spans="1:38" x14ac:dyDescent="0.2">
      <c r="A81" s="128" t="s">
        <v>24</v>
      </c>
      <c r="B81" s="92" t="s">
        <v>12</v>
      </c>
      <c r="C81" s="93" t="s">
        <v>34</v>
      </c>
      <c r="D81" s="125" t="s">
        <v>185</v>
      </c>
      <c r="E81" s="125" t="s">
        <v>186</v>
      </c>
      <c r="F81" s="95">
        <f t="shared" si="19"/>
        <v>1869640</v>
      </c>
      <c r="G81" s="96">
        <f t="shared" si="20"/>
        <v>1192</v>
      </c>
      <c r="H81" s="97">
        <f>ROUND('DSR Secondary'!H81,0)</f>
        <v>51</v>
      </c>
      <c r="I81" s="97">
        <f>ROUND('DSR Secondary'!I81,0)</f>
        <v>96</v>
      </c>
      <c r="J81" s="97">
        <f>ROUND('DSR Secondary'!J81,0)</f>
        <v>56</v>
      </c>
      <c r="K81" s="97">
        <f>ROUND('DSR Secondary'!K81,0)</f>
        <v>35</v>
      </c>
      <c r="L81" s="97">
        <f>ROUND('DSR Secondary'!L81,0)</f>
        <v>126</v>
      </c>
      <c r="M81" s="97">
        <f>ROUND('DSR Secondary'!M81,0)</f>
        <v>47</v>
      </c>
      <c r="N81" s="97">
        <f>ROUND('DSR Secondary'!N81,0)</f>
        <v>107</v>
      </c>
      <c r="O81" s="97">
        <f>ROUND('DSR Secondary'!O81,0)</f>
        <v>74</v>
      </c>
      <c r="P81" s="97">
        <f>ROUND('DSR Secondary'!P81,0)</f>
        <v>74</v>
      </c>
      <c r="Q81" s="97">
        <f>ROUND('DSR Secondary'!Q81,0)</f>
        <v>90</v>
      </c>
      <c r="R81" s="97">
        <f>ROUND('DSR Secondary'!R81,0)</f>
        <v>80</v>
      </c>
      <c r="S81" s="97">
        <f>ROUND('DSR Secondary'!S81,0)</f>
        <v>96</v>
      </c>
      <c r="T81" s="97">
        <f>ROUND('DSR Secondary'!T81,0)</f>
        <v>78</v>
      </c>
      <c r="U81" s="97">
        <f>ROUND('DSR Secondary'!U81,0)</f>
        <v>38</v>
      </c>
      <c r="V81" s="97">
        <f>ROUND('DSR Secondary'!V81,0)</f>
        <v>29</v>
      </c>
      <c r="W81" s="97">
        <f>ROUND('DSR Secondary'!W81,0)</f>
        <v>25</v>
      </c>
      <c r="X81" s="97">
        <f>ROUND('DSR Secondary'!X81,0)</f>
        <v>17</v>
      </c>
      <c r="Y81" s="97">
        <f>ROUND('DSR Secondary'!Y81,0)</f>
        <v>11</v>
      </c>
      <c r="Z81" s="97">
        <f>ROUND('DSR Secondary'!Z81,0)</f>
        <v>17</v>
      </c>
      <c r="AA81" s="97">
        <f>ROUND('DSR Secondary'!AA81,0)</f>
        <v>15</v>
      </c>
      <c r="AB81" s="97">
        <f>ROUND('DSR Secondary'!AB81,0)</f>
        <v>15</v>
      </c>
      <c r="AC81" s="97">
        <f>ROUND('DSR Secondary'!AC81,0)</f>
        <v>2</v>
      </c>
      <c r="AD81" s="97">
        <f>ROUND('DSR Secondary'!AD81,0)</f>
        <v>6</v>
      </c>
      <c r="AE81" s="97">
        <f>ROUND('DSR Secondary'!AE81,0)</f>
        <v>2</v>
      </c>
      <c r="AF81" s="97">
        <f>ROUND('DSR Secondary'!AF81,0)</f>
        <v>4</v>
      </c>
      <c r="AG81" s="97">
        <f>ROUND('DSR Secondary'!AG81,0)</f>
        <v>1</v>
      </c>
    </row>
    <row r="82" spans="1:38" x14ac:dyDescent="0.2">
      <c r="A82" s="128" t="s">
        <v>24</v>
      </c>
      <c r="B82" s="92" t="s">
        <v>12</v>
      </c>
      <c r="C82" s="93" t="s">
        <v>34</v>
      </c>
      <c r="D82" s="125" t="s">
        <v>187</v>
      </c>
      <c r="E82" s="125" t="s">
        <v>188</v>
      </c>
      <c r="F82" s="95">
        <f t="shared" si="19"/>
        <v>1782225</v>
      </c>
      <c r="G82" s="96">
        <f t="shared" si="20"/>
        <v>1236</v>
      </c>
      <c r="H82" s="97">
        <f>ROUND('DSR Secondary'!H82,0)</f>
        <v>55</v>
      </c>
      <c r="I82" s="97">
        <f>ROUND('DSR Secondary'!I82,0)</f>
        <v>103</v>
      </c>
      <c r="J82" s="97">
        <f>ROUND('DSR Secondary'!J82,0)</f>
        <v>169</v>
      </c>
      <c r="K82" s="97">
        <f>ROUND('DSR Secondary'!K82,0)</f>
        <v>42</v>
      </c>
      <c r="L82" s="97">
        <f>ROUND('DSR Secondary'!L82,0)</f>
        <v>99</v>
      </c>
      <c r="M82" s="97">
        <f>ROUND('DSR Secondary'!M82,0)</f>
        <v>29</v>
      </c>
      <c r="N82" s="97">
        <f>ROUND('DSR Secondary'!N82,0)</f>
        <v>83</v>
      </c>
      <c r="O82" s="97">
        <f>ROUND('DSR Secondary'!O82,0)</f>
        <v>96</v>
      </c>
      <c r="P82" s="97">
        <f>ROUND('DSR Secondary'!P82,0)</f>
        <v>75</v>
      </c>
      <c r="Q82" s="97">
        <f>ROUND('DSR Secondary'!Q82,0)</f>
        <v>88</v>
      </c>
      <c r="R82" s="97">
        <f>ROUND('DSR Secondary'!R82,0)</f>
        <v>73</v>
      </c>
      <c r="S82" s="97">
        <f>ROUND('DSR Secondary'!S82,0)</f>
        <v>50</v>
      </c>
      <c r="T82" s="97">
        <f>ROUND('DSR Secondary'!T82,0)</f>
        <v>49</v>
      </c>
      <c r="U82" s="97">
        <f>ROUND('DSR Secondary'!U82,0)</f>
        <v>94</v>
      </c>
      <c r="V82" s="97">
        <f>ROUND('DSR Secondary'!V82,0)</f>
        <v>29</v>
      </c>
      <c r="W82" s="97">
        <f>ROUND('DSR Secondary'!W82,0)</f>
        <v>19</v>
      </c>
      <c r="X82" s="97">
        <f>ROUND('DSR Secondary'!X82,0)</f>
        <v>27</v>
      </c>
      <c r="Y82" s="97">
        <f>ROUND('DSR Secondary'!Y82,0)</f>
        <v>5</v>
      </c>
      <c r="Z82" s="97">
        <f>ROUND('DSR Secondary'!Z82,0)</f>
        <v>22</v>
      </c>
      <c r="AA82" s="97">
        <f>ROUND('DSR Secondary'!AA82,0)</f>
        <v>6</v>
      </c>
      <c r="AB82" s="97">
        <f>ROUND('DSR Secondary'!AB82,0)</f>
        <v>10</v>
      </c>
      <c r="AC82" s="97">
        <f>ROUND('DSR Secondary'!AC82,0)</f>
        <v>3</v>
      </c>
      <c r="AD82" s="97">
        <f>ROUND('DSR Secondary'!AD82,0)</f>
        <v>4</v>
      </c>
      <c r="AE82" s="97">
        <f>ROUND('DSR Secondary'!AE82,0)</f>
        <v>3</v>
      </c>
      <c r="AF82" s="97">
        <f>ROUND('DSR Secondary'!AF82,0)</f>
        <v>2</v>
      </c>
      <c r="AG82" s="97">
        <f>ROUND('DSR Secondary'!AG82,0)</f>
        <v>1</v>
      </c>
    </row>
    <row r="83" spans="1:38" x14ac:dyDescent="0.2">
      <c r="A83" s="128" t="s">
        <v>24</v>
      </c>
      <c r="B83" s="92" t="s">
        <v>12</v>
      </c>
      <c r="C83" s="93" t="s">
        <v>34</v>
      </c>
      <c r="D83" s="125" t="s">
        <v>189</v>
      </c>
      <c r="E83" s="125" t="s">
        <v>190</v>
      </c>
      <c r="F83" s="95">
        <f t="shared" si="19"/>
        <v>1959715</v>
      </c>
      <c r="G83" s="96">
        <f t="shared" si="20"/>
        <v>1132</v>
      </c>
      <c r="H83" s="97">
        <f>ROUND('DSR Secondary'!H83,0)</f>
        <v>29</v>
      </c>
      <c r="I83" s="97">
        <f>ROUND('DSR Secondary'!I83,0)</f>
        <v>88</v>
      </c>
      <c r="J83" s="97">
        <f>ROUND('DSR Secondary'!J83,0)</f>
        <v>96</v>
      </c>
      <c r="K83" s="97">
        <f>ROUND('DSR Secondary'!K83,0)</f>
        <v>17</v>
      </c>
      <c r="L83" s="97">
        <f>ROUND('DSR Secondary'!L83,0)</f>
        <v>67</v>
      </c>
      <c r="M83" s="97">
        <f>ROUND('DSR Secondary'!M83,0)</f>
        <v>27</v>
      </c>
      <c r="N83" s="97">
        <f>ROUND('DSR Secondary'!N83,0)</f>
        <v>86</v>
      </c>
      <c r="O83" s="97">
        <f>ROUND('DSR Secondary'!O83,0)</f>
        <v>48</v>
      </c>
      <c r="P83" s="97">
        <f>ROUND('DSR Secondary'!P83,0)</f>
        <v>66</v>
      </c>
      <c r="Q83" s="97">
        <f>ROUND('DSR Secondary'!Q83,0)</f>
        <v>69</v>
      </c>
      <c r="R83" s="97">
        <f>ROUND('DSR Secondary'!R83,0)</f>
        <v>65</v>
      </c>
      <c r="S83" s="97">
        <f>ROUND('DSR Secondary'!S83,0)</f>
        <v>64</v>
      </c>
      <c r="T83" s="97">
        <f>ROUND('DSR Secondary'!T83,0)</f>
        <v>73</v>
      </c>
      <c r="U83" s="97">
        <f>ROUND('DSR Secondary'!U83,0)</f>
        <v>132</v>
      </c>
      <c r="V83" s="97">
        <f>ROUND('DSR Secondary'!V83,0)</f>
        <v>48</v>
      </c>
      <c r="W83" s="97">
        <f>ROUND('DSR Secondary'!W83,0)</f>
        <v>38</v>
      </c>
      <c r="X83" s="97">
        <f>ROUND('DSR Secondary'!X83,0)</f>
        <v>24</v>
      </c>
      <c r="Y83" s="97">
        <f>ROUND('DSR Secondary'!Y83,0)</f>
        <v>12</v>
      </c>
      <c r="Z83" s="97">
        <f>ROUND('DSR Secondary'!Z83,0)</f>
        <v>25</v>
      </c>
      <c r="AA83" s="97">
        <f>ROUND('DSR Secondary'!AA83,0)</f>
        <v>23</v>
      </c>
      <c r="AB83" s="97">
        <f>ROUND('DSR Secondary'!AB83,0)</f>
        <v>17</v>
      </c>
      <c r="AC83" s="97">
        <f>ROUND('DSR Secondary'!AC83,0)</f>
        <v>2</v>
      </c>
      <c r="AD83" s="97">
        <f>ROUND('DSR Secondary'!AD83,0)</f>
        <v>5</v>
      </c>
      <c r="AE83" s="97">
        <f>ROUND('DSR Secondary'!AE83,0)</f>
        <v>4</v>
      </c>
      <c r="AF83" s="97">
        <f>ROUND('DSR Secondary'!AF83,0)</f>
        <v>5</v>
      </c>
      <c r="AG83" s="97">
        <f>ROUND('DSR Secondary'!AG83,0)</f>
        <v>2</v>
      </c>
    </row>
    <row r="84" spans="1:38" x14ac:dyDescent="0.2">
      <c r="A84" s="128" t="s">
        <v>24</v>
      </c>
      <c r="B84" s="92" t="s">
        <v>12</v>
      </c>
      <c r="C84" s="93" t="s">
        <v>34</v>
      </c>
      <c r="D84" s="125" t="s">
        <v>191</v>
      </c>
      <c r="E84" s="125" t="s">
        <v>192</v>
      </c>
      <c r="F84" s="95">
        <f t="shared" si="19"/>
        <v>1849100</v>
      </c>
      <c r="G84" s="96">
        <f t="shared" si="20"/>
        <v>1247</v>
      </c>
      <c r="H84" s="97">
        <f>ROUND('DSR Secondary'!H84,0)</f>
        <v>39</v>
      </c>
      <c r="I84" s="97">
        <f>ROUND('DSR Secondary'!I84,0)</f>
        <v>96</v>
      </c>
      <c r="J84" s="97">
        <f>ROUND('DSR Secondary'!J84,0)</f>
        <v>80</v>
      </c>
      <c r="K84" s="97">
        <f>ROUND('DSR Secondary'!K84,0)</f>
        <v>25</v>
      </c>
      <c r="L84" s="97">
        <f>ROUND('DSR Secondary'!L84,0)</f>
        <v>111</v>
      </c>
      <c r="M84" s="97">
        <f>ROUND('DSR Secondary'!M84,0)</f>
        <v>29</v>
      </c>
      <c r="N84" s="97">
        <f>ROUND('DSR Secondary'!N84,0)</f>
        <v>153</v>
      </c>
      <c r="O84" s="97">
        <f>ROUND('DSR Secondary'!O84,0)</f>
        <v>85</v>
      </c>
      <c r="P84" s="97">
        <f>ROUND('DSR Secondary'!P84,0)</f>
        <v>80</v>
      </c>
      <c r="Q84" s="97">
        <f>ROUND('DSR Secondary'!Q84,0)</f>
        <v>106</v>
      </c>
      <c r="R84" s="97">
        <f>ROUND('DSR Secondary'!R84,0)</f>
        <v>84</v>
      </c>
      <c r="S84" s="97">
        <f>ROUND('DSR Secondary'!S84,0)</f>
        <v>73</v>
      </c>
      <c r="T84" s="97">
        <f>ROUND('DSR Secondary'!T84,0)</f>
        <v>78</v>
      </c>
      <c r="U84" s="97">
        <f>ROUND('DSR Secondary'!U84,0)</f>
        <v>35</v>
      </c>
      <c r="V84" s="97">
        <f>ROUND('DSR Secondary'!V84,0)</f>
        <v>44</v>
      </c>
      <c r="W84" s="97">
        <f>ROUND('DSR Secondary'!W84,0)</f>
        <v>28</v>
      </c>
      <c r="X84" s="97">
        <f>ROUND('DSR Secondary'!X84,0)</f>
        <v>47</v>
      </c>
      <c r="Y84" s="97">
        <f>ROUND('DSR Secondary'!Y84,0)</f>
        <v>5</v>
      </c>
      <c r="Z84" s="97">
        <f>ROUND('DSR Secondary'!Z84,0)</f>
        <v>8</v>
      </c>
      <c r="AA84" s="97">
        <f>ROUND('DSR Secondary'!AA84,0)</f>
        <v>8</v>
      </c>
      <c r="AB84" s="97">
        <f>ROUND('DSR Secondary'!AB84,0)</f>
        <v>8</v>
      </c>
      <c r="AC84" s="97">
        <f>ROUND('DSR Secondary'!AC84,0)</f>
        <v>2</v>
      </c>
      <c r="AD84" s="97">
        <f>ROUND('DSR Secondary'!AD84,0)</f>
        <v>3</v>
      </c>
      <c r="AE84" s="97">
        <f>ROUND('DSR Secondary'!AE84,0)</f>
        <v>10</v>
      </c>
      <c r="AF84" s="97">
        <f>ROUND('DSR Secondary'!AF84,0)</f>
        <v>8</v>
      </c>
      <c r="AG84" s="97">
        <f>ROUND('DSR Secondary'!AG84,0)</f>
        <v>2</v>
      </c>
    </row>
    <row r="85" spans="1:38" x14ac:dyDescent="0.2">
      <c r="A85" s="128" t="s">
        <v>24</v>
      </c>
      <c r="B85" s="92" t="s">
        <v>12</v>
      </c>
      <c r="C85" s="93" t="s">
        <v>34</v>
      </c>
      <c r="D85" s="125" t="s">
        <v>193</v>
      </c>
      <c r="E85" s="125" t="s">
        <v>194</v>
      </c>
      <c r="F85" s="95">
        <f t="shared" si="19"/>
        <v>1554100</v>
      </c>
      <c r="G85" s="96">
        <f t="shared" si="20"/>
        <v>1060</v>
      </c>
      <c r="H85" s="97">
        <f>ROUND('DSR Secondary'!H85,0)</f>
        <v>48</v>
      </c>
      <c r="I85" s="97">
        <f>ROUND('DSR Secondary'!I85,0)</f>
        <v>112</v>
      </c>
      <c r="J85" s="97">
        <f>ROUND('DSR Secondary'!J85,0)</f>
        <v>120</v>
      </c>
      <c r="K85" s="97">
        <f>ROUND('DSR Secondary'!K85,0)</f>
        <v>30</v>
      </c>
      <c r="L85" s="97">
        <f>ROUND('DSR Secondary'!L85,0)</f>
        <v>113</v>
      </c>
      <c r="M85" s="97">
        <f>ROUND('DSR Secondary'!M85,0)</f>
        <v>43</v>
      </c>
      <c r="N85" s="97">
        <f>ROUND('DSR Secondary'!N85,0)</f>
        <v>40</v>
      </c>
      <c r="O85" s="97">
        <f>ROUND('DSR Secondary'!O85,0)</f>
        <v>80</v>
      </c>
      <c r="P85" s="97">
        <f>ROUND('DSR Secondary'!P85,0)</f>
        <v>139</v>
      </c>
      <c r="Q85" s="97">
        <f>ROUND('DSR Secondary'!Q85,0)</f>
        <v>43</v>
      </c>
      <c r="R85" s="97">
        <f>ROUND('DSR Secondary'!R85,0)</f>
        <v>27</v>
      </c>
      <c r="S85" s="97">
        <f>ROUND('DSR Secondary'!S85,0)</f>
        <v>32</v>
      </c>
      <c r="T85" s="97">
        <f>ROUND('DSR Secondary'!T85,0)</f>
        <v>29</v>
      </c>
      <c r="U85" s="97">
        <f>ROUND('DSR Secondary'!U85,0)</f>
        <v>74</v>
      </c>
      <c r="V85" s="97">
        <f>ROUND('DSR Secondary'!V85,0)</f>
        <v>38</v>
      </c>
      <c r="W85" s="97">
        <f>ROUND('DSR Secondary'!W85,0)</f>
        <v>19</v>
      </c>
      <c r="X85" s="97">
        <f>ROUND('DSR Secondary'!X85,0)</f>
        <v>21</v>
      </c>
      <c r="Y85" s="97">
        <f>ROUND('DSR Secondary'!Y85,0)</f>
        <v>8</v>
      </c>
      <c r="Z85" s="97">
        <f>ROUND('DSR Secondary'!Z85,0)</f>
        <v>9</v>
      </c>
      <c r="AA85" s="97">
        <f>ROUND('DSR Secondary'!AA85,0)</f>
        <v>8</v>
      </c>
      <c r="AB85" s="97">
        <f>ROUND('DSR Secondary'!AB85,0)</f>
        <v>10</v>
      </c>
      <c r="AC85" s="97">
        <f>ROUND('DSR Secondary'!AC85,0)</f>
        <v>3</v>
      </c>
      <c r="AD85" s="97">
        <f>ROUND('DSR Secondary'!AD85,0)</f>
        <v>3</v>
      </c>
      <c r="AE85" s="97">
        <f>ROUND('DSR Secondary'!AE85,0)</f>
        <v>6</v>
      </c>
      <c r="AF85" s="97">
        <f>ROUND('DSR Secondary'!AF85,0)</f>
        <v>3</v>
      </c>
      <c r="AG85" s="97">
        <f>ROUND('DSR Secondary'!AG85,0)</f>
        <v>2</v>
      </c>
    </row>
    <row r="86" spans="1:38" x14ac:dyDescent="0.2">
      <c r="A86" s="128" t="s">
        <v>24</v>
      </c>
      <c r="B86" s="92" t="s">
        <v>12</v>
      </c>
      <c r="C86" s="93" t="s">
        <v>34</v>
      </c>
      <c r="D86" s="125" t="s">
        <v>195</v>
      </c>
      <c r="E86" s="125" t="s">
        <v>196</v>
      </c>
      <c r="F86" s="95">
        <f t="shared" si="19"/>
        <v>2076285</v>
      </c>
      <c r="G86" s="96">
        <f t="shared" si="20"/>
        <v>1230</v>
      </c>
      <c r="H86" s="97">
        <f>ROUND('DSR Secondary'!H86,0)</f>
        <v>55</v>
      </c>
      <c r="I86" s="97">
        <f>ROUND('DSR Secondary'!I86,0)</f>
        <v>137</v>
      </c>
      <c r="J86" s="97">
        <f>ROUND('DSR Secondary'!J86,0)</f>
        <v>112</v>
      </c>
      <c r="K86" s="97">
        <f>ROUND('DSR Secondary'!K86,0)</f>
        <v>70</v>
      </c>
      <c r="L86" s="97">
        <f>ROUND('DSR Secondary'!L86,0)</f>
        <v>111</v>
      </c>
      <c r="M86" s="97">
        <f>ROUND('DSR Secondary'!M86,0)</f>
        <v>25</v>
      </c>
      <c r="N86" s="97">
        <f>ROUND('DSR Secondary'!N86,0)</f>
        <v>87</v>
      </c>
      <c r="O86" s="97">
        <f>ROUND('DSR Secondary'!O86,0)</f>
        <v>74</v>
      </c>
      <c r="P86" s="97">
        <f>ROUND('DSR Secondary'!P86,0)</f>
        <v>64</v>
      </c>
      <c r="Q86" s="97">
        <f>ROUND('DSR Secondary'!Q86,0)</f>
        <v>59</v>
      </c>
      <c r="R86" s="97">
        <f>ROUND('DSR Secondary'!R86,0)</f>
        <v>27</v>
      </c>
      <c r="S86" s="97">
        <f>ROUND('DSR Secondary'!S86,0)</f>
        <v>92</v>
      </c>
      <c r="T86" s="97">
        <f>ROUND('DSR Secondary'!T86,0)</f>
        <v>66</v>
      </c>
      <c r="U86" s="97">
        <f>ROUND('DSR Secondary'!U86,0)</f>
        <v>59</v>
      </c>
      <c r="V86" s="97">
        <f>ROUND('DSR Secondary'!V86,0)</f>
        <v>13</v>
      </c>
      <c r="W86" s="97">
        <f>ROUND('DSR Secondary'!W86,0)</f>
        <v>35</v>
      </c>
      <c r="X86" s="97">
        <f>ROUND('DSR Secondary'!X86,0)</f>
        <v>43</v>
      </c>
      <c r="Y86" s="97">
        <f>ROUND('DSR Secondary'!Y86,0)</f>
        <v>12</v>
      </c>
      <c r="Z86" s="97">
        <f>ROUND('DSR Secondary'!Z86,0)</f>
        <v>21</v>
      </c>
      <c r="AA86" s="97">
        <f>ROUND('DSR Secondary'!AA86,0)</f>
        <v>20</v>
      </c>
      <c r="AB86" s="97">
        <f>ROUND('DSR Secondary'!AB86,0)</f>
        <v>24</v>
      </c>
      <c r="AC86" s="97">
        <f>ROUND('DSR Secondary'!AC86,0)</f>
        <v>3</v>
      </c>
      <c r="AD86" s="97">
        <f>ROUND('DSR Secondary'!AD86,0)</f>
        <v>6</v>
      </c>
      <c r="AE86" s="97">
        <f>ROUND('DSR Secondary'!AE86,0)</f>
        <v>6</v>
      </c>
      <c r="AF86" s="97">
        <f>ROUND('DSR Secondary'!AF86,0)</f>
        <v>7</v>
      </c>
      <c r="AG86" s="97">
        <f>ROUND('DSR Secondary'!AG86,0)</f>
        <v>2</v>
      </c>
    </row>
    <row r="87" spans="1:38" s="25" customFormat="1" x14ac:dyDescent="0.2">
      <c r="A87" s="126"/>
      <c r="B87" s="99"/>
      <c r="C87" s="100"/>
      <c r="D87" s="127"/>
      <c r="E87" s="127"/>
      <c r="F87" s="111">
        <f t="shared" ref="F87:AG87" si="21">SUM(F80:F86)</f>
        <v>12848120</v>
      </c>
      <c r="G87" s="123">
        <f t="shared" si="21"/>
        <v>8274</v>
      </c>
      <c r="H87" s="62">
        <f t="shared" si="21"/>
        <v>322</v>
      </c>
      <c r="I87" s="62">
        <f t="shared" si="21"/>
        <v>801</v>
      </c>
      <c r="J87" s="62">
        <f t="shared" si="21"/>
        <v>802</v>
      </c>
      <c r="K87" s="62">
        <f t="shared" si="21"/>
        <v>280</v>
      </c>
      <c r="L87" s="62">
        <f t="shared" si="21"/>
        <v>738</v>
      </c>
      <c r="M87" s="62">
        <f t="shared" si="21"/>
        <v>225</v>
      </c>
      <c r="N87" s="62">
        <f t="shared" si="21"/>
        <v>664</v>
      </c>
      <c r="O87" s="62">
        <f t="shared" si="21"/>
        <v>531</v>
      </c>
      <c r="P87" s="62">
        <f t="shared" si="21"/>
        <v>535</v>
      </c>
      <c r="Q87" s="62">
        <f t="shared" si="21"/>
        <v>531</v>
      </c>
      <c r="R87" s="62">
        <f t="shared" si="21"/>
        <v>383</v>
      </c>
      <c r="S87" s="62">
        <f t="shared" si="21"/>
        <v>456</v>
      </c>
      <c r="T87" s="62">
        <f t="shared" si="21"/>
        <v>410</v>
      </c>
      <c r="U87" s="62">
        <f t="shared" si="21"/>
        <v>496</v>
      </c>
      <c r="V87" s="62">
        <f t="shared" si="21"/>
        <v>221</v>
      </c>
      <c r="W87" s="62">
        <f t="shared" si="21"/>
        <v>176</v>
      </c>
      <c r="X87" s="62">
        <f t="shared" si="21"/>
        <v>206</v>
      </c>
      <c r="Y87" s="62">
        <f t="shared" si="21"/>
        <v>59</v>
      </c>
      <c r="Z87" s="62">
        <f t="shared" si="21"/>
        <v>108</v>
      </c>
      <c r="AA87" s="62">
        <f t="shared" si="21"/>
        <v>99</v>
      </c>
      <c r="AB87" s="62">
        <f t="shared" si="21"/>
        <v>101</v>
      </c>
      <c r="AC87" s="62">
        <f t="shared" si="21"/>
        <v>19</v>
      </c>
      <c r="AD87" s="62">
        <f t="shared" si="21"/>
        <v>33</v>
      </c>
      <c r="AE87" s="62">
        <f t="shared" si="21"/>
        <v>34</v>
      </c>
      <c r="AF87" s="62">
        <f t="shared" si="21"/>
        <v>33</v>
      </c>
      <c r="AG87" s="62">
        <f t="shared" si="21"/>
        <v>11</v>
      </c>
      <c r="AH87" s="15"/>
      <c r="AI87" s="15"/>
      <c r="AJ87" s="15"/>
      <c r="AK87" s="15"/>
      <c r="AL87" s="15"/>
    </row>
    <row r="88" spans="1:38" ht="24" x14ac:dyDescent="0.2">
      <c r="A88" s="131" t="s">
        <v>57</v>
      </c>
      <c r="B88" s="92" t="s">
        <v>12</v>
      </c>
      <c r="C88" s="132" t="s">
        <v>56</v>
      </c>
      <c r="D88" s="133" t="s">
        <v>197</v>
      </c>
      <c r="E88" s="133" t="s">
        <v>198</v>
      </c>
      <c r="F88" s="95">
        <f>SUMPRODUCT(H88:AG88,$H$1:$AG$1)</f>
        <v>3449375</v>
      </c>
      <c r="G88" s="96">
        <f>SUM(H88:AG88)</f>
        <v>1587</v>
      </c>
      <c r="H88" s="97">
        <f>ROUND('DSR Secondary'!H88,0)</f>
        <v>42</v>
      </c>
      <c r="I88" s="97">
        <f>ROUND('DSR Secondary'!I88,0)</f>
        <v>106</v>
      </c>
      <c r="J88" s="97">
        <f>ROUND('DSR Secondary'!J88,0)</f>
        <v>106</v>
      </c>
      <c r="K88" s="97">
        <f>ROUND('DSR Secondary'!K88,0)</f>
        <v>61</v>
      </c>
      <c r="L88" s="97">
        <f>ROUND('DSR Secondary'!L88,0)</f>
        <v>162</v>
      </c>
      <c r="M88" s="97">
        <f>ROUND('DSR Secondary'!M88,0)</f>
        <v>35</v>
      </c>
      <c r="N88" s="97">
        <f>ROUND('DSR Secondary'!N88,0)</f>
        <v>102</v>
      </c>
      <c r="O88" s="97">
        <f>ROUND('DSR Secondary'!O88,0)</f>
        <v>82</v>
      </c>
      <c r="P88" s="97">
        <f>ROUND('DSR Secondary'!P88,0)</f>
        <v>86</v>
      </c>
      <c r="Q88" s="97">
        <f>ROUND('DSR Secondary'!Q88,0)</f>
        <v>82</v>
      </c>
      <c r="R88" s="97">
        <f>ROUND('DSR Secondary'!R88,0)</f>
        <v>62</v>
      </c>
      <c r="S88" s="97">
        <f>ROUND('DSR Secondary'!S88,0)</f>
        <v>74</v>
      </c>
      <c r="T88" s="97">
        <f>ROUND('DSR Secondary'!T88,0)</f>
        <v>103</v>
      </c>
      <c r="U88" s="97">
        <f>ROUND('DSR Secondary'!U88,0)</f>
        <v>123</v>
      </c>
      <c r="V88" s="97">
        <f>ROUND('DSR Secondary'!V88,0)</f>
        <v>50</v>
      </c>
      <c r="W88" s="97">
        <f>ROUND('DSR Secondary'!W88,0)</f>
        <v>40</v>
      </c>
      <c r="X88" s="97">
        <f>ROUND('DSR Secondary'!X88,0)</f>
        <v>36</v>
      </c>
      <c r="Y88" s="97">
        <f>ROUND('DSR Secondary'!Y88,0)</f>
        <v>27</v>
      </c>
      <c r="Z88" s="97">
        <f>ROUND('DSR Secondary'!Z88,0)</f>
        <v>50</v>
      </c>
      <c r="AA88" s="97">
        <f>ROUND('DSR Secondary'!AA88,0)</f>
        <v>47</v>
      </c>
      <c r="AB88" s="97">
        <f>ROUND('DSR Secondary'!AB88,0)</f>
        <v>47</v>
      </c>
      <c r="AC88" s="97">
        <f>ROUND('DSR Secondary'!AC88,0)</f>
        <v>9</v>
      </c>
      <c r="AD88" s="97">
        <f>ROUND('DSR Secondary'!AD88,0)</f>
        <v>16</v>
      </c>
      <c r="AE88" s="97">
        <f>ROUND('DSR Secondary'!AE88,0)</f>
        <v>16</v>
      </c>
      <c r="AF88" s="97">
        <f>ROUND('DSR Secondary'!AF88,0)</f>
        <v>17</v>
      </c>
      <c r="AG88" s="97">
        <f>ROUND('DSR Secondary'!AG88,0)</f>
        <v>6</v>
      </c>
    </row>
    <row r="89" spans="1:38" ht="24" x14ac:dyDescent="0.2">
      <c r="A89" s="131" t="s">
        <v>57</v>
      </c>
      <c r="B89" s="92" t="s">
        <v>12</v>
      </c>
      <c r="C89" s="132" t="s">
        <v>56</v>
      </c>
      <c r="D89" s="133" t="s">
        <v>199</v>
      </c>
      <c r="E89" s="133" t="s">
        <v>200</v>
      </c>
      <c r="F89" s="95">
        <f>SUMPRODUCT(H89:AG89,$H$1:$AG$1)</f>
        <v>2213155</v>
      </c>
      <c r="G89" s="96">
        <f>SUM(H89:AG89)</f>
        <v>1313</v>
      </c>
      <c r="H89" s="97">
        <f>ROUND('DSR Secondary'!H89,0)</f>
        <v>38</v>
      </c>
      <c r="I89" s="97">
        <f>ROUND('DSR Secondary'!I89,0)</f>
        <v>95</v>
      </c>
      <c r="J89" s="97">
        <f>ROUND('DSR Secondary'!J89,0)</f>
        <v>95</v>
      </c>
      <c r="K89" s="97">
        <f>ROUND('DSR Secondary'!K89,0)</f>
        <v>55</v>
      </c>
      <c r="L89" s="97">
        <f>ROUND('DSR Secondary'!L89,0)</f>
        <v>146</v>
      </c>
      <c r="M89" s="97">
        <f>ROUND('DSR Secondary'!M89,0)</f>
        <v>31</v>
      </c>
      <c r="N89" s="97">
        <f>ROUND('DSR Secondary'!N89,0)</f>
        <v>92</v>
      </c>
      <c r="O89" s="97">
        <f>ROUND('DSR Secondary'!O89,0)</f>
        <v>73</v>
      </c>
      <c r="P89" s="97">
        <f>ROUND('DSR Secondary'!P89,0)</f>
        <v>77</v>
      </c>
      <c r="Q89" s="97">
        <f>ROUND('DSR Secondary'!Q89,0)</f>
        <v>73</v>
      </c>
      <c r="R89" s="97">
        <f>ROUND('DSR Secondary'!R89,0)</f>
        <v>55</v>
      </c>
      <c r="S89" s="97">
        <f>ROUND('DSR Secondary'!S89,0)</f>
        <v>66</v>
      </c>
      <c r="T89" s="97">
        <f>ROUND('DSR Secondary'!T89,0)</f>
        <v>92</v>
      </c>
      <c r="U89" s="97">
        <f>ROUND('DSR Secondary'!U89,0)</f>
        <v>111</v>
      </c>
      <c r="V89" s="97">
        <f>ROUND('DSR Secondary'!V89,0)</f>
        <v>45</v>
      </c>
      <c r="W89" s="97">
        <f>ROUND('DSR Secondary'!W89,0)</f>
        <v>36</v>
      </c>
      <c r="X89" s="97">
        <f>ROUND('DSR Secondary'!X89,0)</f>
        <v>32</v>
      </c>
      <c r="Y89" s="97">
        <f>ROUND('DSR Secondary'!Y89,0)</f>
        <v>12</v>
      </c>
      <c r="Z89" s="97">
        <f>ROUND('DSR Secondary'!Z89,0)</f>
        <v>22</v>
      </c>
      <c r="AA89" s="97">
        <f>ROUND('DSR Secondary'!AA89,0)</f>
        <v>20</v>
      </c>
      <c r="AB89" s="97">
        <f>ROUND('DSR Secondary'!AB89,0)</f>
        <v>20</v>
      </c>
      <c r="AC89" s="97">
        <f>ROUND('DSR Secondary'!AC89,0)</f>
        <v>4</v>
      </c>
      <c r="AD89" s="97">
        <f>ROUND('DSR Secondary'!AD89,0)</f>
        <v>7</v>
      </c>
      <c r="AE89" s="97">
        <f>ROUND('DSR Secondary'!AE89,0)</f>
        <v>7</v>
      </c>
      <c r="AF89" s="97">
        <f>ROUND('DSR Secondary'!AF89,0)</f>
        <v>7</v>
      </c>
      <c r="AG89" s="97">
        <f>ROUND('DSR Secondary'!AG89,0)</f>
        <v>2</v>
      </c>
    </row>
    <row r="90" spans="1:38" ht="24" x14ac:dyDescent="0.2">
      <c r="A90" s="131" t="s">
        <v>57</v>
      </c>
      <c r="B90" s="92" t="s">
        <v>12</v>
      </c>
      <c r="C90" s="132" t="s">
        <v>56</v>
      </c>
      <c r="D90" s="133" t="s">
        <v>201</v>
      </c>
      <c r="E90" s="133" t="s">
        <v>202</v>
      </c>
      <c r="F90" s="95">
        <f>SUMPRODUCT(H90:AG90,$H$1:$AG$1)</f>
        <v>1487275</v>
      </c>
      <c r="G90" s="96">
        <f>SUM(H90:AG90)</f>
        <v>879</v>
      </c>
      <c r="H90" s="97">
        <f>ROUND('DSR Secondary'!H90,0)</f>
        <v>25</v>
      </c>
      <c r="I90" s="97">
        <f>ROUND('DSR Secondary'!I90,0)</f>
        <v>64</v>
      </c>
      <c r="J90" s="97">
        <f>ROUND('DSR Secondary'!J90,0)</f>
        <v>64</v>
      </c>
      <c r="K90" s="97">
        <f>ROUND('DSR Secondary'!K90,0)</f>
        <v>36</v>
      </c>
      <c r="L90" s="97">
        <f>ROUND('DSR Secondary'!L90,0)</f>
        <v>97</v>
      </c>
      <c r="M90" s="97">
        <f>ROUND('DSR Secondary'!M90,0)</f>
        <v>21</v>
      </c>
      <c r="N90" s="97">
        <f>ROUND('DSR Secondary'!N90,0)</f>
        <v>61</v>
      </c>
      <c r="O90" s="97">
        <f>ROUND('DSR Secondary'!O90,0)</f>
        <v>49</v>
      </c>
      <c r="P90" s="97">
        <f>ROUND('DSR Secondary'!P90,0)</f>
        <v>52</v>
      </c>
      <c r="Q90" s="97">
        <f>ROUND('DSR Secondary'!Q90,0)</f>
        <v>49</v>
      </c>
      <c r="R90" s="97">
        <f>ROUND('DSR Secondary'!R90,0)</f>
        <v>37</v>
      </c>
      <c r="S90" s="97">
        <f>ROUND('DSR Secondary'!S90,0)</f>
        <v>44</v>
      </c>
      <c r="T90" s="97">
        <f>ROUND('DSR Secondary'!T90,0)</f>
        <v>62</v>
      </c>
      <c r="U90" s="97">
        <f>ROUND('DSR Secondary'!U90,0)</f>
        <v>74</v>
      </c>
      <c r="V90" s="97">
        <f>ROUND('DSR Secondary'!V90,0)</f>
        <v>30</v>
      </c>
      <c r="W90" s="97">
        <f>ROUND('DSR Secondary'!W90,0)</f>
        <v>24</v>
      </c>
      <c r="X90" s="97">
        <f>ROUND('DSR Secondary'!X90,0)</f>
        <v>21</v>
      </c>
      <c r="Y90" s="97">
        <f>ROUND('DSR Secondary'!Y90,0)</f>
        <v>9</v>
      </c>
      <c r="Z90" s="97">
        <f>ROUND('DSR Secondary'!Z90,0)</f>
        <v>17</v>
      </c>
      <c r="AA90" s="97">
        <f>ROUND('DSR Secondary'!AA90,0)</f>
        <v>13</v>
      </c>
      <c r="AB90" s="97">
        <f>ROUND('DSR Secondary'!AB90,0)</f>
        <v>13</v>
      </c>
      <c r="AC90" s="97">
        <f>ROUND('DSR Secondary'!AC90,0)</f>
        <v>3</v>
      </c>
      <c r="AD90" s="97">
        <f>ROUND('DSR Secondary'!AD90,0)</f>
        <v>4</v>
      </c>
      <c r="AE90" s="97">
        <f>ROUND('DSR Secondary'!AE90,0)</f>
        <v>4</v>
      </c>
      <c r="AF90" s="97">
        <f>ROUND('DSR Secondary'!AF90,0)</f>
        <v>5</v>
      </c>
      <c r="AG90" s="97">
        <f>ROUND('DSR Secondary'!AG90,0)</f>
        <v>1</v>
      </c>
    </row>
    <row r="91" spans="1:38" ht="24" x14ac:dyDescent="0.2">
      <c r="A91" s="131" t="s">
        <v>57</v>
      </c>
      <c r="B91" s="92" t="s">
        <v>12</v>
      </c>
      <c r="C91" s="132" t="s">
        <v>56</v>
      </c>
      <c r="D91" s="133" t="s">
        <v>203</v>
      </c>
      <c r="E91" s="133" t="s">
        <v>204</v>
      </c>
      <c r="F91" s="95">
        <f>SUMPRODUCT(H91:AG91,$H$1:$AG$1)</f>
        <v>2112250</v>
      </c>
      <c r="G91" s="96">
        <f>SUM(H91:AG91)</f>
        <v>1226</v>
      </c>
      <c r="H91" s="97">
        <f>ROUND('DSR Secondary'!H91,0)</f>
        <v>35</v>
      </c>
      <c r="I91" s="97">
        <f>ROUND('DSR Secondary'!I91,0)</f>
        <v>88</v>
      </c>
      <c r="J91" s="97">
        <f>ROUND('DSR Secondary'!J91,0)</f>
        <v>88</v>
      </c>
      <c r="K91" s="97">
        <f>ROUND('DSR Secondary'!K91,0)</f>
        <v>51</v>
      </c>
      <c r="L91" s="97">
        <f>ROUND('DSR Secondary'!L91,0)</f>
        <v>135</v>
      </c>
      <c r="M91" s="97">
        <f>ROUND('DSR Secondary'!M91,0)</f>
        <v>29</v>
      </c>
      <c r="N91" s="97">
        <f>ROUND('DSR Secondary'!N91,0)</f>
        <v>85</v>
      </c>
      <c r="O91" s="97">
        <f>ROUND('DSR Secondary'!O91,0)</f>
        <v>68</v>
      </c>
      <c r="P91" s="97">
        <f>ROUND('DSR Secondary'!P91,0)</f>
        <v>72</v>
      </c>
      <c r="Q91" s="97">
        <f>ROUND('DSR Secondary'!Q91,0)</f>
        <v>68</v>
      </c>
      <c r="R91" s="97">
        <f>ROUND('DSR Secondary'!R91,0)</f>
        <v>51</v>
      </c>
      <c r="S91" s="97">
        <f>ROUND('DSR Secondary'!S91,0)</f>
        <v>62</v>
      </c>
      <c r="T91" s="97">
        <f>ROUND('DSR Secondary'!T91,0)</f>
        <v>86</v>
      </c>
      <c r="U91" s="97">
        <f>ROUND('DSR Secondary'!U91,0)</f>
        <v>103</v>
      </c>
      <c r="V91" s="97">
        <f>ROUND('DSR Secondary'!V91,0)</f>
        <v>41</v>
      </c>
      <c r="W91" s="97">
        <f>ROUND('DSR Secondary'!W91,0)</f>
        <v>33</v>
      </c>
      <c r="X91" s="97">
        <f>ROUND('DSR Secondary'!X91,0)</f>
        <v>30</v>
      </c>
      <c r="Y91" s="97">
        <f>ROUND('DSR Secondary'!Y91,0)</f>
        <v>12</v>
      </c>
      <c r="Z91" s="97">
        <f>ROUND('DSR Secondary'!Z91,0)</f>
        <v>22</v>
      </c>
      <c r="AA91" s="97">
        <f>ROUND('DSR Secondary'!AA91,0)</f>
        <v>20</v>
      </c>
      <c r="AB91" s="97">
        <f>ROUND('DSR Secondary'!AB91,0)</f>
        <v>20</v>
      </c>
      <c r="AC91" s="97">
        <f>ROUND('DSR Secondary'!AC91,0)</f>
        <v>4</v>
      </c>
      <c r="AD91" s="97">
        <f>ROUND('DSR Secondary'!AD91,0)</f>
        <v>7</v>
      </c>
      <c r="AE91" s="97">
        <f>ROUND('DSR Secondary'!AE91,0)</f>
        <v>7</v>
      </c>
      <c r="AF91" s="97">
        <f>ROUND('DSR Secondary'!AF91,0)</f>
        <v>7</v>
      </c>
      <c r="AG91" s="97">
        <f>ROUND('DSR Secondary'!AG91,0)</f>
        <v>2</v>
      </c>
    </row>
    <row r="92" spans="1:38" s="25" customFormat="1" x14ac:dyDescent="0.2">
      <c r="A92" s="134"/>
      <c r="B92" s="74"/>
      <c r="C92" s="135"/>
      <c r="D92" s="136"/>
      <c r="E92" s="136"/>
      <c r="F92" s="111">
        <f>SUM(F88:F91)</f>
        <v>9262055</v>
      </c>
      <c r="G92" s="112">
        <f>SUM(G88:G91)</f>
        <v>5005</v>
      </c>
      <c r="H92" s="62">
        <f>SUM(H88:H91)</f>
        <v>140</v>
      </c>
      <c r="I92" s="62">
        <f t="shared" ref="I92:AG92" si="22">SUM(I88:I91)</f>
        <v>353</v>
      </c>
      <c r="J92" s="62">
        <f t="shared" si="22"/>
        <v>353</v>
      </c>
      <c r="K92" s="62">
        <f t="shared" si="22"/>
        <v>203</v>
      </c>
      <c r="L92" s="62">
        <f t="shared" si="22"/>
        <v>540</v>
      </c>
      <c r="M92" s="62">
        <f t="shared" si="22"/>
        <v>116</v>
      </c>
      <c r="N92" s="62">
        <f t="shared" si="22"/>
        <v>340</v>
      </c>
      <c r="O92" s="62">
        <f t="shared" si="22"/>
        <v>272</v>
      </c>
      <c r="P92" s="62">
        <f t="shared" si="22"/>
        <v>287</v>
      </c>
      <c r="Q92" s="62">
        <f t="shared" si="22"/>
        <v>272</v>
      </c>
      <c r="R92" s="62">
        <f t="shared" si="22"/>
        <v>205</v>
      </c>
      <c r="S92" s="62">
        <f t="shared" si="22"/>
        <v>246</v>
      </c>
      <c r="T92" s="62">
        <f t="shared" si="22"/>
        <v>343</v>
      </c>
      <c r="U92" s="62">
        <f t="shared" si="22"/>
        <v>411</v>
      </c>
      <c r="V92" s="62">
        <f t="shared" si="22"/>
        <v>166</v>
      </c>
      <c r="W92" s="62">
        <f t="shared" si="22"/>
        <v>133</v>
      </c>
      <c r="X92" s="62">
        <f t="shared" si="22"/>
        <v>119</v>
      </c>
      <c r="Y92" s="62">
        <f t="shared" si="22"/>
        <v>60</v>
      </c>
      <c r="Z92" s="62">
        <f t="shared" si="22"/>
        <v>111</v>
      </c>
      <c r="AA92" s="62">
        <f t="shared" si="22"/>
        <v>100</v>
      </c>
      <c r="AB92" s="62">
        <f t="shared" si="22"/>
        <v>100</v>
      </c>
      <c r="AC92" s="62">
        <f t="shared" si="22"/>
        <v>20</v>
      </c>
      <c r="AD92" s="62">
        <f t="shared" si="22"/>
        <v>34</v>
      </c>
      <c r="AE92" s="62">
        <f t="shared" si="22"/>
        <v>34</v>
      </c>
      <c r="AF92" s="62">
        <f t="shared" si="22"/>
        <v>36</v>
      </c>
      <c r="AG92" s="62">
        <f t="shared" si="22"/>
        <v>11</v>
      </c>
      <c r="AH92" s="15"/>
      <c r="AI92" s="15"/>
      <c r="AJ92" s="15"/>
      <c r="AK92" s="15"/>
      <c r="AL92" s="15"/>
    </row>
    <row r="93" spans="1:38" x14ac:dyDescent="0.2">
      <c r="A93" s="137" t="s">
        <v>25</v>
      </c>
      <c r="B93" s="92" t="s">
        <v>12</v>
      </c>
      <c r="C93" s="132" t="s">
        <v>56</v>
      </c>
      <c r="D93" s="138" t="s">
        <v>205</v>
      </c>
      <c r="E93" s="138" t="s">
        <v>206</v>
      </c>
      <c r="F93" s="95">
        <f>SUMPRODUCT(H93:AG93,$H$1:$AG$1)</f>
        <v>3218570</v>
      </c>
      <c r="G93" s="96">
        <f>SUM(H93:AG93)</f>
        <v>1610</v>
      </c>
      <c r="H93" s="97">
        <f>ROUND('DSR Secondary'!H93,0)</f>
        <v>47</v>
      </c>
      <c r="I93" s="97">
        <f>ROUND('DSR Secondary'!I93,0)</f>
        <v>116</v>
      </c>
      <c r="J93" s="97">
        <f>ROUND('DSR Secondary'!J93,0)</f>
        <v>116</v>
      </c>
      <c r="K93" s="97">
        <f>ROUND('DSR Secondary'!K93,0)</f>
        <v>52</v>
      </c>
      <c r="L93" s="97">
        <f>ROUND('DSR Secondary'!L93,0)</f>
        <v>138</v>
      </c>
      <c r="M93" s="97">
        <f>ROUND('DSR Secondary'!M93,0)</f>
        <v>38</v>
      </c>
      <c r="N93" s="97">
        <f>ROUND('DSR Secondary'!N93,0)</f>
        <v>114</v>
      </c>
      <c r="O93" s="97">
        <f>ROUND('DSR Secondary'!O93,0)</f>
        <v>91</v>
      </c>
      <c r="P93" s="97">
        <f>ROUND('DSR Secondary'!P93,0)</f>
        <v>98</v>
      </c>
      <c r="Q93" s="97">
        <f>ROUND('DSR Secondary'!Q93,0)</f>
        <v>91</v>
      </c>
      <c r="R93" s="97">
        <f>ROUND('DSR Secondary'!R93,0)</f>
        <v>69</v>
      </c>
      <c r="S93" s="97">
        <f>ROUND('DSR Secondary'!S93,0)</f>
        <v>83</v>
      </c>
      <c r="T93" s="97">
        <f>ROUND('DSR Secondary'!T93,0)</f>
        <v>96</v>
      </c>
      <c r="U93" s="97">
        <f>ROUND('DSR Secondary'!U93,0)</f>
        <v>115</v>
      </c>
      <c r="V93" s="97">
        <f>ROUND('DSR Secondary'!V93,0)</f>
        <v>49</v>
      </c>
      <c r="W93" s="97">
        <f>ROUND('DSR Secondary'!W93,0)</f>
        <v>39</v>
      </c>
      <c r="X93" s="97">
        <f>ROUND('DSR Secondary'!X93,0)</f>
        <v>60</v>
      </c>
      <c r="Y93" s="97">
        <f>ROUND('DSR Secondary'!Y93,0)</f>
        <v>22</v>
      </c>
      <c r="Z93" s="97">
        <f>ROUND('DSR Secondary'!Z93,0)</f>
        <v>40</v>
      </c>
      <c r="AA93" s="97">
        <f>ROUND('DSR Secondary'!AA93,0)</f>
        <v>42</v>
      </c>
      <c r="AB93" s="97">
        <f>ROUND('DSR Secondary'!AB93,0)</f>
        <v>42</v>
      </c>
      <c r="AC93" s="97">
        <f>ROUND('DSR Secondary'!AC93,0)</f>
        <v>8</v>
      </c>
      <c r="AD93" s="97">
        <f>ROUND('DSR Secondary'!AD93,0)</f>
        <v>14</v>
      </c>
      <c r="AE93" s="97">
        <f>ROUND('DSR Secondary'!AE93,0)</f>
        <v>14</v>
      </c>
      <c r="AF93" s="97">
        <f>ROUND('DSR Secondary'!AF93,0)</f>
        <v>12</v>
      </c>
      <c r="AG93" s="97">
        <f>ROUND('DSR Secondary'!AG93,0)</f>
        <v>4</v>
      </c>
    </row>
    <row r="94" spans="1:38" x14ac:dyDescent="0.2">
      <c r="A94" s="137" t="s">
        <v>25</v>
      </c>
      <c r="B94" s="92" t="s">
        <v>12</v>
      </c>
      <c r="C94" s="132" t="s">
        <v>56</v>
      </c>
      <c r="D94" s="138" t="s">
        <v>207</v>
      </c>
      <c r="E94" s="138" t="s">
        <v>208</v>
      </c>
      <c r="F94" s="95">
        <f>SUMPRODUCT(H94:AG94,$H$1:$AG$1)</f>
        <v>2529710</v>
      </c>
      <c r="G94" s="96">
        <f>SUM(H94:AG94)</f>
        <v>1469</v>
      </c>
      <c r="H94" s="97">
        <f>ROUND('DSR Secondary'!H94,0)</f>
        <v>45</v>
      </c>
      <c r="I94" s="97">
        <f>ROUND('DSR Secondary'!I94,0)</f>
        <v>112</v>
      </c>
      <c r="J94" s="97">
        <f>ROUND('DSR Secondary'!J94,0)</f>
        <v>112</v>
      </c>
      <c r="K94" s="97">
        <f>ROUND('DSR Secondary'!K94,0)</f>
        <v>50</v>
      </c>
      <c r="L94" s="97">
        <f>ROUND('DSR Secondary'!L94,0)</f>
        <v>132</v>
      </c>
      <c r="M94" s="97">
        <f>ROUND('DSR Secondary'!M94,0)</f>
        <v>37</v>
      </c>
      <c r="N94" s="97">
        <f>ROUND('DSR Secondary'!N94,0)</f>
        <v>110</v>
      </c>
      <c r="O94" s="97">
        <f>ROUND('DSR Secondary'!O94,0)</f>
        <v>88</v>
      </c>
      <c r="P94" s="97">
        <f>ROUND('DSR Secondary'!P94,0)</f>
        <v>94</v>
      </c>
      <c r="Q94" s="97">
        <f>ROUND('DSR Secondary'!Q94,0)</f>
        <v>88</v>
      </c>
      <c r="R94" s="97">
        <f>ROUND('DSR Secondary'!R94,0)</f>
        <v>67</v>
      </c>
      <c r="S94" s="97">
        <f>ROUND('DSR Secondary'!S94,0)</f>
        <v>80</v>
      </c>
      <c r="T94" s="97">
        <f>ROUND('DSR Secondary'!T94,0)</f>
        <v>93</v>
      </c>
      <c r="U94" s="97">
        <f>ROUND('DSR Secondary'!U94,0)</f>
        <v>111</v>
      </c>
      <c r="V94" s="97">
        <f>ROUND('DSR Secondary'!V94,0)</f>
        <v>47</v>
      </c>
      <c r="W94" s="97">
        <f>ROUND('DSR Secondary'!W94,0)</f>
        <v>38</v>
      </c>
      <c r="X94" s="97">
        <f>ROUND('DSR Secondary'!X94,0)</f>
        <v>43</v>
      </c>
      <c r="Y94" s="97">
        <f>ROUND('DSR Secondary'!Y94,0)</f>
        <v>15</v>
      </c>
      <c r="Z94" s="97">
        <f>ROUND('DSR Secondary'!Z94,0)</f>
        <v>29</v>
      </c>
      <c r="AA94" s="97">
        <f>ROUND('DSR Secondary'!AA94,0)</f>
        <v>24</v>
      </c>
      <c r="AB94" s="97">
        <f>ROUND('DSR Secondary'!AB94,0)</f>
        <v>24</v>
      </c>
      <c r="AC94" s="97">
        <f>ROUND('DSR Secondary'!AC94,0)</f>
        <v>5</v>
      </c>
      <c r="AD94" s="97">
        <f>ROUND('DSR Secondary'!AD94,0)</f>
        <v>8</v>
      </c>
      <c r="AE94" s="97">
        <f>ROUND('DSR Secondary'!AE94,0)</f>
        <v>8</v>
      </c>
      <c r="AF94" s="97">
        <f>ROUND('DSR Secondary'!AF94,0)</f>
        <v>7</v>
      </c>
      <c r="AG94" s="97">
        <f>ROUND('DSR Secondary'!AG94,0)</f>
        <v>2</v>
      </c>
    </row>
    <row r="95" spans="1:38" x14ac:dyDescent="0.2">
      <c r="A95" s="137" t="s">
        <v>25</v>
      </c>
      <c r="B95" s="92" t="s">
        <v>12</v>
      </c>
      <c r="C95" s="132" t="s">
        <v>56</v>
      </c>
      <c r="D95" s="138" t="s">
        <v>209</v>
      </c>
      <c r="E95" s="138" t="s">
        <v>210</v>
      </c>
      <c r="F95" s="95">
        <f>SUMPRODUCT(H95:AG95,$H$1:$AG$1)</f>
        <v>2249095</v>
      </c>
      <c r="G95" s="96">
        <f>SUM(H95:AG95)</f>
        <v>1381</v>
      </c>
      <c r="H95" s="97">
        <f>ROUND('DSR Secondary'!H95,0)</f>
        <v>43</v>
      </c>
      <c r="I95" s="97">
        <f>ROUND('DSR Secondary'!I95,0)</f>
        <v>108</v>
      </c>
      <c r="J95" s="97">
        <f>ROUND('DSR Secondary'!J95,0)</f>
        <v>108</v>
      </c>
      <c r="K95" s="97">
        <f>ROUND('DSR Secondary'!K95,0)</f>
        <v>48</v>
      </c>
      <c r="L95" s="97">
        <f>ROUND('DSR Secondary'!L95,0)</f>
        <v>127</v>
      </c>
      <c r="M95" s="97">
        <f>ROUND('DSR Secondary'!M95,0)</f>
        <v>36</v>
      </c>
      <c r="N95" s="97">
        <f>ROUND('DSR Secondary'!N95,0)</f>
        <v>105</v>
      </c>
      <c r="O95" s="97">
        <f>ROUND('DSR Secondary'!O95,0)</f>
        <v>84</v>
      </c>
      <c r="P95" s="97">
        <f>ROUND('DSR Secondary'!P95,0)</f>
        <v>90</v>
      </c>
      <c r="Q95" s="97">
        <f>ROUND('DSR Secondary'!Q95,0)</f>
        <v>84</v>
      </c>
      <c r="R95" s="97">
        <f>ROUND('DSR Secondary'!R95,0)</f>
        <v>64</v>
      </c>
      <c r="S95" s="97">
        <f>ROUND('DSR Secondary'!S95,0)</f>
        <v>77</v>
      </c>
      <c r="T95" s="97">
        <f>ROUND('DSR Secondary'!T95,0)</f>
        <v>89</v>
      </c>
      <c r="U95" s="97">
        <f>ROUND('DSR Secondary'!U95,0)</f>
        <v>107</v>
      </c>
      <c r="V95" s="97">
        <f>ROUND('DSR Secondary'!V95,0)</f>
        <v>45</v>
      </c>
      <c r="W95" s="97">
        <f>ROUND('DSR Secondary'!W95,0)</f>
        <v>36</v>
      </c>
      <c r="X95" s="97">
        <f>ROUND('DSR Secondary'!X95,0)</f>
        <v>34</v>
      </c>
      <c r="Y95" s="97">
        <f>ROUND('DSR Secondary'!Y95,0)</f>
        <v>13</v>
      </c>
      <c r="Z95" s="97">
        <f>ROUND('DSR Secondary'!Z95,0)</f>
        <v>22</v>
      </c>
      <c r="AA95" s="97">
        <f>ROUND('DSR Secondary'!AA95,0)</f>
        <v>19</v>
      </c>
      <c r="AB95" s="97">
        <f>ROUND('DSR Secondary'!AB95,0)</f>
        <v>19</v>
      </c>
      <c r="AC95" s="97">
        <f>ROUND('DSR Secondary'!AC95,0)</f>
        <v>4</v>
      </c>
      <c r="AD95" s="97">
        <f>ROUND('DSR Secondary'!AD95,0)</f>
        <v>6</v>
      </c>
      <c r="AE95" s="97">
        <f>ROUND('DSR Secondary'!AE95,0)</f>
        <v>6</v>
      </c>
      <c r="AF95" s="97">
        <f>ROUND('DSR Secondary'!AF95,0)</f>
        <v>5</v>
      </c>
      <c r="AG95" s="97">
        <f>ROUND('DSR Secondary'!AG95,0)</f>
        <v>2</v>
      </c>
    </row>
    <row r="96" spans="1:38" x14ac:dyDescent="0.2">
      <c r="A96" s="137" t="s">
        <v>25</v>
      </c>
      <c r="B96" s="92" t="s">
        <v>12</v>
      </c>
      <c r="C96" s="132" t="s">
        <v>56</v>
      </c>
      <c r="D96" s="138" t="s">
        <v>211</v>
      </c>
      <c r="E96" s="138" t="s">
        <v>212</v>
      </c>
      <c r="F96" s="95">
        <f>SUMPRODUCT(H96:AG96,$H$1:$AG$1)</f>
        <v>2355180</v>
      </c>
      <c r="G96" s="96">
        <f>SUM(H96:AG96)</f>
        <v>1439</v>
      </c>
      <c r="H96" s="97">
        <f>ROUND('DSR Secondary'!H96,0)</f>
        <v>45</v>
      </c>
      <c r="I96" s="97">
        <f>ROUND('DSR Secondary'!I96,0)</f>
        <v>112</v>
      </c>
      <c r="J96" s="97">
        <f>ROUND('DSR Secondary'!J96,0)</f>
        <v>112</v>
      </c>
      <c r="K96" s="97">
        <f>ROUND('DSR Secondary'!K96,0)</f>
        <v>50</v>
      </c>
      <c r="L96" s="97">
        <f>ROUND('DSR Secondary'!L96,0)</f>
        <v>132</v>
      </c>
      <c r="M96" s="97">
        <f>ROUND('DSR Secondary'!M96,0)</f>
        <v>37</v>
      </c>
      <c r="N96" s="97">
        <f>ROUND('DSR Secondary'!N96,0)</f>
        <v>110</v>
      </c>
      <c r="O96" s="97">
        <f>ROUND('DSR Secondary'!O96,0)</f>
        <v>88</v>
      </c>
      <c r="P96" s="97">
        <f>ROUND('DSR Secondary'!P96,0)</f>
        <v>94</v>
      </c>
      <c r="Q96" s="97">
        <f>ROUND('DSR Secondary'!Q96,0)</f>
        <v>88</v>
      </c>
      <c r="R96" s="97">
        <f>ROUND('DSR Secondary'!R96,0)</f>
        <v>67</v>
      </c>
      <c r="S96" s="97">
        <f>ROUND('DSR Secondary'!S96,0)</f>
        <v>80</v>
      </c>
      <c r="T96" s="97">
        <f>ROUND('DSR Secondary'!T96,0)</f>
        <v>93</v>
      </c>
      <c r="U96" s="97">
        <f>ROUND('DSR Secondary'!U96,0)</f>
        <v>111</v>
      </c>
      <c r="V96" s="97">
        <f>ROUND('DSR Secondary'!V96,0)</f>
        <v>47</v>
      </c>
      <c r="W96" s="97">
        <f>ROUND('DSR Secondary'!W96,0)</f>
        <v>38</v>
      </c>
      <c r="X96" s="97">
        <f>ROUND('DSR Secondary'!X96,0)</f>
        <v>34</v>
      </c>
      <c r="Y96" s="97">
        <f>ROUND('DSR Secondary'!Y96,0)</f>
        <v>13</v>
      </c>
      <c r="Z96" s="97">
        <f>ROUND('DSR Secondary'!Z96,0)</f>
        <v>22</v>
      </c>
      <c r="AA96" s="97">
        <f>ROUND('DSR Secondary'!AA96,0)</f>
        <v>20</v>
      </c>
      <c r="AB96" s="97">
        <f>ROUND('DSR Secondary'!AB96,0)</f>
        <v>20</v>
      </c>
      <c r="AC96" s="97">
        <f>ROUND('DSR Secondary'!AC96,0)</f>
        <v>4</v>
      </c>
      <c r="AD96" s="97">
        <f>ROUND('DSR Secondary'!AD96,0)</f>
        <v>7</v>
      </c>
      <c r="AE96" s="97">
        <f>ROUND('DSR Secondary'!AE96,0)</f>
        <v>7</v>
      </c>
      <c r="AF96" s="97">
        <f>ROUND('DSR Secondary'!AF96,0)</f>
        <v>6</v>
      </c>
      <c r="AG96" s="97">
        <f>ROUND('DSR Secondary'!AG96,0)</f>
        <v>2</v>
      </c>
    </row>
    <row r="97" spans="1:38" s="25" customFormat="1" x14ac:dyDescent="0.2">
      <c r="A97" s="139"/>
      <c r="B97" s="74"/>
      <c r="C97" s="135"/>
      <c r="D97" s="140"/>
      <c r="E97" s="140"/>
      <c r="F97" s="111">
        <f>SUM(F93:F96)</f>
        <v>10352555</v>
      </c>
      <c r="G97" s="112">
        <f>SUM(G93:G96)</f>
        <v>5899</v>
      </c>
      <c r="H97" s="62">
        <f>SUM(H93:H96)</f>
        <v>180</v>
      </c>
      <c r="I97" s="62">
        <f t="shared" ref="I97:AG97" si="23">SUM(I93:I96)</f>
        <v>448</v>
      </c>
      <c r="J97" s="62">
        <f t="shared" si="23"/>
        <v>448</v>
      </c>
      <c r="K97" s="62">
        <f t="shared" si="23"/>
        <v>200</v>
      </c>
      <c r="L97" s="62">
        <f t="shared" si="23"/>
        <v>529</v>
      </c>
      <c r="M97" s="62">
        <f t="shared" si="23"/>
        <v>148</v>
      </c>
      <c r="N97" s="62">
        <f t="shared" si="23"/>
        <v>439</v>
      </c>
      <c r="O97" s="62">
        <f t="shared" si="23"/>
        <v>351</v>
      </c>
      <c r="P97" s="62">
        <f t="shared" si="23"/>
        <v>376</v>
      </c>
      <c r="Q97" s="62">
        <f t="shared" si="23"/>
        <v>351</v>
      </c>
      <c r="R97" s="62">
        <f t="shared" si="23"/>
        <v>267</v>
      </c>
      <c r="S97" s="62">
        <f t="shared" si="23"/>
        <v>320</v>
      </c>
      <c r="T97" s="62">
        <f t="shared" si="23"/>
        <v>371</v>
      </c>
      <c r="U97" s="62">
        <f t="shared" si="23"/>
        <v>444</v>
      </c>
      <c r="V97" s="62">
        <f t="shared" si="23"/>
        <v>188</v>
      </c>
      <c r="W97" s="62">
        <f t="shared" si="23"/>
        <v>151</v>
      </c>
      <c r="X97" s="62">
        <f t="shared" si="23"/>
        <v>171</v>
      </c>
      <c r="Y97" s="62">
        <f t="shared" si="23"/>
        <v>63</v>
      </c>
      <c r="Z97" s="62">
        <f t="shared" si="23"/>
        <v>113</v>
      </c>
      <c r="AA97" s="62">
        <f t="shared" si="23"/>
        <v>105</v>
      </c>
      <c r="AB97" s="62">
        <f t="shared" si="23"/>
        <v>105</v>
      </c>
      <c r="AC97" s="62">
        <f t="shared" si="23"/>
        <v>21</v>
      </c>
      <c r="AD97" s="62">
        <f t="shared" si="23"/>
        <v>35</v>
      </c>
      <c r="AE97" s="62">
        <f t="shared" si="23"/>
        <v>35</v>
      </c>
      <c r="AF97" s="62">
        <f t="shared" si="23"/>
        <v>30</v>
      </c>
      <c r="AG97" s="62">
        <f t="shared" si="23"/>
        <v>10</v>
      </c>
      <c r="AH97" s="15"/>
      <c r="AI97" s="15"/>
      <c r="AJ97" s="15"/>
      <c r="AK97" s="15"/>
      <c r="AL97" s="15"/>
    </row>
    <row r="98" spans="1:38" x14ac:dyDescent="0.2">
      <c r="A98" s="141" t="s">
        <v>26</v>
      </c>
      <c r="B98" s="92" t="s">
        <v>12</v>
      </c>
      <c r="C98" s="132" t="s">
        <v>56</v>
      </c>
      <c r="D98" s="133" t="s">
        <v>213</v>
      </c>
      <c r="E98" s="133" t="s">
        <v>214</v>
      </c>
      <c r="F98" s="95">
        <f t="shared" ref="F98:F105" si="24">SUMPRODUCT(H98:AG98,$H$1:$AG$1)</f>
        <v>3684765</v>
      </c>
      <c r="G98" s="96">
        <f t="shared" ref="G98:G105" si="25">SUM(H98:AG98)</f>
        <v>1633</v>
      </c>
      <c r="H98" s="97">
        <f>ROUND('DSR Secondary'!H98,0)</f>
        <v>51</v>
      </c>
      <c r="I98" s="97">
        <f>ROUND('DSR Secondary'!I98,0)</f>
        <v>128</v>
      </c>
      <c r="J98" s="97">
        <f>ROUND('DSR Secondary'!J98,0)</f>
        <v>128</v>
      </c>
      <c r="K98" s="97">
        <f>ROUND('DSR Secondary'!K98,0)</f>
        <v>47</v>
      </c>
      <c r="L98" s="97">
        <f>ROUND('DSR Secondary'!L98,0)</f>
        <v>124</v>
      </c>
      <c r="M98" s="97">
        <f>ROUND('DSR Secondary'!M98,0)</f>
        <v>40</v>
      </c>
      <c r="N98" s="97">
        <f>ROUND('DSR Secondary'!N98,0)</f>
        <v>118</v>
      </c>
      <c r="O98" s="97">
        <f>ROUND('DSR Secondary'!O98,0)</f>
        <v>95</v>
      </c>
      <c r="P98" s="97">
        <f>ROUND('DSR Secondary'!P98,0)</f>
        <v>105</v>
      </c>
      <c r="Q98" s="97">
        <f>ROUND('DSR Secondary'!Q98,0)</f>
        <v>95</v>
      </c>
      <c r="R98" s="97">
        <f>ROUND('DSR Secondary'!R98,0)</f>
        <v>75</v>
      </c>
      <c r="S98" s="97">
        <f>ROUND('DSR Secondary'!S98,0)</f>
        <v>90</v>
      </c>
      <c r="T98" s="97">
        <f>ROUND('DSR Secondary'!T98,0)</f>
        <v>72</v>
      </c>
      <c r="U98" s="97">
        <f>ROUND('DSR Secondary'!U98,0)</f>
        <v>86</v>
      </c>
      <c r="V98" s="97">
        <f>ROUND('DSR Secondary'!V98,0)</f>
        <v>41</v>
      </c>
      <c r="W98" s="97">
        <f>ROUND('DSR Secondary'!W98,0)</f>
        <v>33</v>
      </c>
      <c r="X98" s="97">
        <f>ROUND('DSR Secondary'!X98,0)</f>
        <v>44</v>
      </c>
      <c r="Y98" s="97">
        <f>ROUND('DSR Secondary'!Y98,0)</f>
        <v>31</v>
      </c>
      <c r="Z98" s="97">
        <f>ROUND('DSR Secondary'!Z98,0)</f>
        <v>56</v>
      </c>
      <c r="AA98" s="97">
        <f>ROUND('DSR Secondary'!AA98,0)</f>
        <v>48</v>
      </c>
      <c r="AB98" s="97">
        <f>ROUND('DSR Secondary'!AB98,0)</f>
        <v>48</v>
      </c>
      <c r="AC98" s="97">
        <f>ROUND('DSR Secondary'!AC98,0)</f>
        <v>10</v>
      </c>
      <c r="AD98" s="97">
        <f>ROUND('DSR Secondary'!AD98,0)</f>
        <v>17</v>
      </c>
      <c r="AE98" s="97">
        <f>ROUND('DSR Secondary'!AE98,0)</f>
        <v>17</v>
      </c>
      <c r="AF98" s="97">
        <f>ROUND('DSR Secondary'!AF98,0)</f>
        <v>26</v>
      </c>
      <c r="AG98" s="97">
        <f>ROUND('DSR Secondary'!AG98,0)</f>
        <v>8</v>
      </c>
    </row>
    <row r="99" spans="1:38" x14ac:dyDescent="0.2">
      <c r="A99" s="141" t="s">
        <v>26</v>
      </c>
      <c r="B99" s="92" t="s">
        <v>12</v>
      </c>
      <c r="C99" s="132" t="s">
        <v>56</v>
      </c>
      <c r="D99" s="133" t="s">
        <v>215</v>
      </c>
      <c r="E99" s="133" t="s">
        <v>216</v>
      </c>
      <c r="F99" s="95">
        <f t="shared" si="24"/>
        <v>3555255</v>
      </c>
      <c r="G99" s="96">
        <f t="shared" si="25"/>
        <v>1617</v>
      </c>
      <c r="H99" s="97">
        <f>ROUND('DSR Secondary'!H99,0)</f>
        <v>51</v>
      </c>
      <c r="I99" s="97">
        <f>ROUND('DSR Secondary'!I99,0)</f>
        <v>128</v>
      </c>
      <c r="J99" s="97">
        <f>ROUND('DSR Secondary'!J99,0)</f>
        <v>128</v>
      </c>
      <c r="K99" s="97">
        <f>ROUND('DSR Secondary'!K99,0)</f>
        <v>47</v>
      </c>
      <c r="L99" s="97">
        <f>ROUND('DSR Secondary'!L99,0)</f>
        <v>124</v>
      </c>
      <c r="M99" s="97">
        <f>ROUND('DSR Secondary'!M99,0)</f>
        <v>40</v>
      </c>
      <c r="N99" s="97">
        <f>ROUND('DSR Secondary'!N99,0)</f>
        <v>118</v>
      </c>
      <c r="O99" s="97">
        <f>ROUND('DSR Secondary'!O99,0)</f>
        <v>95</v>
      </c>
      <c r="P99" s="97">
        <f>ROUND('DSR Secondary'!P99,0)</f>
        <v>105</v>
      </c>
      <c r="Q99" s="97">
        <f>ROUND('DSR Secondary'!Q99,0)</f>
        <v>95</v>
      </c>
      <c r="R99" s="97">
        <f>ROUND('DSR Secondary'!R99,0)</f>
        <v>75</v>
      </c>
      <c r="S99" s="97">
        <f>ROUND('DSR Secondary'!S99,0)</f>
        <v>90</v>
      </c>
      <c r="T99" s="97">
        <f>ROUND('DSR Secondary'!T99,0)</f>
        <v>72</v>
      </c>
      <c r="U99" s="97">
        <f>ROUND('DSR Secondary'!U99,0)</f>
        <v>86</v>
      </c>
      <c r="V99" s="97">
        <f>ROUND('DSR Secondary'!V99,0)</f>
        <v>41</v>
      </c>
      <c r="W99" s="97">
        <f>ROUND('DSR Secondary'!W99,0)</f>
        <v>33</v>
      </c>
      <c r="X99" s="97">
        <f>ROUND('DSR Secondary'!X99,0)</f>
        <v>44</v>
      </c>
      <c r="Y99" s="97">
        <f>ROUND('DSR Secondary'!Y99,0)</f>
        <v>29</v>
      </c>
      <c r="Z99" s="97">
        <f>ROUND('DSR Secondary'!Z99,0)</f>
        <v>53</v>
      </c>
      <c r="AA99" s="97">
        <f>ROUND('DSR Secondary'!AA99,0)</f>
        <v>45</v>
      </c>
      <c r="AB99" s="97">
        <f>ROUND('DSR Secondary'!AB99,0)</f>
        <v>45</v>
      </c>
      <c r="AC99" s="97">
        <f>ROUND('DSR Secondary'!AC99,0)</f>
        <v>9</v>
      </c>
      <c r="AD99" s="97">
        <f>ROUND('DSR Secondary'!AD99,0)</f>
        <v>16</v>
      </c>
      <c r="AE99" s="97">
        <f>ROUND('DSR Secondary'!AE99,0)</f>
        <v>16</v>
      </c>
      <c r="AF99" s="97">
        <f>ROUND('DSR Secondary'!AF99,0)</f>
        <v>24</v>
      </c>
      <c r="AG99" s="97">
        <f>ROUND('DSR Secondary'!AG99,0)</f>
        <v>8</v>
      </c>
    </row>
    <row r="100" spans="1:38" x14ac:dyDescent="0.2">
      <c r="A100" s="141" t="s">
        <v>26</v>
      </c>
      <c r="B100" s="92" t="s">
        <v>12</v>
      </c>
      <c r="C100" s="132" t="s">
        <v>56</v>
      </c>
      <c r="D100" s="133" t="s">
        <v>217</v>
      </c>
      <c r="E100" s="133" t="s">
        <v>218</v>
      </c>
      <c r="F100" s="95">
        <f t="shared" si="24"/>
        <v>1700920</v>
      </c>
      <c r="G100" s="96">
        <f t="shared" si="25"/>
        <v>724</v>
      </c>
      <c r="H100" s="97">
        <f>ROUND('DSR Secondary'!H100,0)</f>
        <v>22</v>
      </c>
      <c r="I100" s="97">
        <f>ROUND('DSR Secondary'!I100,0)</f>
        <v>56</v>
      </c>
      <c r="J100" s="97">
        <f>ROUND('DSR Secondary'!J100,0)</f>
        <v>56</v>
      </c>
      <c r="K100" s="97">
        <f>ROUND('DSR Secondary'!K100,0)</f>
        <v>20</v>
      </c>
      <c r="L100" s="97">
        <f>ROUND('DSR Secondary'!L100,0)</f>
        <v>54</v>
      </c>
      <c r="M100" s="97">
        <f>ROUND('DSR Secondary'!M100,0)</f>
        <v>18</v>
      </c>
      <c r="N100" s="97">
        <f>ROUND('DSR Secondary'!N100,0)</f>
        <v>52</v>
      </c>
      <c r="O100" s="97">
        <f>ROUND('DSR Secondary'!O100,0)</f>
        <v>41</v>
      </c>
      <c r="P100" s="97">
        <f>ROUND('DSR Secondary'!P100,0)</f>
        <v>46</v>
      </c>
      <c r="Q100" s="97">
        <f>ROUND('DSR Secondary'!Q100,0)</f>
        <v>41</v>
      </c>
      <c r="R100" s="97">
        <f>ROUND('DSR Secondary'!R100,0)</f>
        <v>33</v>
      </c>
      <c r="S100" s="97">
        <f>ROUND('DSR Secondary'!S100,0)</f>
        <v>40</v>
      </c>
      <c r="T100" s="97">
        <f>ROUND('DSR Secondary'!T100,0)</f>
        <v>32</v>
      </c>
      <c r="U100" s="97">
        <f>ROUND('DSR Secondary'!U100,0)</f>
        <v>38</v>
      </c>
      <c r="V100" s="97">
        <f>ROUND('DSR Secondary'!V100,0)</f>
        <v>18</v>
      </c>
      <c r="W100" s="97">
        <f>ROUND('DSR Secondary'!W100,0)</f>
        <v>14</v>
      </c>
      <c r="X100" s="97">
        <f>ROUND('DSR Secondary'!X100,0)</f>
        <v>19</v>
      </c>
      <c r="Y100" s="97">
        <f>ROUND('DSR Secondary'!Y100,0)</f>
        <v>12</v>
      </c>
      <c r="Z100" s="97">
        <f>ROUND('DSR Secondary'!Z100,0)</f>
        <v>22</v>
      </c>
      <c r="AA100" s="97">
        <f>ROUND('DSR Secondary'!AA100,0)</f>
        <v>25</v>
      </c>
      <c r="AB100" s="97">
        <f>ROUND('DSR Secondary'!AB100,0)</f>
        <v>25</v>
      </c>
      <c r="AC100" s="97">
        <f>ROUND('DSR Secondary'!AC100,0)</f>
        <v>5</v>
      </c>
      <c r="AD100" s="97">
        <f>ROUND('DSR Secondary'!AD100,0)</f>
        <v>9</v>
      </c>
      <c r="AE100" s="97">
        <f>ROUND('DSR Secondary'!AE100,0)</f>
        <v>9</v>
      </c>
      <c r="AF100" s="97">
        <f>ROUND('DSR Secondary'!AF100,0)</f>
        <v>14</v>
      </c>
      <c r="AG100" s="97">
        <f>ROUND('DSR Secondary'!AG100,0)</f>
        <v>3</v>
      </c>
    </row>
    <row r="101" spans="1:38" x14ac:dyDescent="0.2">
      <c r="A101" s="141" t="s">
        <v>26</v>
      </c>
      <c r="B101" s="92" t="s">
        <v>12</v>
      </c>
      <c r="C101" s="132" t="s">
        <v>56</v>
      </c>
      <c r="D101" s="133" t="s">
        <v>219</v>
      </c>
      <c r="E101" s="133" t="s">
        <v>220</v>
      </c>
      <c r="F101" s="95">
        <f t="shared" si="24"/>
        <v>2334425</v>
      </c>
      <c r="G101" s="96">
        <f t="shared" si="25"/>
        <v>1098</v>
      </c>
      <c r="H101" s="97">
        <f>ROUND('DSR Secondary'!H101,0)</f>
        <v>35</v>
      </c>
      <c r="I101" s="97">
        <f>ROUND('DSR Secondary'!I101,0)</f>
        <v>88</v>
      </c>
      <c r="J101" s="97">
        <f>ROUND('DSR Secondary'!J101,0)</f>
        <v>88</v>
      </c>
      <c r="K101" s="97">
        <f>ROUND('DSR Secondary'!K101,0)</f>
        <v>32</v>
      </c>
      <c r="L101" s="97">
        <f>ROUND('DSR Secondary'!L101,0)</f>
        <v>85</v>
      </c>
      <c r="M101" s="97">
        <f>ROUND('DSR Secondary'!M101,0)</f>
        <v>28</v>
      </c>
      <c r="N101" s="97">
        <f>ROUND('DSR Secondary'!N101,0)</f>
        <v>81</v>
      </c>
      <c r="O101" s="97">
        <f>ROUND('DSR Secondary'!O101,0)</f>
        <v>65</v>
      </c>
      <c r="P101" s="97">
        <f>ROUND('DSR Secondary'!P101,0)</f>
        <v>72</v>
      </c>
      <c r="Q101" s="97">
        <f>ROUND('DSR Secondary'!Q101,0)</f>
        <v>65</v>
      </c>
      <c r="R101" s="97">
        <f>ROUND('DSR Secondary'!R101,0)</f>
        <v>52</v>
      </c>
      <c r="S101" s="97">
        <f>ROUND('DSR Secondary'!S101,0)</f>
        <v>62</v>
      </c>
      <c r="T101" s="97">
        <f>ROUND('DSR Secondary'!T101,0)</f>
        <v>50</v>
      </c>
      <c r="U101" s="97">
        <f>ROUND('DSR Secondary'!U101,0)</f>
        <v>59</v>
      </c>
      <c r="V101" s="97">
        <f>ROUND('DSR Secondary'!V101,0)</f>
        <v>28</v>
      </c>
      <c r="W101" s="97">
        <f>ROUND('DSR Secondary'!W101,0)</f>
        <v>23</v>
      </c>
      <c r="X101" s="97">
        <f>ROUND('DSR Secondary'!X101,0)</f>
        <v>30</v>
      </c>
      <c r="Y101" s="97">
        <f>ROUND('DSR Secondary'!Y101,0)</f>
        <v>19</v>
      </c>
      <c r="Z101" s="97">
        <f>ROUND('DSR Secondary'!Z101,0)</f>
        <v>34</v>
      </c>
      <c r="AA101" s="97">
        <f>ROUND('DSR Secondary'!AA101,0)</f>
        <v>28</v>
      </c>
      <c r="AB101" s="97">
        <f>ROUND('DSR Secondary'!AB101,0)</f>
        <v>28</v>
      </c>
      <c r="AC101" s="97">
        <f>ROUND('DSR Secondary'!AC101,0)</f>
        <v>6</v>
      </c>
      <c r="AD101" s="97">
        <f>ROUND('DSR Secondary'!AD101,0)</f>
        <v>10</v>
      </c>
      <c r="AE101" s="97">
        <f>ROUND('DSR Secondary'!AE101,0)</f>
        <v>10</v>
      </c>
      <c r="AF101" s="97">
        <f>ROUND('DSR Secondary'!AF101,0)</f>
        <v>15</v>
      </c>
      <c r="AG101" s="97">
        <f>ROUND('DSR Secondary'!AG101,0)</f>
        <v>5</v>
      </c>
    </row>
    <row r="102" spans="1:38" x14ac:dyDescent="0.2">
      <c r="A102" s="141" t="s">
        <v>26</v>
      </c>
      <c r="B102" s="92" t="s">
        <v>12</v>
      </c>
      <c r="C102" s="132" t="s">
        <v>56</v>
      </c>
      <c r="D102" s="133" t="s">
        <v>221</v>
      </c>
      <c r="E102" s="133" t="s">
        <v>222</v>
      </c>
      <c r="F102" s="95">
        <f t="shared" si="24"/>
        <v>1761650</v>
      </c>
      <c r="G102" s="96">
        <f t="shared" si="25"/>
        <v>807</v>
      </c>
      <c r="H102" s="97">
        <f>ROUND('DSR Secondary'!H102,0)</f>
        <v>26</v>
      </c>
      <c r="I102" s="97">
        <f>ROUND('DSR Secondary'!I102,0)</f>
        <v>64</v>
      </c>
      <c r="J102" s="97">
        <f>ROUND('DSR Secondary'!J102,0)</f>
        <v>64</v>
      </c>
      <c r="K102" s="97">
        <f>ROUND('DSR Secondary'!K102,0)</f>
        <v>23</v>
      </c>
      <c r="L102" s="97">
        <f>ROUND('DSR Secondary'!L102,0)</f>
        <v>62</v>
      </c>
      <c r="M102" s="97">
        <f>ROUND('DSR Secondary'!M102,0)</f>
        <v>20</v>
      </c>
      <c r="N102" s="97">
        <f>ROUND('DSR Secondary'!N102,0)</f>
        <v>59</v>
      </c>
      <c r="O102" s="97">
        <f>ROUND('DSR Secondary'!O102,0)</f>
        <v>47</v>
      </c>
      <c r="P102" s="97">
        <f>ROUND('DSR Secondary'!P102,0)</f>
        <v>53</v>
      </c>
      <c r="Q102" s="97">
        <f>ROUND('DSR Secondary'!Q102,0)</f>
        <v>47</v>
      </c>
      <c r="R102" s="97">
        <f>ROUND('DSR Secondary'!R102,0)</f>
        <v>38</v>
      </c>
      <c r="S102" s="97">
        <f>ROUND('DSR Secondary'!S102,0)</f>
        <v>45</v>
      </c>
      <c r="T102" s="97">
        <f>ROUND('DSR Secondary'!T102,0)</f>
        <v>36</v>
      </c>
      <c r="U102" s="97">
        <f>ROUND('DSR Secondary'!U102,0)</f>
        <v>43</v>
      </c>
      <c r="V102" s="97">
        <f>ROUND('DSR Secondary'!V102,0)</f>
        <v>21</v>
      </c>
      <c r="W102" s="97">
        <f>ROUND('DSR Secondary'!W102,0)</f>
        <v>17</v>
      </c>
      <c r="X102" s="97">
        <f>ROUND('DSR Secondary'!X102,0)</f>
        <v>22</v>
      </c>
      <c r="Y102" s="97">
        <f>ROUND('DSR Secondary'!Y102,0)</f>
        <v>14</v>
      </c>
      <c r="Z102" s="97">
        <f>ROUND('DSR Secondary'!Z102,0)</f>
        <v>25</v>
      </c>
      <c r="AA102" s="97">
        <f>ROUND('DSR Secondary'!AA102,0)</f>
        <v>22</v>
      </c>
      <c r="AB102" s="97">
        <f>ROUND('DSR Secondary'!AB102,0)</f>
        <v>22</v>
      </c>
      <c r="AC102" s="97">
        <f>ROUND('DSR Secondary'!AC102,0)</f>
        <v>5</v>
      </c>
      <c r="AD102" s="97">
        <f>ROUND('DSR Secondary'!AD102,0)</f>
        <v>8</v>
      </c>
      <c r="AE102" s="97">
        <f>ROUND('DSR Secondary'!AE102,0)</f>
        <v>8</v>
      </c>
      <c r="AF102" s="97">
        <f>ROUND('DSR Secondary'!AF102,0)</f>
        <v>12</v>
      </c>
      <c r="AG102" s="97">
        <f>ROUND('DSR Secondary'!AG102,0)</f>
        <v>4</v>
      </c>
    </row>
    <row r="103" spans="1:38" x14ac:dyDescent="0.2">
      <c r="A103" s="141" t="s">
        <v>26</v>
      </c>
      <c r="B103" s="92" t="s">
        <v>12</v>
      </c>
      <c r="C103" s="132" t="s">
        <v>56</v>
      </c>
      <c r="D103" s="133" t="s">
        <v>223</v>
      </c>
      <c r="E103" s="142" t="s">
        <v>224</v>
      </c>
      <c r="F103" s="95">
        <f t="shared" si="24"/>
        <v>3097085</v>
      </c>
      <c r="G103" s="96">
        <f t="shared" si="25"/>
        <v>1490</v>
      </c>
      <c r="H103" s="97">
        <f>ROUND('DSR Secondary'!H103,0)</f>
        <v>48</v>
      </c>
      <c r="I103" s="97">
        <f>ROUND('DSR Secondary'!I103,0)</f>
        <v>120</v>
      </c>
      <c r="J103" s="97">
        <f>ROUND('DSR Secondary'!J103,0)</f>
        <v>120</v>
      </c>
      <c r="K103" s="97">
        <f>ROUND('DSR Secondary'!K103,0)</f>
        <v>44</v>
      </c>
      <c r="L103" s="97">
        <f>ROUND('DSR Secondary'!L103,0)</f>
        <v>116</v>
      </c>
      <c r="M103" s="97">
        <f>ROUND('DSR Secondary'!M103,0)</f>
        <v>38</v>
      </c>
      <c r="N103" s="97">
        <f>ROUND('DSR Secondary'!N103,0)</f>
        <v>111</v>
      </c>
      <c r="O103" s="97">
        <f>ROUND('DSR Secondary'!O103,0)</f>
        <v>89</v>
      </c>
      <c r="P103" s="97">
        <f>ROUND('DSR Secondary'!P103,0)</f>
        <v>99</v>
      </c>
      <c r="Q103" s="97">
        <f>ROUND('DSR Secondary'!Q103,0)</f>
        <v>89</v>
      </c>
      <c r="R103" s="97">
        <f>ROUND('DSR Secondary'!R103,0)</f>
        <v>71</v>
      </c>
      <c r="S103" s="97">
        <f>ROUND('DSR Secondary'!S103,0)</f>
        <v>85</v>
      </c>
      <c r="T103" s="97">
        <f>ROUND('DSR Secondary'!T103,0)</f>
        <v>68</v>
      </c>
      <c r="U103" s="97">
        <f>ROUND('DSR Secondary'!U103,0)</f>
        <v>81</v>
      </c>
      <c r="V103" s="97">
        <f>ROUND('DSR Secondary'!V103,0)</f>
        <v>39</v>
      </c>
      <c r="W103" s="97">
        <f>ROUND('DSR Secondary'!W103,0)</f>
        <v>31</v>
      </c>
      <c r="X103" s="97">
        <f>ROUND('DSR Secondary'!X103,0)</f>
        <v>41</v>
      </c>
      <c r="Y103" s="97">
        <f>ROUND('DSR Secondary'!Y103,0)</f>
        <v>24</v>
      </c>
      <c r="Z103" s="97">
        <f>ROUND('DSR Secondary'!Z103,0)</f>
        <v>43</v>
      </c>
      <c r="AA103" s="97">
        <f>ROUND('DSR Secondary'!AA103,0)</f>
        <v>37</v>
      </c>
      <c r="AB103" s="97">
        <f>ROUND('DSR Secondary'!AB103,0)</f>
        <v>37</v>
      </c>
      <c r="AC103" s="97">
        <f>ROUND('DSR Secondary'!AC103,0)</f>
        <v>7</v>
      </c>
      <c r="AD103" s="97">
        <f>ROUND('DSR Secondary'!AD103,0)</f>
        <v>13</v>
      </c>
      <c r="AE103" s="97">
        <f>ROUND('DSR Secondary'!AE103,0)</f>
        <v>13</v>
      </c>
      <c r="AF103" s="97">
        <f>ROUND('DSR Secondary'!AF103,0)</f>
        <v>20</v>
      </c>
      <c r="AG103" s="97">
        <f>ROUND('DSR Secondary'!AG103,0)</f>
        <v>6</v>
      </c>
    </row>
    <row r="104" spans="1:38" x14ac:dyDescent="0.2">
      <c r="A104" s="141" t="s">
        <v>26</v>
      </c>
      <c r="B104" s="92" t="s">
        <v>12</v>
      </c>
      <c r="C104" s="132" t="s">
        <v>56</v>
      </c>
      <c r="D104" s="133" t="s">
        <v>225</v>
      </c>
      <c r="E104" s="133" t="s">
        <v>226</v>
      </c>
      <c r="F104" s="95">
        <f t="shared" si="24"/>
        <v>3509845</v>
      </c>
      <c r="G104" s="96">
        <f t="shared" si="25"/>
        <v>1611</v>
      </c>
      <c r="H104" s="97">
        <f>ROUND('DSR Secondary'!H104,0)</f>
        <v>51</v>
      </c>
      <c r="I104" s="97">
        <f>ROUND('DSR Secondary'!I104,0)</f>
        <v>128</v>
      </c>
      <c r="J104" s="97">
        <f>ROUND('DSR Secondary'!J104,0)</f>
        <v>128</v>
      </c>
      <c r="K104" s="97">
        <f>ROUND('DSR Secondary'!K104,0)</f>
        <v>47</v>
      </c>
      <c r="L104" s="97">
        <f>ROUND('DSR Secondary'!L104,0)</f>
        <v>124</v>
      </c>
      <c r="M104" s="97">
        <f>ROUND('DSR Secondary'!M104,0)</f>
        <v>40</v>
      </c>
      <c r="N104" s="97">
        <f>ROUND('DSR Secondary'!N104,0)</f>
        <v>118</v>
      </c>
      <c r="O104" s="97">
        <f>ROUND('DSR Secondary'!O104,0)</f>
        <v>95</v>
      </c>
      <c r="P104" s="97">
        <f>ROUND('DSR Secondary'!P104,0)</f>
        <v>105</v>
      </c>
      <c r="Q104" s="97">
        <f>ROUND('DSR Secondary'!Q104,0)</f>
        <v>95</v>
      </c>
      <c r="R104" s="97">
        <f>ROUND('DSR Secondary'!R104,0)</f>
        <v>75</v>
      </c>
      <c r="S104" s="97">
        <f>ROUND('DSR Secondary'!S104,0)</f>
        <v>90</v>
      </c>
      <c r="T104" s="97">
        <f>ROUND('DSR Secondary'!T104,0)</f>
        <v>72</v>
      </c>
      <c r="U104" s="97">
        <f>ROUND('DSR Secondary'!U104,0)</f>
        <v>86</v>
      </c>
      <c r="V104" s="97">
        <f>ROUND('DSR Secondary'!V104,0)</f>
        <v>41</v>
      </c>
      <c r="W104" s="97">
        <f>ROUND('DSR Secondary'!W104,0)</f>
        <v>33</v>
      </c>
      <c r="X104" s="97">
        <f>ROUND('DSR Secondary'!X104,0)</f>
        <v>44</v>
      </c>
      <c r="Y104" s="97">
        <f>ROUND('DSR Secondary'!Y104,0)</f>
        <v>27</v>
      </c>
      <c r="Z104" s="97">
        <f>ROUND('DSR Secondary'!Z104,0)</f>
        <v>50</v>
      </c>
      <c r="AA104" s="97">
        <f>ROUND('DSR Secondary'!AA104,0)</f>
        <v>45</v>
      </c>
      <c r="AB104" s="97">
        <f>ROUND('DSR Secondary'!AB104,0)</f>
        <v>45</v>
      </c>
      <c r="AC104" s="97">
        <f>ROUND('DSR Secondary'!AC104,0)</f>
        <v>9</v>
      </c>
      <c r="AD104" s="97">
        <f>ROUND('DSR Secondary'!AD104,0)</f>
        <v>16</v>
      </c>
      <c r="AE104" s="97">
        <f>ROUND('DSR Secondary'!AE104,0)</f>
        <v>16</v>
      </c>
      <c r="AF104" s="97">
        <f>ROUND('DSR Secondary'!AF104,0)</f>
        <v>24</v>
      </c>
      <c r="AG104" s="97">
        <f>ROUND('DSR Secondary'!AG104,0)</f>
        <v>7</v>
      </c>
    </row>
    <row r="105" spans="1:38" x14ac:dyDescent="0.2">
      <c r="A105" s="143" t="s">
        <v>26</v>
      </c>
      <c r="B105" s="92" t="s">
        <v>12</v>
      </c>
      <c r="C105" s="144" t="s">
        <v>56</v>
      </c>
      <c r="D105" s="142" t="s">
        <v>227</v>
      </c>
      <c r="E105" s="142" t="s">
        <v>228</v>
      </c>
      <c r="F105" s="95">
        <f t="shared" si="24"/>
        <v>2338665</v>
      </c>
      <c r="G105" s="96">
        <f t="shared" si="25"/>
        <v>1097</v>
      </c>
      <c r="H105" s="97">
        <f>ROUND('DSR Secondary'!H105,0)</f>
        <v>35</v>
      </c>
      <c r="I105" s="97">
        <f>ROUND('DSR Secondary'!I105,0)</f>
        <v>88</v>
      </c>
      <c r="J105" s="97">
        <f>ROUND('DSR Secondary'!J105,0)</f>
        <v>88</v>
      </c>
      <c r="K105" s="97">
        <f>ROUND('DSR Secondary'!K105,0)</f>
        <v>32</v>
      </c>
      <c r="L105" s="97">
        <f>ROUND('DSR Secondary'!L105,0)</f>
        <v>85</v>
      </c>
      <c r="M105" s="97">
        <f>ROUND('DSR Secondary'!M105,0)</f>
        <v>28</v>
      </c>
      <c r="N105" s="97">
        <f>ROUND('DSR Secondary'!N105,0)</f>
        <v>81</v>
      </c>
      <c r="O105" s="97">
        <f>ROUND('DSR Secondary'!O105,0)</f>
        <v>65</v>
      </c>
      <c r="P105" s="97">
        <f>ROUND('DSR Secondary'!P105,0)</f>
        <v>72</v>
      </c>
      <c r="Q105" s="97">
        <f>ROUND('DSR Secondary'!Q105,0)</f>
        <v>65</v>
      </c>
      <c r="R105" s="97">
        <f>ROUND('DSR Secondary'!R105,0)</f>
        <v>52</v>
      </c>
      <c r="S105" s="97">
        <f>ROUND('DSR Secondary'!S105,0)</f>
        <v>62</v>
      </c>
      <c r="T105" s="97">
        <f>ROUND('DSR Secondary'!T105,0)</f>
        <v>50</v>
      </c>
      <c r="U105" s="97">
        <f>ROUND('DSR Secondary'!U105,0)</f>
        <v>59</v>
      </c>
      <c r="V105" s="97">
        <f>ROUND('DSR Secondary'!V105,0)</f>
        <v>28</v>
      </c>
      <c r="W105" s="97">
        <f>ROUND('DSR Secondary'!W105,0)</f>
        <v>23</v>
      </c>
      <c r="X105" s="97">
        <f>ROUND('DSR Secondary'!X105,0)</f>
        <v>30</v>
      </c>
      <c r="Y105" s="97">
        <f>ROUND('DSR Secondary'!Y105,0)</f>
        <v>15</v>
      </c>
      <c r="Z105" s="97">
        <f>ROUND('DSR Secondary'!Z105,0)</f>
        <v>28</v>
      </c>
      <c r="AA105" s="97">
        <f>ROUND('DSR Secondary'!AA105,0)</f>
        <v>31</v>
      </c>
      <c r="AB105" s="97">
        <f>ROUND('DSR Secondary'!AB105,0)</f>
        <v>31</v>
      </c>
      <c r="AC105" s="97">
        <f>ROUND('DSR Secondary'!AC105,0)</f>
        <v>6</v>
      </c>
      <c r="AD105" s="97">
        <f>ROUND('DSR Secondary'!AD105,0)</f>
        <v>11</v>
      </c>
      <c r="AE105" s="97">
        <f>ROUND('DSR Secondary'!AE105,0)</f>
        <v>11</v>
      </c>
      <c r="AF105" s="97">
        <f>ROUND('DSR Secondary'!AF105,0)</f>
        <v>17</v>
      </c>
      <c r="AG105" s="97">
        <f>ROUND('DSR Secondary'!AG105,0)</f>
        <v>4</v>
      </c>
    </row>
    <row r="106" spans="1:38" s="25" customFormat="1" x14ac:dyDescent="0.2">
      <c r="A106" s="74"/>
      <c r="B106" s="61"/>
      <c r="C106" s="61"/>
      <c r="D106" s="61"/>
      <c r="E106" s="61"/>
      <c r="F106" s="61">
        <f>SUM(F98:F105)</f>
        <v>21982610</v>
      </c>
      <c r="G106" s="61">
        <f>SUM(G98:G105)</f>
        <v>10077</v>
      </c>
      <c r="H106" s="62">
        <f>SUM(H98:H105)</f>
        <v>319</v>
      </c>
      <c r="I106" s="62">
        <f t="shared" ref="I106:AG106" si="26">SUM(I98:I105)</f>
        <v>800</v>
      </c>
      <c r="J106" s="62">
        <f t="shared" si="26"/>
        <v>800</v>
      </c>
      <c r="K106" s="62">
        <f t="shared" si="26"/>
        <v>292</v>
      </c>
      <c r="L106" s="62">
        <f t="shared" si="26"/>
        <v>774</v>
      </c>
      <c r="M106" s="62">
        <f t="shared" si="26"/>
        <v>252</v>
      </c>
      <c r="N106" s="62">
        <f t="shared" si="26"/>
        <v>738</v>
      </c>
      <c r="O106" s="62">
        <f t="shared" si="26"/>
        <v>592</v>
      </c>
      <c r="P106" s="62">
        <f t="shared" si="26"/>
        <v>657</v>
      </c>
      <c r="Q106" s="62">
        <f t="shared" si="26"/>
        <v>592</v>
      </c>
      <c r="R106" s="62">
        <f t="shared" si="26"/>
        <v>471</v>
      </c>
      <c r="S106" s="62">
        <f t="shared" si="26"/>
        <v>564</v>
      </c>
      <c r="T106" s="62">
        <f t="shared" si="26"/>
        <v>452</v>
      </c>
      <c r="U106" s="62">
        <f t="shared" si="26"/>
        <v>538</v>
      </c>
      <c r="V106" s="62">
        <f t="shared" si="26"/>
        <v>257</v>
      </c>
      <c r="W106" s="62">
        <f t="shared" si="26"/>
        <v>207</v>
      </c>
      <c r="X106" s="62">
        <f t="shared" si="26"/>
        <v>274</v>
      </c>
      <c r="Y106" s="62">
        <f t="shared" si="26"/>
        <v>171</v>
      </c>
      <c r="Z106" s="62">
        <f t="shared" si="26"/>
        <v>311</v>
      </c>
      <c r="AA106" s="62">
        <f t="shared" si="26"/>
        <v>281</v>
      </c>
      <c r="AB106" s="62">
        <f t="shared" si="26"/>
        <v>281</v>
      </c>
      <c r="AC106" s="62">
        <f t="shared" si="26"/>
        <v>57</v>
      </c>
      <c r="AD106" s="62">
        <f t="shared" si="26"/>
        <v>100</v>
      </c>
      <c r="AE106" s="62">
        <f t="shared" si="26"/>
        <v>100</v>
      </c>
      <c r="AF106" s="62">
        <f t="shared" si="26"/>
        <v>152</v>
      </c>
      <c r="AG106" s="62">
        <f t="shared" si="26"/>
        <v>45</v>
      </c>
      <c r="AH106" s="15"/>
      <c r="AI106" s="15"/>
      <c r="AJ106" s="15"/>
      <c r="AK106" s="15"/>
      <c r="AL106" s="15"/>
    </row>
    <row r="107" spans="1:38" s="25" customFormat="1" x14ac:dyDescent="0.2">
      <c r="A107" s="150" t="s">
        <v>234</v>
      </c>
      <c r="B107" s="92" t="s">
        <v>12</v>
      </c>
      <c r="C107" s="132" t="s">
        <v>56</v>
      </c>
      <c r="D107" s="151" t="s">
        <v>243</v>
      </c>
      <c r="E107" s="152" t="s">
        <v>244</v>
      </c>
      <c r="F107" s="95">
        <f>SUMPRODUCT(H107:AG107,$H$1:$AG$1)</f>
        <v>1427635</v>
      </c>
      <c r="G107" s="96">
        <f>SUM(H107:AG107)</f>
        <v>917</v>
      </c>
      <c r="H107" s="97">
        <f>ROUND('DSR Secondary'!H107,0)</f>
        <v>29</v>
      </c>
      <c r="I107" s="97">
        <f>ROUND('DSR Secondary'!I107,0)</f>
        <v>72</v>
      </c>
      <c r="J107" s="97">
        <f>ROUND('DSR Secondary'!J107,0)</f>
        <v>72</v>
      </c>
      <c r="K107" s="97">
        <f>ROUND('DSR Secondary'!K107,0)</f>
        <v>28</v>
      </c>
      <c r="L107" s="97">
        <f>ROUND('DSR Secondary'!L107,0)</f>
        <v>74</v>
      </c>
      <c r="M107" s="97">
        <f>ROUND('DSR Secondary'!M107,0)</f>
        <v>28</v>
      </c>
      <c r="N107" s="97">
        <f>ROUND('DSR Secondary'!N107,0)</f>
        <v>81</v>
      </c>
      <c r="O107" s="97">
        <f>ROUND('DSR Secondary'!O107,0)</f>
        <v>65</v>
      </c>
      <c r="P107" s="97">
        <f>ROUND('DSR Secondary'!P107,0)</f>
        <v>72</v>
      </c>
      <c r="Q107" s="97">
        <f>ROUND('DSR Secondary'!Q107,0)</f>
        <v>65</v>
      </c>
      <c r="R107" s="97">
        <f>ROUND('DSR Secondary'!R107,0)</f>
        <v>51</v>
      </c>
      <c r="S107" s="97">
        <f>ROUND('DSR Secondary'!S107,0)</f>
        <v>62</v>
      </c>
      <c r="T107" s="97">
        <f>ROUND('DSR Secondary'!T107,0)</f>
        <v>42</v>
      </c>
      <c r="U107" s="97">
        <f>ROUND('DSR Secondary'!U107,0)</f>
        <v>50</v>
      </c>
      <c r="V107" s="97">
        <f>ROUND('DSR Secondary'!V107,0)</f>
        <v>24</v>
      </c>
      <c r="W107" s="97">
        <f>ROUND('DSR Secondary'!W107,0)</f>
        <v>19</v>
      </c>
      <c r="X107" s="97">
        <f>ROUND('DSR Secondary'!X107,0)</f>
        <v>27</v>
      </c>
      <c r="Y107" s="97">
        <f>ROUND('DSR Secondary'!Y107,0)</f>
        <v>9</v>
      </c>
      <c r="Z107" s="97">
        <f>ROUND('DSR Secondary'!Z107,0)</f>
        <v>16</v>
      </c>
      <c r="AA107" s="97">
        <f>ROUND('DSR Secondary'!AA107,0)</f>
        <v>15</v>
      </c>
      <c r="AB107" s="97">
        <f>ROUND('DSR Secondary'!AB107,0)</f>
        <v>6</v>
      </c>
      <c r="AC107" s="97">
        <f>ROUND('DSR Secondary'!AC107,0)</f>
        <v>1</v>
      </c>
      <c r="AD107" s="97">
        <f>ROUND('DSR Secondary'!AD107,0)</f>
        <v>2</v>
      </c>
      <c r="AE107" s="97">
        <f>ROUND('DSR Secondary'!AE107,0)</f>
        <v>2</v>
      </c>
      <c r="AF107" s="97">
        <f>ROUND('DSR Secondary'!AF107,0)</f>
        <v>4</v>
      </c>
      <c r="AG107" s="97">
        <f>ROUND('DSR Secondary'!AG107,0)</f>
        <v>1</v>
      </c>
      <c r="AH107" s="15"/>
      <c r="AI107" s="15"/>
      <c r="AJ107" s="15"/>
      <c r="AK107" s="15"/>
      <c r="AL107" s="15"/>
    </row>
    <row r="108" spans="1:38" s="25" customFormat="1" x14ac:dyDescent="0.2">
      <c r="A108" s="150" t="s">
        <v>234</v>
      </c>
      <c r="B108" s="92" t="s">
        <v>12</v>
      </c>
      <c r="C108" s="132" t="s">
        <v>56</v>
      </c>
      <c r="D108" s="151" t="s">
        <v>245</v>
      </c>
      <c r="E108" s="152" t="s">
        <v>246</v>
      </c>
      <c r="F108" s="95">
        <f>SUMPRODUCT(H108:AG108,$H$1:$AG$1)</f>
        <v>2303035</v>
      </c>
      <c r="G108" s="96">
        <f>SUM(H108:AG108)</f>
        <v>1333</v>
      </c>
      <c r="H108" s="97">
        <f>ROUND('DSR Secondary'!H108,0)</f>
        <v>41</v>
      </c>
      <c r="I108" s="97">
        <f>ROUND('DSR Secondary'!I108,0)</f>
        <v>103</v>
      </c>
      <c r="J108" s="97">
        <f>ROUND('DSR Secondary'!J108,0)</f>
        <v>103</v>
      </c>
      <c r="K108" s="97">
        <f>ROUND('DSR Secondary'!K108,0)</f>
        <v>39</v>
      </c>
      <c r="L108" s="97">
        <f>ROUND('DSR Secondary'!L108,0)</f>
        <v>104</v>
      </c>
      <c r="M108" s="97">
        <f>ROUND('DSR Secondary'!M108,0)</f>
        <v>39</v>
      </c>
      <c r="N108" s="97">
        <f>ROUND('DSR Secondary'!N108,0)</f>
        <v>116</v>
      </c>
      <c r="O108" s="97">
        <f>ROUND('DSR Secondary'!O108,0)</f>
        <v>93</v>
      </c>
      <c r="P108" s="97">
        <f>ROUND('DSR Secondary'!P108,0)</f>
        <v>102</v>
      </c>
      <c r="Q108" s="97">
        <f>ROUND('DSR Secondary'!Q108,0)</f>
        <v>93</v>
      </c>
      <c r="R108" s="97">
        <f>ROUND('DSR Secondary'!R108,0)</f>
        <v>73</v>
      </c>
      <c r="S108" s="97">
        <f>ROUND('DSR Secondary'!S108,0)</f>
        <v>87</v>
      </c>
      <c r="T108" s="97">
        <f>ROUND('DSR Secondary'!T108,0)</f>
        <v>59</v>
      </c>
      <c r="U108" s="97">
        <f>ROUND('DSR Secondary'!U108,0)</f>
        <v>71</v>
      </c>
      <c r="V108" s="97">
        <f>ROUND('DSR Secondary'!V108,0)</f>
        <v>34</v>
      </c>
      <c r="W108" s="97">
        <f>ROUND('DSR Secondary'!W108,0)</f>
        <v>27</v>
      </c>
      <c r="X108" s="97">
        <f>ROUND('DSR Secondary'!X108,0)</f>
        <v>39</v>
      </c>
      <c r="Y108" s="97">
        <f>ROUND('DSR Secondary'!Y108,0)</f>
        <v>13</v>
      </c>
      <c r="Z108" s="97">
        <f>ROUND('DSR Secondary'!Z108,0)</f>
        <v>23</v>
      </c>
      <c r="AA108" s="97">
        <f>ROUND('DSR Secondary'!AA108,0)</f>
        <v>21</v>
      </c>
      <c r="AB108" s="97">
        <f>ROUND('DSR Secondary'!AB108,0)</f>
        <v>20</v>
      </c>
      <c r="AC108" s="97">
        <f>ROUND('DSR Secondary'!AC108,0)</f>
        <v>4</v>
      </c>
      <c r="AD108" s="97">
        <f>ROUND('DSR Secondary'!AD108,0)</f>
        <v>7</v>
      </c>
      <c r="AE108" s="97">
        <f>ROUND('DSR Secondary'!AE108,0)</f>
        <v>7</v>
      </c>
      <c r="AF108" s="97">
        <f>ROUND('DSR Secondary'!AF108,0)</f>
        <v>11</v>
      </c>
      <c r="AG108" s="97">
        <f>ROUND('DSR Secondary'!AG108,0)</f>
        <v>4</v>
      </c>
      <c r="AH108" s="15"/>
      <c r="AI108" s="15"/>
      <c r="AJ108" s="15"/>
      <c r="AK108" s="15"/>
      <c r="AL108" s="15"/>
    </row>
    <row r="109" spans="1:38" s="25" customFormat="1" x14ac:dyDescent="0.2">
      <c r="A109" s="150" t="s">
        <v>234</v>
      </c>
      <c r="B109" s="92" t="s">
        <v>12</v>
      </c>
      <c r="C109" s="132" t="s">
        <v>56</v>
      </c>
      <c r="D109" s="151" t="s">
        <v>247</v>
      </c>
      <c r="E109" s="152" t="s">
        <v>248</v>
      </c>
      <c r="F109" s="95">
        <f>SUMPRODUCT(H109:AG109,$H$1:$AG$1)</f>
        <v>2250225</v>
      </c>
      <c r="G109" s="96">
        <f>SUM(H109:AG109)</f>
        <v>1248</v>
      </c>
      <c r="H109" s="97">
        <f>ROUND('DSR Secondary'!H109,0)</f>
        <v>38</v>
      </c>
      <c r="I109" s="97">
        <f>ROUND('DSR Secondary'!I109,0)</f>
        <v>95</v>
      </c>
      <c r="J109" s="97">
        <f>ROUND('DSR Secondary'!J109,0)</f>
        <v>95</v>
      </c>
      <c r="K109" s="97">
        <f>ROUND('DSR Secondary'!K109,0)</f>
        <v>36</v>
      </c>
      <c r="L109" s="97">
        <f>ROUND('DSR Secondary'!L109,0)</f>
        <v>97</v>
      </c>
      <c r="M109" s="97">
        <f>ROUND('DSR Secondary'!M109,0)</f>
        <v>36</v>
      </c>
      <c r="N109" s="97">
        <f>ROUND('DSR Secondary'!N109,0)</f>
        <v>107</v>
      </c>
      <c r="O109" s="97">
        <f>ROUND('DSR Secondary'!O109,0)</f>
        <v>86</v>
      </c>
      <c r="P109" s="97">
        <f>ROUND('DSR Secondary'!P109,0)</f>
        <v>95</v>
      </c>
      <c r="Q109" s="97">
        <f>ROUND('DSR Secondary'!Q109,0)</f>
        <v>86</v>
      </c>
      <c r="R109" s="97">
        <f>ROUND('DSR Secondary'!R109,0)</f>
        <v>68</v>
      </c>
      <c r="S109" s="97">
        <f>ROUND('DSR Secondary'!S109,0)</f>
        <v>81</v>
      </c>
      <c r="T109" s="97">
        <f>ROUND('DSR Secondary'!T109,0)</f>
        <v>55</v>
      </c>
      <c r="U109" s="97">
        <f>ROUND('DSR Secondary'!U109,0)</f>
        <v>66</v>
      </c>
      <c r="V109" s="97">
        <f>ROUND('DSR Secondary'!V109,0)</f>
        <v>31</v>
      </c>
      <c r="W109" s="97">
        <f>ROUND('DSR Secondary'!W109,0)</f>
        <v>25</v>
      </c>
      <c r="X109" s="97">
        <f>ROUND('DSR Secondary'!X109,0)</f>
        <v>36</v>
      </c>
      <c r="Y109" s="97">
        <f>ROUND('DSR Secondary'!Y109,0)</f>
        <v>12</v>
      </c>
      <c r="Z109" s="97">
        <f>ROUND('DSR Secondary'!Z109,0)</f>
        <v>22</v>
      </c>
      <c r="AA109" s="97">
        <f>ROUND('DSR Secondary'!AA109,0)</f>
        <v>20</v>
      </c>
      <c r="AB109" s="97">
        <f>ROUND('DSR Secondary'!AB109,0)</f>
        <v>23</v>
      </c>
      <c r="AC109" s="97">
        <f>ROUND('DSR Secondary'!AC109,0)</f>
        <v>5</v>
      </c>
      <c r="AD109" s="97">
        <f>ROUND('DSR Secondary'!AD109,0)</f>
        <v>8</v>
      </c>
      <c r="AE109" s="97">
        <f>ROUND('DSR Secondary'!AE109,0)</f>
        <v>8</v>
      </c>
      <c r="AF109" s="97">
        <f>ROUND('DSR Secondary'!AF109,0)</f>
        <v>13</v>
      </c>
      <c r="AG109" s="97">
        <f>ROUND('DSR Secondary'!AG109,0)</f>
        <v>4</v>
      </c>
      <c r="AH109" s="15"/>
      <c r="AI109" s="15"/>
      <c r="AJ109" s="15"/>
      <c r="AK109" s="15"/>
      <c r="AL109" s="15"/>
    </row>
    <row r="110" spans="1:38" s="25" customFormat="1" x14ac:dyDescent="0.2">
      <c r="A110" s="150" t="s">
        <v>234</v>
      </c>
      <c r="B110" s="92" t="s">
        <v>12</v>
      </c>
      <c r="C110" s="132" t="s">
        <v>56</v>
      </c>
      <c r="D110" s="151" t="s">
        <v>249</v>
      </c>
      <c r="E110" s="152" t="s">
        <v>250</v>
      </c>
      <c r="F110" s="95">
        <f>SUMPRODUCT(H110:AG110,$H$1:$AG$1)</f>
        <v>2666810</v>
      </c>
      <c r="G110" s="96">
        <f>SUM(H110:AG110)</f>
        <v>1451</v>
      </c>
      <c r="H110" s="97">
        <f>ROUND('DSR Secondary'!H110,0)</f>
        <v>44</v>
      </c>
      <c r="I110" s="97">
        <f>ROUND('DSR Secondary'!I110,0)</f>
        <v>110</v>
      </c>
      <c r="J110" s="97">
        <f>ROUND('DSR Secondary'!J110,0)</f>
        <v>110</v>
      </c>
      <c r="K110" s="97">
        <f>ROUND('DSR Secondary'!K110,0)</f>
        <v>42</v>
      </c>
      <c r="L110" s="97">
        <f>ROUND('DSR Secondary'!L110,0)</f>
        <v>112</v>
      </c>
      <c r="M110" s="97">
        <f>ROUND('DSR Secondary'!M110,0)</f>
        <v>42</v>
      </c>
      <c r="N110" s="97">
        <f>ROUND('DSR Secondary'!N110,0)</f>
        <v>124</v>
      </c>
      <c r="O110" s="97">
        <f>ROUND('DSR Secondary'!O110,0)</f>
        <v>99</v>
      </c>
      <c r="P110" s="97">
        <f>ROUND('DSR Secondary'!P110,0)</f>
        <v>110</v>
      </c>
      <c r="Q110" s="97">
        <f>ROUND('DSR Secondary'!Q110,0)</f>
        <v>99</v>
      </c>
      <c r="R110" s="97">
        <f>ROUND('DSR Secondary'!R110,0)</f>
        <v>78</v>
      </c>
      <c r="S110" s="97">
        <f>ROUND('DSR Secondary'!S110,0)</f>
        <v>94</v>
      </c>
      <c r="T110" s="97">
        <f>ROUND('DSR Secondary'!T110,0)</f>
        <v>64</v>
      </c>
      <c r="U110" s="97">
        <f>ROUND('DSR Secondary'!U110,0)</f>
        <v>76</v>
      </c>
      <c r="V110" s="97">
        <f>ROUND('DSR Secondary'!V110,0)</f>
        <v>36</v>
      </c>
      <c r="W110" s="97">
        <f>ROUND('DSR Secondary'!W110,0)</f>
        <v>29</v>
      </c>
      <c r="X110" s="97">
        <f>ROUND('DSR Secondary'!X110,0)</f>
        <v>42</v>
      </c>
      <c r="Y110" s="97">
        <f>ROUND('DSR Secondary'!Y110,0)</f>
        <v>14</v>
      </c>
      <c r="Z110" s="97">
        <f>ROUND('DSR Secondary'!Z110,0)</f>
        <v>25</v>
      </c>
      <c r="AA110" s="97">
        <f>ROUND('DSR Secondary'!AA110,0)</f>
        <v>23</v>
      </c>
      <c r="AB110" s="97">
        <f>ROUND('DSR Secondary'!AB110,0)</f>
        <v>30</v>
      </c>
      <c r="AC110" s="97">
        <f>ROUND('DSR Secondary'!AC110,0)</f>
        <v>6</v>
      </c>
      <c r="AD110" s="97">
        <f>ROUND('DSR Secondary'!AD110,0)</f>
        <v>10</v>
      </c>
      <c r="AE110" s="97">
        <f>ROUND('DSR Secondary'!AE110,0)</f>
        <v>10</v>
      </c>
      <c r="AF110" s="97">
        <f>ROUND('DSR Secondary'!AF110,0)</f>
        <v>17</v>
      </c>
      <c r="AG110" s="97">
        <f>ROUND('DSR Secondary'!AG110,0)</f>
        <v>5</v>
      </c>
      <c r="AH110" s="15"/>
      <c r="AI110" s="15"/>
      <c r="AJ110" s="15"/>
      <c r="AK110" s="15"/>
      <c r="AL110" s="15"/>
    </row>
    <row r="111" spans="1:38" s="25" customFormat="1" x14ac:dyDescent="0.2">
      <c r="A111" s="74"/>
      <c r="B111" s="61"/>
      <c r="C111" s="61"/>
      <c r="D111" s="61"/>
      <c r="E111" s="61"/>
      <c r="F111" s="158">
        <f>SUM(F107:F110)</f>
        <v>8647705</v>
      </c>
      <c r="G111" s="158">
        <f t="shared" ref="G111:AG111" si="27">SUM(G107:G110)</f>
        <v>4949</v>
      </c>
      <c r="H111" s="158">
        <f t="shared" si="27"/>
        <v>152</v>
      </c>
      <c r="I111" s="158">
        <f t="shared" si="27"/>
        <v>380</v>
      </c>
      <c r="J111" s="158">
        <f t="shared" si="27"/>
        <v>380</v>
      </c>
      <c r="K111" s="158">
        <f t="shared" si="27"/>
        <v>145</v>
      </c>
      <c r="L111" s="158">
        <f t="shared" si="27"/>
        <v>387</v>
      </c>
      <c r="M111" s="158">
        <f t="shared" si="27"/>
        <v>145</v>
      </c>
      <c r="N111" s="158">
        <f t="shared" si="27"/>
        <v>428</v>
      </c>
      <c r="O111" s="158">
        <f t="shared" si="27"/>
        <v>343</v>
      </c>
      <c r="P111" s="158">
        <f t="shared" si="27"/>
        <v>379</v>
      </c>
      <c r="Q111" s="158">
        <f t="shared" si="27"/>
        <v>343</v>
      </c>
      <c r="R111" s="158">
        <f t="shared" si="27"/>
        <v>270</v>
      </c>
      <c r="S111" s="158">
        <f t="shared" si="27"/>
        <v>324</v>
      </c>
      <c r="T111" s="158">
        <f t="shared" si="27"/>
        <v>220</v>
      </c>
      <c r="U111" s="158">
        <f t="shared" si="27"/>
        <v>263</v>
      </c>
      <c r="V111" s="158">
        <f t="shared" si="27"/>
        <v>125</v>
      </c>
      <c r="W111" s="158">
        <f t="shared" si="27"/>
        <v>100</v>
      </c>
      <c r="X111" s="158">
        <f t="shared" si="27"/>
        <v>144</v>
      </c>
      <c r="Y111" s="158">
        <f t="shared" si="27"/>
        <v>48</v>
      </c>
      <c r="Z111" s="158">
        <f t="shared" si="27"/>
        <v>86</v>
      </c>
      <c r="AA111" s="158">
        <f t="shared" si="27"/>
        <v>79</v>
      </c>
      <c r="AB111" s="158">
        <f t="shared" si="27"/>
        <v>79</v>
      </c>
      <c r="AC111" s="158">
        <f t="shared" si="27"/>
        <v>16</v>
      </c>
      <c r="AD111" s="158">
        <f t="shared" si="27"/>
        <v>27</v>
      </c>
      <c r="AE111" s="158">
        <f t="shared" si="27"/>
        <v>27</v>
      </c>
      <c r="AF111" s="158">
        <f t="shared" si="27"/>
        <v>45</v>
      </c>
      <c r="AG111" s="158">
        <f t="shared" si="27"/>
        <v>14</v>
      </c>
    </row>
    <row r="112" spans="1:38" s="25" customFormat="1" x14ac:dyDescent="0.2">
      <c r="A112" s="150" t="s">
        <v>236</v>
      </c>
      <c r="B112" s="92" t="s">
        <v>12</v>
      </c>
      <c r="C112" s="132" t="s">
        <v>56</v>
      </c>
      <c r="D112" s="153" t="s">
        <v>237</v>
      </c>
      <c r="E112" s="154" t="s">
        <v>238</v>
      </c>
      <c r="F112" s="95">
        <f>SUMPRODUCT(H112:AG112,$H$1:$AG$1)</f>
        <v>2422065</v>
      </c>
      <c r="G112" s="96">
        <f>SUM(H112:AG112)</f>
        <v>1134</v>
      </c>
      <c r="H112" s="97">
        <f>ROUND('DSR Secondary'!H112,0)</f>
        <v>29</v>
      </c>
      <c r="I112" s="97">
        <f>ROUND('DSR Secondary'!I112,0)</f>
        <v>73</v>
      </c>
      <c r="J112" s="97">
        <f>ROUND('DSR Secondary'!J112,0)</f>
        <v>73</v>
      </c>
      <c r="K112" s="97">
        <f>ROUND('DSR Secondary'!K112,0)</f>
        <v>22</v>
      </c>
      <c r="L112" s="97">
        <f>ROUND('DSR Secondary'!L112,0)</f>
        <v>58</v>
      </c>
      <c r="M112" s="97">
        <f>ROUND('DSR Secondary'!M112,0)</f>
        <v>33</v>
      </c>
      <c r="N112" s="97">
        <f>ROUND('DSR Secondary'!N112,0)</f>
        <v>99</v>
      </c>
      <c r="O112" s="97">
        <f>ROUND('DSR Secondary'!O112,0)</f>
        <v>79</v>
      </c>
      <c r="P112" s="97">
        <f>ROUND('DSR Secondary'!P112,0)</f>
        <v>82</v>
      </c>
      <c r="Q112" s="97">
        <f>ROUND('DSR Secondary'!Q112,0)</f>
        <v>79</v>
      </c>
      <c r="R112" s="97">
        <f>ROUND('DSR Secondary'!R112,0)</f>
        <v>59</v>
      </c>
      <c r="S112" s="97">
        <f>ROUND('DSR Secondary'!S112,0)</f>
        <v>70</v>
      </c>
      <c r="T112" s="97">
        <f>ROUND('DSR Secondary'!T112,0)</f>
        <v>56</v>
      </c>
      <c r="U112" s="97">
        <f>ROUND('DSR Secondary'!U112,0)</f>
        <v>67</v>
      </c>
      <c r="V112" s="97">
        <f>ROUND('DSR Secondary'!V112,0)</f>
        <v>38</v>
      </c>
      <c r="W112" s="97">
        <f>ROUND('DSR Secondary'!W112,0)</f>
        <v>30</v>
      </c>
      <c r="X112" s="97">
        <f>ROUND('DSR Secondary'!X112,0)</f>
        <v>34</v>
      </c>
      <c r="Y112" s="97">
        <f>ROUND('DSR Secondary'!Y112,0)</f>
        <v>13</v>
      </c>
      <c r="Z112" s="97">
        <f>ROUND('DSR Secondary'!Z112,0)</f>
        <v>23</v>
      </c>
      <c r="AA112" s="97">
        <f>ROUND('DSR Secondary'!AA112,0)</f>
        <v>21</v>
      </c>
      <c r="AB112" s="97">
        <f>ROUND('DSR Secondary'!AB112,0)</f>
        <v>39</v>
      </c>
      <c r="AC112" s="97">
        <f>ROUND('DSR Secondary'!AC112,0)</f>
        <v>8</v>
      </c>
      <c r="AD112" s="97">
        <f>ROUND('DSR Secondary'!AD112,0)</f>
        <v>14</v>
      </c>
      <c r="AE112" s="97">
        <f>ROUND('DSR Secondary'!AE112,0)</f>
        <v>14</v>
      </c>
      <c r="AF112" s="97">
        <f>ROUND('DSR Secondary'!AF112,0)</f>
        <v>16</v>
      </c>
      <c r="AG112" s="97">
        <f>ROUND('DSR Secondary'!AG112,0)</f>
        <v>5</v>
      </c>
      <c r="AH112" s="15"/>
      <c r="AI112" s="15"/>
      <c r="AJ112" s="15"/>
      <c r="AK112" s="15"/>
      <c r="AL112" s="15"/>
    </row>
    <row r="113" spans="1:38" s="25" customFormat="1" x14ac:dyDescent="0.2">
      <c r="A113" s="150" t="s">
        <v>236</v>
      </c>
      <c r="B113" s="92" t="s">
        <v>12</v>
      </c>
      <c r="C113" s="132" t="s">
        <v>56</v>
      </c>
      <c r="D113" s="153" t="s">
        <v>239</v>
      </c>
      <c r="E113" s="154" t="s">
        <v>240</v>
      </c>
      <c r="F113" s="95">
        <f>SUMPRODUCT(H113:AG113,$H$1:$AG$1)</f>
        <v>2434605</v>
      </c>
      <c r="G113" s="96">
        <f>SUM(H113:AG113)</f>
        <v>1334</v>
      </c>
      <c r="H113" s="97">
        <f>ROUND('DSR Secondary'!H113,0)</f>
        <v>36</v>
      </c>
      <c r="I113" s="97">
        <f>ROUND('DSR Secondary'!I113,0)</f>
        <v>90</v>
      </c>
      <c r="J113" s="97">
        <f>ROUND('DSR Secondary'!J113,0)</f>
        <v>90</v>
      </c>
      <c r="K113" s="97">
        <f>ROUND('DSR Secondary'!K113,0)</f>
        <v>27</v>
      </c>
      <c r="L113" s="97">
        <f>ROUND('DSR Secondary'!L113,0)</f>
        <v>71</v>
      </c>
      <c r="M113" s="97">
        <f>ROUND('DSR Secondary'!M113,0)</f>
        <v>41</v>
      </c>
      <c r="N113" s="97">
        <f>ROUND('DSR Secondary'!N113,0)</f>
        <v>122</v>
      </c>
      <c r="O113" s="97">
        <f>ROUND('DSR Secondary'!O113,0)</f>
        <v>97</v>
      </c>
      <c r="P113" s="97">
        <f>ROUND('DSR Secondary'!P113,0)</f>
        <v>101</v>
      </c>
      <c r="Q113" s="97">
        <f>ROUND('DSR Secondary'!Q113,0)</f>
        <v>97</v>
      </c>
      <c r="R113" s="97">
        <f>ROUND('DSR Secondary'!R113,0)</f>
        <v>72</v>
      </c>
      <c r="S113" s="97">
        <f>ROUND('DSR Secondary'!S113,0)</f>
        <v>86</v>
      </c>
      <c r="T113" s="97">
        <f>ROUND('DSR Secondary'!T113,0)</f>
        <v>69</v>
      </c>
      <c r="U113" s="97">
        <f>ROUND('DSR Secondary'!U113,0)</f>
        <v>82</v>
      </c>
      <c r="V113" s="97">
        <f>ROUND('DSR Secondary'!V113,0)</f>
        <v>46</v>
      </c>
      <c r="W113" s="97">
        <f>ROUND('DSR Secondary'!W113,0)</f>
        <v>37</v>
      </c>
      <c r="X113" s="97">
        <f>ROUND('DSR Secondary'!X113,0)</f>
        <v>42</v>
      </c>
      <c r="Y113" s="97">
        <f>ROUND('DSR Secondary'!Y113,0)</f>
        <v>16</v>
      </c>
      <c r="Z113" s="97">
        <f>ROUND('DSR Secondary'!Z113,0)</f>
        <v>29</v>
      </c>
      <c r="AA113" s="97">
        <f>ROUND('DSR Secondary'!AA113,0)</f>
        <v>26</v>
      </c>
      <c r="AB113" s="97">
        <f>ROUND('DSR Secondary'!AB113,0)</f>
        <v>24</v>
      </c>
      <c r="AC113" s="97">
        <f>ROUND('DSR Secondary'!AC113,0)</f>
        <v>5</v>
      </c>
      <c r="AD113" s="97">
        <f>ROUND('DSR Secondary'!AD113,0)</f>
        <v>8</v>
      </c>
      <c r="AE113" s="97">
        <f>ROUND('DSR Secondary'!AE113,0)</f>
        <v>8</v>
      </c>
      <c r="AF113" s="97">
        <f>ROUND('DSR Secondary'!AF113,0)</f>
        <v>9</v>
      </c>
      <c r="AG113" s="97">
        <f>ROUND('DSR Secondary'!AG113,0)</f>
        <v>3</v>
      </c>
      <c r="AH113" s="15"/>
      <c r="AI113" s="15"/>
      <c r="AJ113" s="15"/>
      <c r="AK113" s="15"/>
      <c r="AL113" s="15"/>
    </row>
    <row r="114" spans="1:38" s="25" customFormat="1" x14ac:dyDescent="0.2">
      <c r="A114" s="150" t="s">
        <v>236</v>
      </c>
      <c r="B114" s="92" t="s">
        <v>12</v>
      </c>
      <c r="C114" s="132" t="s">
        <v>56</v>
      </c>
      <c r="D114" s="153" t="s">
        <v>241</v>
      </c>
      <c r="E114" s="154" t="s">
        <v>242</v>
      </c>
      <c r="F114" s="95">
        <f>SUMPRODUCT(H114:AG114,$H$1:$AG$1)</f>
        <v>1677545</v>
      </c>
      <c r="G114" s="96">
        <f>SUM(H114:AG114)</f>
        <v>1051</v>
      </c>
      <c r="H114" s="97">
        <f>ROUND('DSR Secondary'!H114,0)</f>
        <v>29</v>
      </c>
      <c r="I114" s="97">
        <f>ROUND('DSR Secondary'!I114,0)</f>
        <v>73</v>
      </c>
      <c r="J114" s="97">
        <f>ROUND('DSR Secondary'!J114,0)</f>
        <v>73</v>
      </c>
      <c r="K114" s="97">
        <f>ROUND('DSR Secondary'!K114,0)</f>
        <v>22</v>
      </c>
      <c r="L114" s="97">
        <f>ROUND('DSR Secondary'!L114,0)</f>
        <v>58</v>
      </c>
      <c r="M114" s="97">
        <f>ROUND('DSR Secondary'!M114,0)</f>
        <v>33</v>
      </c>
      <c r="N114" s="97">
        <f>ROUND('DSR Secondary'!N114,0)</f>
        <v>99</v>
      </c>
      <c r="O114" s="97">
        <f>ROUND('DSR Secondary'!O114,0)</f>
        <v>79</v>
      </c>
      <c r="P114" s="97">
        <f>ROUND('DSR Secondary'!P114,0)</f>
        <v>82</v>
      </c>
      <c r="Q114" s="97">
        <f>ROUND('DSR Secondary'!Q114,0)</f>
        <v>79</v>
      </c>
      <c r="R114" s="97">
        <f>ROUND('DSR Secondary'!R114,0)</f>
        <v>59</v>
      </c>
      <c r="S114" s="97">
        <f>ROUND('DSR Secondary'!S114,0)</f>
        <v>70</v>
      </c>
      <c r="T114" s="97">
        <f>ROUND('DSR Secondary'!T114,0)</f>
        <v>56</v>
      </c>
      <c r="U114" s="97">
        <f>ROUND('DSR Secondary'!U114,0)</f>
        <v>67</v>
      </c>
      <c r="V114" s="97">
        <f>ROUND('DSR Secondary'!V114,0)</f>
        <v>38</v>
      </c>
      <c r="W114" s="97">
        <f>ROUND('DSR Secondary'!W114,0)</f>
        <v>30</v>
      </c>
      <c r="X114" s="97">
        <f>ROUND('DSR Secondary'!X114,0)</f>
        <v>34</v>
      </c>
      <c r="Y114" s="97">
        <f>ROUND('DSR Secondary'!Y114,0)</f>
        <v>13</v>
      </c>
      <c r="Z114" s="97">
        <f>ROUND('DSR Secondary'!Z114,0)</f>
        <v>23</v>
      </c>
      <c r="AA114" s="97">
        <f>ROUND('DSR Secondary'!AA114,0)</f>
        <v>21</v>
      </c>
      <c r="AB114" s="97">
        <f>ROUND('DSR Secondary'!AB114,0)</f>
        <v>5</v>
      </c>
      <c r="AC114" s="97">
        <f>ROUND('DSR Secondary'!AC114,0)</f>
        <v>1</v>
      </c>
      <c r="AD114" s="97">
        <f>ROUND('DSR Secondary'!AD114,0)</f>
        <v>2</v>
      </c>
      <c r="AE114" s="97">
        <f>ROUND('DSR Secondary'!AE114,0)</f>
        <v>2</v>
      </c>
      <c r="AF114" s="97">
        <f>ROUND('DSR Secondary'!AF114,0)</f>
        <v>2</v>
      </c>
      <c r="AG114" s="97">
        <f>ROUND('DSR Secondary'!AG114,0)</f>
        <v>1</v>
      </c>
      <c r="AH114" s="15"/>
      <c r="AI114" s="15"/>
      <c r="AJ114" s="15"/>
      <c r="AK114" s="15"/>
      <c r="AL114" s="15"/>
    </row>
    <row r="115" spans="1:38" s="25" customFormat="1" x14ac:dyDescent="0.2">
      <c r="A115" s="155" t="s">
        <v>27</v>
      </c>
      <c r="B115" s="99" t="s">
        <v>12</v>
      </c>
      <c r="C115" s="135"/>
      <c r="D115" s="156"/>
      <c r="E115" s="157"/>
      <c r="F115" s="158">
        <f>SUM(F112:F114)</f>
        <v>6534215</v>
      </c>
      <c r="G115" s="158">
        <f t="shared" ref="G115:AG115" si="28">SUM(G112:G114)</f>
        <v>3519</v>
      </c>
      <c r="H115" s="158">
        <f t="shared" si="28"/>
        <v>94</v>
      </c>
      <c r="I115" s="158">
        <f t="shared" si="28"/>
        <v>236</v>
      </c>
      <c r="J115" s="158">
        <f t="shared" si="28"/>
        <v>236</v>
      </c>
      <c r="K115" s="158">
        <f t="shared" si="28"/>
        <v>71</v>
      </c>
      <c r="L115" s="158">
        <f t="shared" si="28"/>
        <v>187</v>
      </c>
      <c r="M115" s="158">
        <f t="shared" si="28"/>
        <v>107</v>
      </c>
      <c r="N115" s="158">
        <f t="shared" si="28"/>
        <v>320</v>
      </c>
      <c r="O115" s="158">
        <f t="shared" si="28"/>
        <v>255</v>
      </c>
      <c r="P115" s="158">
        <f t="shared" si="28"/>
        <v>265</v>
      </c>
      <c r="Q115" s="158">
        <f t="shared" si="28"/>
        <v>255</v>
      </c>
      <c r="R115" s="158">
        <f t="shared" si="28"/>
        <v>190</v>
      </c>
      <c r="S115" s="158">
        <f t="shared" si="28"/>
        <v>226</v>
      </c>
      <c r="T115" s="158">
        <f t="shared" si="28"/>
        <v>181</v>
      </c>
      <c r="U115" s="158">
        <f t="shared" si="28"/>
        <v>216</v>
      </c>
      <c r="V115" s="158">
        <f t="shared" si="28"/>
        <v>122</v>
      </c>
      <c r="W115" s="158">
        <f t="shared" si="28"/>
        <v>97</v>
      </c>
      <c r="X115" s="158">
        <f t="shared" si="28"/>
        <v>110</v>
      </c>
      <c r="Y115" s="158">
        <f t="shared" si="28"/>
        <v>42</v>
      </c>
      <c r="Z115" s="158">
        <f t="shared" si="28"/>
        <v>75</v>
      </c>
      <c r="AA115" s="158">
        <f t="shared" si="28"/>
        <v>68</v>
      </c>
      <c r="AB115" s="158">
        <f t="shared" si="28"/>
        <v>68</v>
      </c>
      <c r="AC115" s="158">
        <f t="shared" si="28"/>
        <v>14</v>
      </c>
      <c r="AD115" s="158">
        <f t="shared" si="28"/>
        <v>24</v>
      </c>
      <c r="AE115" s="158">
        <f t="shared" si="28"/>
        <v>24</v>
      </c>
      <c r="AF115" s="158">
        <f t="shared" si="28"/>
        <v>27</v>
      </c>
      <c r="AG115" s="158">
        <f t="shared" si="28"/>
        <v>9</v>
      </c>
    </row>
    <row r="116" spans="1:38" x14ac:dyDescent="0.2">
      <c r="A116" s="146" t="s">
        <v>107</v>
      </c>
      <c r="B116" s="63"/>
      <c r="C116" s="63"/>
      <c r="D116" s="63"/>
      <c r="E116" s="63"/>
      <c r="F116" s="64">
        <f>F5+F18+F22+F28+F34+F37+F42+F49+F54+F59+F67+F73+F79+F87+F92+F97+F106+F111+F115</f>
        <v>195562075</v>
      </c>
      <c r="G116" s="64">
        <f>G5+G18+G22+G28+G34+G37+G42+G49+G54+G59+G67+G73+G79+G87+G92+G97+G106+G111+G115</f>
        <v>109320</v>
      </c>
      <c r="H116" s="64">
        <f t="shared" ref="H116:AG116" si="29">H5+H18+H22+H28+H34+H37+H42+H49+H54+H59+H67+H73+H79+H87+H92+H97+H106+H111+H115</f>
        <v>3531</v>
      </c>
      <c r="I116" s="64">
        <f t="shared" si="29"/>
        <v>8825</v>
      </c>
      <c r="J116" s="64">
        <f t="shared" si="29"/>
        <v>8824</v>
      </c>
      <c r="K116" s="64">
        <f t="shared" si="29"/>
        <v>3760</v>
      </c>
      <c r="L116" s="64">
        <f t="shared" si="29"/>
        <v>9996</v>
      </c>
      <c r="M116" s="64">
        <f t="shared" si="29"/>
        <v>2807</v>
      </c>
      <c r="N116" s="64">
        <f t="shared" si="29"/>
        <v>8303</v>
      </c>
      <c r="O116" s="64">
        <f t="shared" si="29"/>
        <v>6651</v>
      </c>
      <c r="P116" s="64">
        <f t="shared" si="29"/>
        <v>6815</v>
      </c>
      <c r="Q116" s="64">
        <f t="shared" si="29"/>
        <v>6651</v>
      </c>
      <c r="R116" s="64">
        <f t="shared" si="29"/>
        <v>4873</v>
      </c>
      <c r="S116" s="64">
        <f t="shared" si="29"/>
        <v>5840</v>
      </c>
      <c r="T116" s="64">
        <f t="shared" si="29"/>
        <v>6099</v>
      </c>
      <c r="U116" s="64">
        <f t="shared" si="29"/>
        <v>7315</v>
      </c>
      <c r="V116" s="64">
        <f t="shared" si="29"/>
        <v>3420</v>
      </c>
      <c r="W116" s="64">
        <f t="shared" si="29"/>
        <v>2742</v>
      </c>
      <c r="X116" s="64">
        <f t="shared" si="29"/>
        <v>2805</v>
      </c>
      <c r="Y116" s="64">
        <f t="shared" si="29"/>
        <v>1169</v>
      </c>
      <c r="Z116" s="64">
        <f t="shared" si="29"/>
        <v>2131</v>
      </c>
      <c r="AA116" s="64">
        <f t="shared" si="29"/>
        <v>1931</v>
      </c>
      <c r="AB116" s="64">
        <f t="shared" si="29"/>
        <v>1932</v>
      </c>
      <c r="AC116" s="64">
        <f t="shared" si="29"/>
        <v>392</v>
      </c>
      <c r="AD116" s="64">
        <f t="shared" si="29"/>
        <v>677</v>
      </c>
      <c r="AE116" s="64">
        <f t="shared" si="29"/>
        <v>678</v>
      </c>
      <c r="AF116" s="64">
        <f t="shared" si="29"/>
        <v>884</v>
      </c>
      <c r="AG116" s="64">
        <f t="shared" si="29"/>
        <v>269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40" priority="7"/>
  </conditionalFormatting>
  <conditionalFormatting sqref="G22 G28 G34">
    <cfRule type="cellIs" dxfId="39" priority="6" operator="lessThan">
      <formula>-1</formula>
    </cfRule>
  </conditionalFormatting>
  <conditionalFormatting sqref="D3:D7 D9:D18">
    <cfRule type="duplicateValues" dxfId="38" priority="8"/>
  </conditionalFormatting>
  <conditionalFormatting sqref="D19:D22">
    <cfRule type="duplicateValues" dxfId="37" priority="9"/>
    <cfRule type="duplicateValues" dxfId="36" priority="10"/>
  </conditionalFormatting>
  <conditionalFormatting sqref="D19:E22">
    <cfRule type="duplicateValues" dxfId="35" priority="11"/>
  </conditionalFormatting>
  <conditionalFormatting sqref="D23:D28">
    <cfRule type="duplicateValues" dxfId="34" priority="12"/>
    <cfRule type="duplicateValues" dxfId="33" priority="13"/>
  </conditionalFormatting>
  <conditionalFormatting sqref="D23:E28">
    <cfRule type="duplicateValues" dxfId="32" priority="14"/>
  </conditionalFormatting>
  <conditionalFormatting sqref="D29:D34">
    <cfRule type="duplicateValues" dxfId="31" priority="15"/>
    <cfRule type="duplicateValues" dxfId="30" priority="16"/>
  </conditionalFormatting>
  <conditionalFormatting sqref="D29:E34">
    <cfRule type="duplicateValues" dxfId="29" priority="17"/>
  </conditionalFormatting>
  <conditionalFormatting sqref="D35:E87">
    <cfRule type="duplicateValues" dxfId="28" priority="18"/>
  </conditionalFormatting>
  <conditionalFormatting sqref="D8">
    <cfRule type="duplicateValues" dxfId="27" priority="5"/>
  </conditionalFormatting>
  <conditionalFormatting sqref="B115">
    <cfRule type="duplicateValues" dxfId="26" priority="2" stopIfTrue="1"/>
  </conditionalFormatting>
  <conditionalFormatting sqref="B112">
    <cfRule type="duplicateValues" dxfId="25" priority="3" stopIfTrue="1"/>
  </conditionalFormatting>
  <conditionalFormatting sqref="B113:B114">
    <cfRule type="duplicateValues" dxfId="24" priority="1" stopIfTrue="1"/>
  </conditionalFormatting>
  <conditionalFormatting sqref="B107:B110">
    <cfRule type="duplicateValues" dxfId="23" priority="4" stopIfTrue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5"/>
  <sheetViews>
    <sheetView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L11" sqref="L11"/>
    </sheetView>
  </sheetViews>
  <sheetFormatPr defaultColWidth="22.7109375" defaultRowHeight="12" x14ac:dyDescent="0.2"/>
  <cols>
    <col min="1" max="1" width="23" style="16" bestFit="1" customWidth="1"/>
    <col min="2" max="2" width="7.140625" style="16" bestFit="1" customWidth="1"/>
    <col min="3" max="3" width="7.28515625" style="16" bestFit="1" customWidth="1"/>
    <col min="4" max="4" width="9.140625" style="16" bestFit="1" customWidth="1"/>
    <col min="5" max="5" width="20.140625" style="16" bestFit="1" customWidth="1"/>
    <col min="6" max="6" width="8.7109375" style="16" bestFit="1" customWidth="1"/>
    <col min="7" max="7" width="10.5703125" style="16" bestFit="1" customWidth="1"/>
    <col min="8" max="14" width="6.42578125" style="16" bestFit="1" customWidth="1"/>
    <col min="15" max="15" width="8.42578125" style="16" bestFit="1" customWidth="1"/>
    <col min="16" max="16" width="6.42578125" style="16" bestFit="1" customWidth="1"/>
    <col min="17" max="17" width="9.42578125" style="16" bestFit="1" customWidth="1"/>
    <col min="18" max="18" width="6.42578125" style="16" bestFit="1" customWidth="1"/>
    <col min="19" max="19" width="8.42578125" style="16" bestFit="1" customWidth="1"/>
    <col min="20" max="20" width="6.42578125" style="16" bestFit="1" customWidth="1"/>
    <col min="21" max="23" width="9.28515625" style="16" bestFit="1" customWidth="1"/>
    <col min="24" max="24" width="6.42578125" style="16" bestFit="1" customWidth="1"/>
    <col min="25" max="25" width="9.42578125" style="16" bestFit="1" customWidth="1"/>
    <col min="26" max="26" width="11.5703125" style="16" bestFit="1" customWidth="1"/>
    <col min="27" max="29" width="8.42578125" style="16" bestFit="1" customWidth="1"/>
    <col min="30" max="32" width="12.140625" style="16" bestFit="1" customWidth="1"/>
    <col min="33" max="33" width="10.85546875" style="16" bestFit="1" customWidth="1"/>
    <col min="34" max="16384" width="22.7109375" style="16"/>
  </cols>
  <sheetData>
    <row r="1" spans="1:33" x14ac:dyDescent="0.2">
      <c r="A1" s="167" t="s">
        <v>28</v>
      </c>
      <c r="B1" s="169" t="s">
        <v>29</v>
      </c>
      <c r="C1" s="169" t="s">
        <v>30</v>
      </c>
      <c r="D1" s="169" t="s">
        <v>31</v>
      </c>
      <c r="E1" s="171" t="s">
        <v>32</v>
      </c>
      <c r="F1" s="166" t="s">
        <v>3</v>
      </c>
      <c r="G1" s="166" t="s">
        <v>33</v>
      </c>
      <c r="H1" s="66">
        <v>940</v>
      </c>
      <c r="I1" s="66">
        <v>940</v>
      </c>
      <c r="J1" s="66">
        <v>920</v>
      </c>
      <c r="K1" s="66">
        <v>995</v>
      </c>
      <c r="L1" s="66">
        <v>1060</v>
      </c>
      <c r="M1" s="66">
        <v>1130</v>
      </c>
      <c r="N1" s="66">
        <v>1095</v>
      </c>
      <c r="O1" s="66">
        <v>1210</v>
      </c>
      <c r="P1" s="66">
        <v>1150</v>
      </c>
      <c r="Q1" s="67">
        <v>1460</v>
      </c>
      <c r="R1" s="66">
        <v>1210</v>
      </c>
      <c r="S1" s="67">
        <v>1220</v>
      </c>
      <c r="T1" s="66">
        <v>1340</v>
      </c>
      <c r="U1" s="66">
        <v>1280</v>
      </c>
      <c r="V1" s="66">
        <v>1400</v>
      </c>
      <c r="W1" s="66">
        <v>1440</v>
      </c>
      <c r="X1" s="66">
        <v>1240</v>
      </c>
      <c r="Y1" s="66">
        <v>6780</v>
      </c>
      <c r="Z1" s="67">
        <v>7240</v>
      </c>
      <c r="AA1" s="66">
        <v>7250</v>
      </c>
      <c r="AB1" s="66">
        <v>7980</v>
      </c>
      <c r="AC1" s="66">
        <v>9300</v>
      </c>
      <c r="AD1" s="66">
        <v>9290</v>
      </c>
      <c r="AE1" s="66">
        <v>9290</v>
      </c>
      <c r="AF1" s="66">
        <v>10330</v>
      </c>
      <c r="AG1" s="66">
        <v>10130</v>
      </c>
    </row>
    <row r="2" spans="1:33" x14ac:dyDescent="0.2">
      <c r="A2" s="168"/>
      <c r="B2" s="170"/>
      <c r="C2" s="170"/>
      <c r="D2" s="170"/>
      <c r="E2" s="171"/>
      <c r="F2" s="166"/>
      <c r="G2" s="166"/>
      <c r="H2" s="68" t="s">
        <v>229</v>
      </c>
      <c r="I2" s="68" t="s">
        <v>5</v>
      </c>
      <c r="J2" s="68" t="s">
        <v>6</v>
      </c>
      <c r="K2" s="68" t="s">
        <v>110</v>
      </c>
      <c r="L2" s="68" t="s">
        <v>7</v>
      </c>
      <c r="M2" s="68" t="s">
        <v>111</v>
      </c>
      <c r="N2" s="68" t="s">
        <v>112</v>
      </c>
      <c r="O2" s="68" t="s">
        <v>230</v>
      </c>
      <c r="P2" s="68" t="s">
        <v>8</v>
      </c>
      <c r="Q2" s="68" t="s">
        <v>109</v>
      </c>
      <c r="R2" s="68" t="s">
        <v>9</v>
      </c>
      <c r="S2" s="68" t="s">
        <v>129</v>
      </c>
      <c r="T2" s="68" t="s">
        <v>130</v>
      </c>
      <c r="U2" s="68" t="s">
        <v>113</v>
      </c>
      <c r="V2" s="68" t="s">
        <v>115</v>
      </c>
      <c r="W2" s="68" t="s">
        <v>116</v>
      </c>
      <c r="X2" s="68" t="s">
        <v>114</v>
      </c>
      <c r="Y2" s="68" t="s">
        <v>131</v>
      </c>
      <c r="Z2" s="68" t="s">
        <v>253</v>
      </c>
      <c r="AA2" s="68" t="s">
        <v>117</v>
      </c>
      <c r="AB2" s="68" t="s">
        <v>132</v>
      </c>
      <c r="AC2" s="68" t="s">
        <v>10</v>
      </c>
      <c r="AD2" s="68" t="s">
        <v>231</v>
      </c>
      <c r="AE2" s="68" t="s">
        <v>134</v>
      </c>
      <c r="AF2" s="68" t="s">
        <v>254</v>
      </c>
      <c r="AG2" s="68" t="s">
        <v>255</v>
      </c>
    </row>
    <row r="3" spans="1:33" x14ac:dyDescent="0.2">
      <c r="A3" s="17" t="s">
        <v>11</v>
      </c>
      <c r="B3" s="18" t="s">
        <v>12</v>
      </c>
      <c r="C3" s="17" t="s">
        <v>108</v>
      </c>
      <c r="D3" s="17" t="s">
        <v>78</v>
      </c>
      <c r="E3" s="19" t="s">
        <v>135</v>
      </c>
      <c r="F3" s="20"/>
      <c r="G3" s="21"/>
      <c r="H3" s="69">
        <v>0.37</v>
      </c>
      <c r="I3" s="69">
        <v>0.37</v>
      </c>
      <c r="J3" s="69">
        <v>0.37</v>
      </c>
      <c r="K3" s="69">
        <v>0.37</v>
      </c>
      <c r="L3" s="69">
        <v>0.37</v>
      </c>
      <c r="M3" s="69">
        <v>0.37</v>
      </c>
      <c r="N3" s="69">
        <v>0.37</v>
      </c>
      <c r="O3" s="69">
        <v>0.37</v>
      </c>
      <c r="P3" s="69">
        <v>0.37</v>
      </c>
      <c r="Q3" s="69">
        <v>0.37</v>
      </c>
      <c r="R3" s="69">
        <v>0.37</v>
      </c>
      <c r="S3" s="69">
        <v>0.37</v>
      </c>
      <c r="T3" s="69">
        <v>0.37</v>
      </c>
      <c r="U3" s="69">
        <v>0.37</v>
      </c>
      <c r="V3" s="69">
        <v>0.37</v>
      </c>
      <c r="W3" s="69">
        <v>0.37</v>
      </c>
      <c r="X3" s="69">
        <v>0.37</v>
      </c>
      <c r="Y3" s="69">
        <v>0.37</v>
      </c>
      <c r="Z3" s="69">
        <v>0.35</v>
      </c>
      <c r="AA3" s="69">
        <v>0.35</v>
      </c>
      <c r="AB3" s="69">
        <v>0.35</v>
      </c>
      <c r="AC3" s="69">
        <v>0.35</v>
      </c>
      <c r="AD3" s="69">
        <v>0.35</v>
      </c>
      <c r="AE3" s="69">
        <v>0.35</v>
      </c>
      <c r="AF3" s="69">
        <v>0.35</v>
      </c>
      <c r="AG3" s="69">
        <v>0.35</v>
      </c>
    </row>
    <row r="4" spans="1:33" x14ac:dyDescent="0.2">
      <c r="A4" s="17" t="s">
        <v>11</v>
      </c>
      <c r="B4" s="18" t="s">
        <v>12</v>
      </c>
      <c r="C4" s="17" t="s">
        <v>108</v>
      </c>
      <c r="D4" s="17" t="s">
        <v>79</v>
      </c>
      <c r="E4" s="19" t="s">
        <v>118</v>
      </c>
      <c r="F4" s="20"/>
      <c r="G4" s="21"/>
      <c r="H4" s="69">
        <v>0.63</v>
      </c>
      <c r="I4" s="69">
        <v>0.63</v>
      </c>
      <c r="J4" s="69">
        <v>0.63</v>
      </c>
      <c r="K4" s="69">
        <v>0.63</v>
      </c>
      <c r="L4" s="69">
        <v>0.63</v>
      </c>
      <c r="M4" s="69">
        <v>0.63</v>
      </c>
      <c r="N4" s="69">
        <v>0.63</v>
      </c>
      <c r="O4" s="69">
        <v>0.63</v>
      </c>
      <c r="P4" s="69">
        <v>0.63</v>
      </c>
      <c r="Q4" s="69">
        <v>0.63</v>
      </c>
      <c r="R4" s="69">
        <v>0.63</v>
      </c>
      <c r="S4" s="69">
        <v>0.63</v>
      </c>
      <c r="T4" s="69">
        <v>0.63</v>
      </c>
      <c r="U4" s="69">
        <v>0.63</v>
      </c>
      <c r="V4" s="69">
        <v>0.63</v>
      </c>
      <c r="W4" s="69">
        <v>0.63</v>
      </c>
      <c r="X4" s="69">
        <v>0.63</v>
      </c>
      <c r="Y4" s="69">
        <v>0.63</v>
      </c>
      <c r="Z4" s="69">
        <v>0.65</v>
      </c>
      <c r="AA4" s="69">
        <v>0.65</v>
      </c>
      <c r="AB4" s="69">
        <v>0.65</v>
      </c>
      <c r="AC4" s="69">
        <v>0.65</v>
      </c>
      <c r="AD4" s="69">
        <v>0.65</v>
      </c>
      <c r="AE4" s="69">
        <v>0.65</v>
      </c>
      <c r="AF4" s="69">
        <v>0.65</v>
      </c>
      <c r="AG4" s="69">
        <v>0.65</v>
      </c>
    </row>
    <row r="5" spans="1:33" s="25" customFormat="1" x14ac:dyDescent="0.2">
      <c r="A5" s="22"/>
      <c r="B5" s="18" t="s">
        <v>12</v>
      </c>
      <c r="C5" s="22"/>
      <c r="D5" s="22"/>
      <c r="E5" s="23"/>
      <c r="F5" s="34"/>
      <c r="G5" s="24"/>
      <c r="H5" s="70">
        <f>SUM(H3:H4)</f>
        <v>1</v>
      </c>
      <c r="I5" s="70">
        <f t="shared" ref="I5:AG5" si="0">SUM(I3:I4)</f>
        <v>1</v>
      </c>
      <c r="J5" s="70">
        <f t="shared" si="0"/>
        <v>1</v>
      </c>
      <c r="K5" s="70">
        <f t="shared" si="0"/>
        <v>1</v>
      </c>
      <c r="L5" s="70">
        <f t="shared" si="0"/>
        <v>1</v>
      </c>
      <c r="M5" s="70">
        <f t="shared" si="0"/>
        <v>1</v>
      </c>
      <c r="N5" s="70">
        <f t="shared" si="0"/>
        <v>1</v>
      </c>
      <c r="O5" s="70">
        <f t="shared" si="0"/>
        <v>1</v>
      </c>
      <c r="P5" s="70">
        <f t="shared" si="0"/>
        <v>1</v>
      </c>
      <c r="Q5" s="70">
        <f t="shared" si="0"/>
        <v>1</v>
      </c>
      <c r="R5" s="70">
        <f t="shared" si="0"/>
        <v>1</v>
      </c>
      <c r="S5" s="70">
        <f t="shared" si="0"/>
        <v>1</v>
      </c>
      <c r="T5" s="70">
        <f t="shared" si="0"/>
        <v>1</v>
      </c>
      <c r="U5" s="70">
        <f t="shared" si="0"/>
        <v>1</v>
      </c>
      <c r="V5" s="70">
        <f t="shared" si="0"/>
        <v>1</v>
      </c>
      <c r="W5" s="70">
        <f t="shared" si="0"/>
        <v>1</v>
      </c>
      <c r="X5" s="70">
        <f t="shared" si="0"/>
        <v>1</v>
      </c>
      <c r="Y5" s="70">
        <f t="shared" si="0"/>
        <v>1</v>
      </c>
      <c r="Z5" s="70">
        <f t="shared" si="0"/>
        <v>1</v>
      </c>
      <c r="AA5" s="70">
        <f t="shared" si="0"/>
        <v>1</v>
      </c>
      <c r="AB5" s="70">
        <f t="shared" si="0"/>
        <v>1</v>
      </c>
      <c r="AC5" s="70">
        <f t="shared" si="0"/>
        <v>1</v>
      </c>
      <c r="AD5" s="70">
        <f t="shared" si="0"/>
        <v>1</v>
      </c>
      <c r="AE5" s="70">
        <f t="shared" si="0"/>
        <v>1</v>
      </c>
      <c r="AF5" s="70">
        <f t="shared" si="0"/>
        <v>1</v>
      </c>
      <c r="AG5" s="70">
        <f t="shared" si="0"/>
        <v>1</v>
      </c>
    </row>
    <row r="6" spans="1:33" x14ac:dyDescent="0.2">
      <c r="A6" s="17" t="s">
        <v>13</v>
      </c>
      <c r="B6" s="18" t="s">
        <v>12</v>
      </c>
      <c r="C6" s="17" t="s">
        <v>108</v>
      </c>
      <c r="D6" s="17" t="s">
        <v>58</v>
      </c>
      <c r="E6" s="19" t="s">
        <v>59</v>
      </c>
      <c r="F6" s="20"/>
      <c r="G6" s="21"/>
      <c r="H6" s="69">
        <v>0.1</v>
      </c>
      <c r="I6" s="69">
        <v>0.1</v>
      </c>
      <c r="J6" s="69">
        <v>0.1</v>
      </c>
      <c r="K6" s="69">
        <v>0.1</v>
      </c>
      <c r="L6" s="69">
        <v>0.1</v>
      </c>
      <c r="M6" s="69">
        <v>0.1</v>
      </c>
      <c r="N6" s="69">
        <v>0.1</v>
      </c>
      <c r="O6" s="69">
        <v>0.1</v>
      </c>
      <c r="P6" s="69">
        <v>0.1</v>
      </c>
      <c r="Q6" s="69">
        <v>0.1</v>
      </c>
      <c r="R6" s="69">
        <v>0.1</v>
      </c>
      <c r="S6" s="69">
        <v>0.1</v>
      </c>
      <c r="T6" s="69">
        <v>0.1</v>
      </c>
      <c r="U6" s="69">
        <v>0.1</v>
      </c>
      <c r="V6" s="69">
        <v>0.1</v>
      </c>
      <c r="W6" s="69">
        <v>0.1</v>
      </c>
      <c r="X6" s="69">
        <v>0.1</v>
      </c>
      <c r="Y6" s="69">
        <v>0.1</v>
      </c>
      <c r="Z6" s="69">
        <v>0.1</v>
      </c>
      <c r="AA6" s="69">
        <v>0.1</v>
      </c>
      <c r="AB6" s="69">
        <v>0.05</v>
      </c>
      <c r="AC6" s="69">
        <v>0.05</v>
      </c>
      <c r="AD6" s="69">
        <v>0.05</v>
      </c>
      <c r="AE6" s="69">
        <v>0.05</v>
      </c>
      <c r="AF6" s="69">
        <v>0.05</v>
      </c>
      <c r="AG6" s="69">
        <v>0.06</v>
      </c>
    </row>
    <row r="7" spans="1:33" x14ac:dyDescent="0.2">
      <c r="A7" s="17" t="s">
        <v>13</v>
      </c>
      <c r="B7" s="18" t="s">
        <v>12</v>
      </c>
      <c r="C7" s="17" t="s">
        <v>108</v>
      </c>
      <c r="D7" s="17" t="s">
        <v>60</v>
      </c>
      <c r="E7" s="19" t="s">
        <v>119</v>
      </c>
      <c r="F7" s="20"/>
      <c r="G7" s="21"/>
      <c r="H7" s="69">
        <v>0.09</v>
      </c>
      <c r="I7" s="69">
        <v>0.09</v>
      </c>
      <c r="J7" s="69">
        <v>0.09</v>
      </c>
      <c r="K7" s="69">
        <v>0.09</v>
      </c>
      <c r="L7" s="69">
        <v>0.09</v>
      </c>
      <c r="M7" s="69">
        <v>0.09</v>
      </c>
      <c r="N7" s="69">
        <v>0.09</v>
      </c>
      <c r="O7" s="69">
        <v>0.09</v>
      </c>
      <c r="P7" s="69">
        <v>0.09</v>
      </c>
      <c r="Q7" s="69">
        <v>0.09</v>
      </c>
      <c r="R7" s="69">
        <v>0.09</v>
      </c>
      <c r="S7" s="69">
        <v>0.09</v>
      </c>
      <c r="T7" s="69">
        <v>0.09</v>
      </c>
      <c r="U7" s="69">
        <v>0.09</v>
      </c>
      <c r="V7" s="69">
        <v>0.09</v>
      </c>
      <c r="W7" s="69">
        <v>0.09</v>
      </c>
      <c r="X7" s="69">
        <v>0.09</v>
      </c>
      <c r="Y7" s="69">
        <v>0.09</v>
      </c>
      <c r="Z7" s="69">
        <v>0.09</v>
      </c>
      <c r="AA7" s="69">
        <v>0.09</v>
      </c>
      <c r="AB7" s="69">
        <v>7.0000000000000007E-2</v>
      </c>
      <c r="AC7" s="69">
        <v>7.0000000000000007E-2</v>
      </c>
      <c r="AD7" s="69">
        <v>7.0000000000000007E-2</v>
      </c>
      <c r="AE7" s="69">
        <v>7.0000000000000007E-2</v>
      </c>
      <c r="AF7" s="69">
        <v>7.0000000000000007E-2</v>
      </c>
      <c r="AG7" s="69">
        <v>0.06</v>
      </c>
    </row>
    <row r="8" spans="1:33" x14ac:dyDescent="0.2">
      <c r="A8" s="17" t="s">
        <v>13</v>
      </c>
      <c r="B8" s="18" t="s">
        <v>12</v>
      </c>
      <c r="C8" s="17" t="s">
        <v>108</v>
      </c>
      <c r="D8" s="17" t="s">
        <v>61</v>
      </c>
      <c r="E8" s="19" t="s">
        <v>62</v>
      </c>
      <c r="F8" s="20"/>
      <c r="G8" s="21"/>
      <c r="H8" s="69">
        <v>0.09</v>
      </c>
      <c r="I8" s="69">
        <v>0.09</v>
      </c>
      <c r="J8" s="69">
        <v>0.09</v>
      </c>
      <c r="K8" s="69">
        <v>0.09</v>
      </c>
      <c r="L8" s="69">
        <v>0.09</v>
      </c>
      <c r="M8" s="69">
        <v>0.09</v>
      </c>
      <c r="N8" s="69">
        <v>0.09</v>
      </c>
      <c r="O8" s="69">
        <v>0.09</v>
      </c>
      <c r="P8" s="69">
        <v>0.09</v>
      </c>
      <c r="Q8" s="69">
        <v>0.09</v>
      </c>
      <c r="R8" s="69">
        <v>0.09</v>
      </c>
      <c r="S8" s="69">
        <v>0.09</v>
      </c>
      <c r="T8" s="69">
        <v>0.09</v>
      </c>
      <c r="U8" s="69">
        <v>0.09</v>
      </c>
      <c r="V8" s="69">
        <v>0.09</v>
      </c>
      <c r="W8" s="69">
        <v>0.09</v>
      </c>
      <c r="X8" s="69">
        <v>0.09</v>
      </c>
      <c r="Y8" s="69">
        <v>0.09</v>
      </c>
      <c r="Z8" s="69">
        <v>0.09</v>
      </c>
      <c r="AA8" s="69">
        <v>0.09</v>
      </c>
      <c r="AB8" s="69">
        <v>0.06</v>
      </c>
      <c r="AC8" s="69">
        <v>0.06</v>
      </c>
      <c r="AD8" s="69">
        <v>0.06</v>
      </c>
      <c r="AE8" s="69">
        <v>0.06</v>
      </c>
      <c r="AF8" s="69">
        <v>0.06</v>
      </c>
      <c r="AG8" s="69">
        <v>0.06</v>
      </c>
    </row>
    <row r="9" spans="1:33" x14ac:dyDescent="0.2">
      <c r="A9" s="17" t="s">
        <v>13</v>
      </c>
      <c r="B9" s="18" t="s">
        <v>12</v>
      </c>
      <c r="C9" s="17" t="s">
        <v>108</v>
      </c>
      <c r="D9" s="17" t="s">
        <v>232</v>
      </c>
      <c r="E9" s="19" t="s">
        <v>233</v>
      </c>
      <c r="F9" s="20"/>
      <c r="G9" s="21"/>
      <c r="H9" s="69">
        <v>0.05</v>
      </c>
      <c r="I9" s="69">
        <v>0.05</v>
      </c>
      <c r="J9" s="69">
        <v>0.05</v>
      </c>
      <c r="K9" s="69">
        <v>0.05</v>
      </c>
      <c r="L9" s="69">
        <v>0.05</v>
      </c>
      <c r="M9" s="69">
        <v>0.05</v>
      </c>
      <c r="N9" s="69">
        <v>0.05</v>
      </c>
      <c r="O9" s="69">
        <v>0.05</v>
      </c>
      <c r="P9" s="69">
        <v>0.05</v>
      </c>
      <c r="Q9" s="69">
        <v>0.05</v>
      </c>
      <c r="R9" s="69">
        <v>0.05</v>
      </c>
      <c r="S9" s="69">
        <v>0.05</v>
      </c>
      <c r="T9" s="69">
        <v>0.05</v>
      </c>
      <c r="U9" s="69">
        <v>0.05</v>
      </c>
      <c r="V9" s="69">
        <v>0.05</v>
      </c>
      <c r="W9" s="69">
        <v>0.05</v>
      </c>
      <c r="X9" s="69">
        <v>0.05</v>
      </c>
      <c r="Y9" s="69">
        <v>0.05</v>
      </c>
      <c r="Z9" s="69">
        <v>0.05</v>
      </c>
      <c r="AA9" s="69">
        <v>0.05</v>
      </c>
      <c r="AB9" s="69">
        <v>0.05</v>
      </c>
      <c r="AC9" s="69">
        <v>0.05</v>
      </c>
      <c r="AD9" s="69">
        <v>0.05</v>
      </c>
      <c r="AE9" s="69">
        <v>0.05</v>
      </c>
      <c r="AF9" s="69">
        <v>0.05</v>
      </c>
      <c r="AG9" s="69">
        <v>0.05</v>
      </c>
    </row>
    <row r="10" spans="1:33" x14ac:dyDescent="0.2">
      <c r="A10" s="17" t="s">
        <v>13</v>
      </c>
      <c r="B10" s="18" t="s">
        <v>12</v>
      </c>
      <c r="C10" s="17" t="s">
        <v>108</v>
      </c>
      <c r="D10" s="17" t="s">
        <v>63</v>
      </c>
      <c r="E10" s="19" t="s">
        <v>64</v>
      </c>
      <c r="F10" s="20"/>
      <c r="G10" s="21"/>
      <c r="H10" s="69">
        <v>0.09</v>
      </c>
      <c r="I10" s="69">
        <v>0.09</v>
      </c>
      <c r="J10" s="69">
        <v>0.09</v>
      </c>
      <c r="K10" s="69">
        <v>0.09</v>
      </c>
      <c r="L10" s="69">
        <v>0.09</v>
      </c>
      <c r="M10" s="69">
        <v>0.09</v>
      </c>
      <c r="N10" s="69">
        <v>0.09</v>
      </c>
      <c r="O10" s="69">
        <v>0.09</v>
      </c>
      <c r="P10" s="69">
        <v>0.09</v>
      </c>
      <c r="Q10" s="69">
        <v>0.09</v>
      </c>
      <c r="R10" s="69">
        <v>0.09</v>
      </c>
      <c r="S10" s="69">
        <v>0.09</v>
      </c>
      <c r="T10" s="69">
        <v>0.09</v>
      </c>
      <c r="U10" s="69">
        <v>0.09</v>
      </c>
      <c r="V10" s="69">
        <v>0.09</v>
      </c>
      <c r="W10" s="69">
        <v>0.09</v>
      </c>
      <c r="X10" s="69">
        <v>0.09</v>
      </c>
      <c r="Y10" s="69">
        <v>0.09</v>
      </c>
      <c r="Z10" s="69">
        <v>0.09</v>
      </c>
      <c r="AA10" s="69">
        <v>0.09</v>
      </c>
      <c r="AB10" s="69">
        <v>0.06</v>
      </c>
      <c r="AC10" s="69">
        <v>0.06</v>
      </c>
      <c r="AD10" s="69">
        <v>0.06</v>
      </c>
      <c r="AE10" s="69">
        <v>0.06</v>
      </c>
      <c r="AF10" s="69">
        <v>0.06</v>
      </c>
      <c r="AG10" s="69">
        <v>0.06</v>
      </c>
    </row>
    <row r="11" spans="1:33" x14ac:dyDescent="0.2">
      <c r="A11" s="17" t="s">
        <v>13</v>
      </c>
      <c r="B11" s="18" t="s">
        <v>12</v>
      </c>
      <c r="C11" s="17" t="s">
        <v>108</v>
      </c>
      <c r="D11" s="17" t="s">
        <v>65</v>
      </c>
      <c r="E11" s="19" t="s">
        <v>66</v>
      </c>
      <c r="F11" s="20"/>
      <c r="G11" s="21"/>
      <c r="H11" s="69">
        <v>7.0000000000000007E-2</v>
      </c>
      <c r="I11" s="69">
        <v>7.0000000000000007E-2</v>
      </c>
      <c r="J11" s="69">
        <v>7.0000000000000007E-2</v>
      </c>
      <c r="K11" s="69">
        <v>7.0000000000000007E-2</v>
      </c>
      <c r="L11" s="69">
        <v>7.0000000000000007E-2</v>
      </c>
      <c r="M11" s="69">
        <v>7.0000000000000007E-2</v>
      </c>
      <c r="N11" s="69">
        <v>7.0000000000000007E-2</v>
      </c>
      <c r="O11" s="69">
        <v>7.0000000000000007E-2</v>
      </c>
      <c r="P11" s="69">
        <v>7.0000000000000007E-2</v>
      </c>
      <c r="Q11" s="69">
        <v>7.0000000000000007E-2</v>
      </c>
      <c r="R11" s="69">
        <v>7.0000000000000007E-2</v>
      </c>
      <c r="S11" s="69">
        <v>7.0000000000000007E-2</v>
      </c>
      <c r="T11" s="69">
        <v>7.0000000000000007E-2</v>
      </c>
      <c r="U11" s="69">
        <v>7.0000000000000007E-2</v>
      </c>
      <c r="V11" s="69">
        <v>7.0000000000000007E-2</v>
      </c>
      <c r="W11" s="69">
        <v>7.0000000000000007E-2</v>
      </c>
      <c r="X11" s="69">
        <v>7.0000000000000007E-2</v>
      </c>
      <c r="Y11" s="69">
        <v>7.0000000000000007E-2</v>
      </c>
      <c r="Z11" s="69">
        <v>7.0000000000000007E-2</v>
      </c>
      <c r="AA11" s="69">
        <v>7.0000000000000007E-2</v>
      </c>
      <c r="AB11" s="69">
        <v>0.16</v>
      </c>
      <c r="AC11" s="69">
        <v>0.16</v>
      </c>
      <c r="AD11" s="69">
        <v>0.16</v>
      </c>
      <c r="AE11" s="69">
        <v>0.16</v>
      </c>
      <c r="AF11" s="69">
        <v>0.16</v>
      </c>
      <c r="AG11" s="69">
        <v>0.16</v>
      </c>
    </row>
    <row r="12" spans="1:33" x14ac:dyDescent="0.2">
      <c r="A12" s="17" t="s">
        <v>13</v>
      </c>
      <c r="B12" s="18" t="s">
        <v>12</v>
      </c>
      <c r="C12" s="17" t="s">
        <v>108</v>
      </c>
      <c r="D12" s="17" t="s">
        <v>67</v>
      </c>
      <c r="E12" s="19" t="s">
        <v>68</v>
      </c>
      <c r="F12" s="20"/>
      <c r="G12" s="21"/>
      <c r="H12" s="69">
        <v>0.11</v>
      </c>
      <c r="I12" s="69">
        <v>0.11</v>
      </c>
      <c r="J12" s="69">
        <v>0.11</v>
      </c>
      <c r="K12" s="69">
        <v>0.11</v>
      </c>
      <c r="L12" s="69">
        <v>0.11</v>
      </c>
      <c r="M12" s="69">
        <v>0.11</v>
      </c>
      <c r="N12" s="69">
        <v>0.11</v>
      </c>
      <c r="O12" s="69">
        <v>0.11</v>
      </c>
      <c r="P12" s="69">
        <v>0.11</v>
      </c>
      <c r="Q12" s="69">
        <v>0.11</v>
      </c>
      <c r="R12" s="69">
        <v>0.11</v>
      </c>
      <c r="S12" s="69">
        <v>0.11</v>
      </c>
      <c r="T12" s="69">
        <v>0.11</v>
      </c>
      <c r="U12" s="69">
        <v>0.11</v>
      </c>
      <c r="V12" s="69">
        <v>0.11</v>
      </c>
      <c r="W12" s="69">
        <v>0.11</v>
      </c>
      <c r="X12" s="69">
        <v>0.11</v>
      </c>
      <c r="Y12" s="69">
        <v>0.11</v>
      </c>
      <c r="Z12" s="69">
        <v>0.11</v>
      </c>
      <c r="AA12" s="69">
        <v>0.11</v>
      </c>
      <c r="AB12" s="69">
        <v>0.12</v>
      </c>
      <c r="AC12" s="69">
        <v>0.12</v>
      </c>
      <c r="AD12" s="69">
        <v>0.12</v>
      </c>
      <c r="AE12" s="69">
        <v>0.12</v>
      </c>
      <c r="AF12" s="69">
        <v>0.12</v>
      </c>
      <c r="AG12" s="69">
        <v>0.12</v>
      </c>
    </row>
    <row r="13" spans="1:33" x14ac:dyDescent="0.2">
      <c r="A13" s="17" t="s">
        <v>13</v>
      </c>
      <c r="B13" s="18" t="s">
        <v>12</v>
      </c>
      <c r="C13" s="17" t="s">
        <v>108</v>
      </c>
      <c r="D13" s="17" t="s">
        <v>69</v>
      </c>
      <c r="E13" s="19" t="s">
        <v>120</v>
      </c>
      <c r="F13" s="20"/>
      <c r="G13" s="21"/>
      <c r="H13" s="69">
        <v>0.09</v>
      </c>
      <c r="I13" s="69">
        <v>0.09</v>
      </c>
      <c r="J13" s="69">
        <v>0.09</v>
      </c>
      <c r="K13" s="69">
        <v>0.09</v>
      </c>
      <c r="L13" s="69">
        <v>0.09</v>
      </c>
      <c r="M13" s="69">
        <v>0.09</v>
      </c>
      <c r="N13" s="69">
        <v>0.09</v>
      </c>
      <c r="O13" s="69">
        <v>0.09</v>
      </c>
      <c r="P13" s="69">
        <v>0.09</v>
      </c>
      <c r="Q13" s="69">
        <v>0.09</v>
      </c>
      <c r="R13" s="69">
        <v>0.09</v>
      </c>
      <c r="S13" s="69">
        <v>0.09</v>
      </c>
      <c r="T13" s="69">
        <v>0.09</v>
      </c>
      <c r="U13" s="69">
        <v>0.09</v>
      </c>
      <c r="V13" s="69">
        <v>0.09</v>
      </c>
      <c r="W13" s="69">
        <v>0.09</v>
      </c>
      <c r="X13" s="69">
        <v>0.09</v>
      </c>
      <c r="Y13" s="69">
        <v>0.09</v>
      </c>
      <c r="Z13" s="69">
        <v>0.09</v>
      </c>
      <c r="AA13" s="69">
        <v>0.09</v>
      </c>
      <c r="AB13" s="69">
        <v>0.09</v>
      </c>
      <c r="AC13" s="69">
        <v>0.09</v>
      </c>
      <c r="AD13" s="69">
        <v>0.09</v>
      </c>
      <c r="AE13" s="69">
        <v>0.09</v>
      </c>
      <c r="AF13" s="69">
        <v>0.1</v>
      </c>
      <c r="AG13" s="69">
        <v>0.1</v>
      </c>
    </row>
    <row r="14" spans="1:33" x14ac:dyDescent="0.2">
      <c r="A14" s="17" t="s">
        <v>13</v>
      </c>
      <c r="B14" s="18" t="s">
        <v>12</v>
      </c>
      <c r="C14" s="17" t="s">
        <v>108</v>
      </c>
      <c r="D14" s="17" t="s">
        <v>70</v>
      </c>
      <c r="E14" s="19" t="s">
        <v>71</v>
      </c>
      <c r="F14" s="20"/>
      <c r="G14" s="21"/>
      <c r="H14" s="69">
        <v>0.09</v>
      </c>
      <c r="I14" s="69">
        <v>0.09</v>
      </c>
      <c r="J14" s="69">
        <v>0.09</v>
      </c>
      <c r="K14" s="69">
        <v>0.09</v>
      </c>
      <c r="L14" s="69">
        <v>0.09</v>
      </c>
      <c r="M14" s="69">
        <v>0.09</v>
      </c>
      <c r="N14" s="69">
        <v>0.09</v>
      </c>
      <c r="O14" s="69">
        <v>0.09</v>
      </c>
      <c r="P14" s="69">
        <v>0.09</v>
      </c>
      <c r="Q14" s="69">
        <v>0.09</v>
      </c>
      <c r="R14" s="69">
        <v>0.09</v>
      </c>
      <c r="S14" s="69">
        <v>0.09</v>
      </c>
      <c r="T14" s="69">
        <v>0.09</v>
      </c>
      <c r="U14" s="69">
        <v>0.09</v>
      </c>
      <c r="V14" s="69">
        <v>0.09</v>
      </c>
      <c r="W14" s="69">
        <v>0.09</v>
      </c>
      <c r="X14" s="69">
        <v>0.09</v>
      </c>
      <c r="Y14" s="69">
        <v>0.09</v>
      </c>
      <c r="Z14" s="69">
        <v>0.09</v>
      </c>
      <c r="AA14" s="69">
        <v>0.09</v>
      </c>
      <c r="AB14" s="69">
        <v>0.11</v>
      </c>
      <c r="AC14" s="69">
        <v>0.11</v>
      </c>
      <c r="AD14" s="69">
        <v>0.11</v>
      </c>
      <c r="AE14" s="69">
        <v>0.11</v>
      </c>
      <c r="AF14" s="69">
        <v>0.1</v>
      </c>
      <c r="AG14" s="69">
        <v>0.1</v>
      </c>
    </row>
    <row r="15" spans="1:33" x14ac:dyDescent="0.2">
      <c r="A15" s="17" t="s">
        <v>13</v>
      </c>
      <c r="B15" s="18" t="s">
        <v>12</v>
      </c>
      <c r="C15" s="17" t="s">
        <v>108</v>
      </c>
      <c r="D15" s="17" t="s">
        <v>72</v>
      </c>
      <c r="E15" s="19" t="s">
        <v>73</v>
      </c>
      <c r="F15" s="20"/>
      <c r="G15" s="21"/>
      <c r="H15" s="69">
        <v>0.09</v>
      </c>
      <c r="I15" s="69">
        <v>0.09</v>
      </c>
      <c r="J15" s="69">
        <v>0.09</v>
      </c>
      <c r="K15" s="69">
        <v>0.09</v>
      </c>
      <c r="L15" s="69">
        <v>0.09</v>
      </c>
      <c r="M15" s="69">
        <v>0.09</v>
      </c>
      <c r="N15" s="69">
        <v>0.09</v>
      </c>
      <c r="O15" s="69">
        <v>0.09</v>
      </c>
      <c r="P15" s="69">
        <v>0.09</v>
      </c>
      <c r="Q15" s="69">
        <v>0.09</v>
      </c>
      <c r="R15" s="69">
        <v>0.09</v>
      </c>
      <c r="S15" s="69">
        <v>0.09</v>
      </c>
      <c r="T15" s="69">
        <v>0.09</v>
      </c>
      <c r="U15" s="69">
        <v>0.09</v>
      </c>
      <c r="V15" s="69">
        <v>0.09</v>
      </c>
      <c r="W15" s="69">
        <v>0.09</v>
      </c>
      <c r="X15" s="69">
        <v>0.09</v>
      </c>
      <c r="Y15" s="69">
        <v>0.09</v>
      </c>
      <c r="Z15" s="69">
        <v>0.09</v>
      </c>
      <c r="AA15" s="69">
        <v>0.09</v>
      </c>
      <c r="AB15" s="69">
        <v>0.15</v>
      </c>
      <c r="AC15" s="69">
        <v>0.15</v>
      </c>
      <c r="AD15" s="69">
        <v>0.15</v>
      </c>
      <c r="AE15" s="69">
        <v>0.15</v>
      </c>
      <c r="AF15" s="69">
        <v>0.15</v>
      </c>
      <c r="AG15" s="69">
        <v>0.15</v>
      </c>
    </row>
    <row r="16" spans="1:33" x14ac:dyDescent="0.2">
      <c r="A16" s="17" t="s">
        <v>13</v>
      </c>
      <c r="B16" s="18" t="s">
        <v>12</v>
      </c>
      <c r="C16" s="17" t="s">
        <v>108</v>
      </c>
      <c r="D16" s="17" t="s">
        <v>74</v>
      </c>
      <c r="E16" s="19" t="s">
        <v>75</v>
      </c>
      <c r="F16" s="20"/>
      <c r="G16" s="21"/>
      <c r="H16" s="69">
        <v>0.06</v>
      </c>
      <c r="I16" s="69">
        <v>0.06</v>
      </c>
      <c r="J16" s="69">
        <v>0.06</v>
      </c>
      <c r="K16" s="69">
        <v>0.06</v>
      </c>
      <c r="L16" s="69">
        <v>0.06</v>
      </c>
      <c r="M16" s="69">
        <v>0.06</v>
      </c>
      <c r="N16" s="69">
        <v>0.06</v>
      </c>
      <c r="O16" s="69">
        <v>0.06</v>
      </c>
      <c r="P16" s="69">
        <v>0.06</v>
      </c>
      <c r="Q16" s="69">
        <v>0.06</v>
      </c>
      <c r="R16" s="69">
        <v>0.06</v>
      </c>
      <c r="S16" s="69">
        <v>0.06</v>
      </c>
      <c r="T16" s="69">
        <v>0.06</v>
      </c>
      <c r="U16" s="69">
        <v>0.06</v>
      </c>
      <c r="V16" s="69">
        <v>0.06</v>
      </c>
      <c r="W16" s="69">
        <v>0.06</v>
      </c>
      <c r="X16" s="69">
        <v>0.06</v>
      </c>
      <c r="Y16" s="69">
        <v>0.06</v>
      </c>
      <c r="Z16" s="69">
        <v>0.06</v>
      </c>
      <c r="AA16" s="69">
        <v>0.06</v>
      </c>
      <c r="AB16" s="69">
        <v>0.04</v>
      </c>
      <c r="AC16" s="69">
        <v>0.04</v>
      </c>
      <c r="AD16" s="69">
        <v>0.04</v>
      </c>
      <c r="AE16" s="69">
        <v>0.04</v>
      </c>
      <c r="AF16" s="69">
        <v>0.04</v>
      </c>
      <c r="AG16" s="69">
        <v>0.04</v>
      </c>
    </row>
    <row r="17" spans="1:33" x14ac:dyDescent="0.2">
      <c r="A17" s="17" t="s">
        <v>13</v>
      </c>
      <c r="B17" s="18" t="s">
        <v>12</v>
      </c>
      <c r="C17" s="17" t="s">
        <v>108</v>
      </c>
      <c r="D17" s="17" t="s">
        <v>76</v>
      </c>
      <c r="E17" s="19" t="s">
        <v>77</v>
      </c>
      <c r="F17" s="20"/>
      <c r="G17" s="21"/>
      <c r="H17" s="69">
        <v>7.0000000000000007E-2</v>
      </c>
      <c r="I17" s="69">
        <v>7.0000000000000007E-2</v>
      </c>
      <c r="J17" s="69">
        <v>7.0000000000000007E-2</v>
      </c>
      <c r="K17" s="69">
        <v>7.0000000000000007E-2</v>
      </c>
      <c r="L17" s="69">
        <v>7.0000000000000007E-2</v>
      </c>
      <c r="M17" s="69">
        <v>7.0000000000000007E-2</v>
      </c>
      <c r="N17" s="69">
        <v>7.0000000000000007E-2</v>
      </c>
      <c r="O17" s="69">
        <v>7.0000000000000007E-2</v>
      </c>
      <c r="P17" s="69">
        <v>7.0000000000000007E-2</v>
      </c>
      <c r="Q17" s="69">
        <v>7.0000000000000007E-2</v>
      </c>
      <c r="R17" s="69">
        <v>7.0000000000000007E-2</v>
      </c>
      <c r="S17" s="69">
        <v>7.0000000000000007E-2</v>
      </c>
      <c r="T17" s="69">
        <v>7.0000000000000007E-2</v>
      </c>
      <c r="U17" s="69">
        <v>7.0000000000000007E-2</v>
      </c>
      <c r="V17" s="69">
        <v>7.0000000000000007E-2</v>
      </c>
      <c r="W17" s="69">
        <v>7.0000000000000007E-2</v>
      </c>
      <c r="X17" s="69">
        <v>7.0000000000000007E-2</v>
      </c>
      <c r="Y17" s="69">
        <v>7.0000000000000007E-2</v>
      </c>
      <c r="Z17" s="69">
        <v>7.0000000000000007E-2</v>
      </c>
      <c r="AA17" s="69">
        <v>7.0000000000000007E-2</v>
      </c>
      <c r="AB17" s="69">
        <v>0.04</v>
      </c>
      <c r="AC17" s="69">
        <v>0.04</v>
      </c>
      <c r="AD17" s="69">
        <v>0.04</v>
      </c>
      <c r="AE17" s="69">
        <v>0.04</v>
      </c>
      <c r="AF17" s="69">
        <v>0.04</v>
      </c>
      <c r="AG17" s="69">
        <v>0.04</v>
      </c>
    </row>
    <row r="18" spans="1:33" s="25" customFormat="1" x14ac:dyDescent="0.2">
      <c r="A18" s="26"/>
      <c r="B18" s="18" t="s">
        <v>12</v>
      </c>
      <c r="C18" s="22"/>
      <c r="D18" s="22"/>
      <c r="E18" s="23"/>
      <c r="F18" s="34"/>
      <c r="G18" s="24"/>
      <c r="H18" s="70">
        <f>SUM(H6:H17)</f>
        <v>1</v>
      </c>
      <c r="I18" s="70">
        <f t="shared" ref="I18:AG18" si="1">SUM(I6:I17)</f>
        <v>1</v>
      </c>
      <c r="J18" s="70">
        <f t="shared" si="1"/>
        <v>1</v>
      </c>
      <c r="K18" s="70">
        <f t="shared" si="1"/>
        <v>1</v>
      </c>
      <c r="L18" s="70">
        <f t="shared" si="1"/>
        <v>1</v>
      </c>
      <c r="M18" s="70">
        <f t="shared" si="1"/>
        <v>1</v>
      </c>
      <c r="N18" s="70">
        <f t="shared" si="1"/>
        <v>1</v>
      </c>
      <c r="O18" s="70">
        <f t="shared" si="1"/>
        <v>1</v>
      </c>
      <c r="P18" s="70">
        <f t="shared" si="1"/>
        <v>1</v>
      </c>
      <c r="Q18" s="70">
        <f t="shared" si="1"/>
        <v>1</v>
      </c>
      <c r="R18" s="70">
        <f t="shared" si="1"/>
        <v>1</v>
      </c>
      <c r="S18" s="70">
        <f t="shared" si="1"/>
        <v>1</v>
      </c>
      <c r="T18" s="70">
        <f t="shared" si="1"/>
        <v>1</v>
      </c>
      <c r="U18" s="70">
        <f t="shared" si="1"/>
        <v>1</v>
      </c>
      <c r="V18" s="70">
        <f t="shared" si="1"/>
        <v>1</v>
      </c>
      <c r="W18" s="70">
        <f t="shared" si="1"/>
        <v>1</v>
      </c>
      <c r="X18" s="70">
        <f t="shared" si="1"/>
        <v>1</v>
      </c>
      <c r="Y18" s="70">
        <f t="shared" si="1"/>
        <v>1</v>
      </c>
      <c r="Z18" s="70">
        <f t="shared" si="1"/>
        <v>1</v>
      </c>
      <c r="AA18" s="70">
        <f t="shared" si="1"/>
        <v>1</v>
      </c>
      <c r="AB18" s="70">
        <f t="shared" si="1"/>
        <v>1</v>
      </c>
      <c r="AC18" s="70">
        <f t="shared" si="1"/>
        <v>1</v>
      </c>
      <c r="AD18" s="70">
        <f t="shared" si="1"/>
        <v>1</v>
      </c>
      <c r="AE18" s="70">
        <f t="shared" si="1"/>
        <v>1</v>
      </c>
      <c r="AF18" s="70">
        <f t="shared" si="1"/>
        <v>1</v>
      </c>
      <c r="AG18" s="70">
        <f t="shared" si="1"/>
        <v>1</v>
      </c>
    </row>
    <row r="19" spans="1:33" x14ac:dyDescent="0.2">
      <c r="A19" s="27" t="s">
        <v>14</v>
      </c>
      <c r="B19" s="18" t="s">
        <v>12</v>
      </c>
      <c r="C19" s="28" t="s">
        <v>80</v>
      </c>
      <c r="D19" s="29" t="s">
        <v>81</v>
      </c>
      <c r="E19" s="29" t="s">
        <v>82</v>
      </c>
      <c r="F19" s="20"/>
      <c r="G19" s="30"/>
      <c r="H19" s="69">
        <v>0.40674418604651202</v>
      </c>
      <c r="I19" s="69">
        <v>0.40674418604651202</v>
      </c>
      <c r="J19" s="69">
        <v>0.40543689320388399</v>
      </c>
      <c r="K19" s="69">
        <v>0.40543689320388399</v>
      </c>
      <c r="L19" s="69">
        <v>0.40543689320388399</v>
      </c>
      <c r="M19" s="69">
        <v>0.40543689320388399</v>
      </c>
      <c r="N19" s="69">
        <v>0.40543689320388399</v>
      </c>
      <c r="O19" s="69">
        <v>0.40543689320388399</v>
      </c>
      <c r="P19" s="69">
        <v>0.40543689320388399</v>
      </c>
      <c r="Q19" s="69">
        <v>0.40543689320388399</v>
      </c>
      <c r="R19" s="69">
        <v>0.40543689320388399</v>
      </c>
      <c r="S19" s="69">
        <v>0.40543689320388399</v>
      </c>
      <c r="T19" s="69">
        <v>0.40543689320388399</v>
      </c>
      <c r="U19" s="69">
        <v>0.40543689320388399</v>
      </c>
      <c r="V19" s="69">
        <v>0.40543689320388399</v>
      </c>
      <c r="W19" s="69">
        <v>0.40543689320388399</v>
      </c>
      <c r="X19" s="69">
        <v>0.40543689320388399</v>
      </c>
      <c r="Y19" s="69">
        <v>0.40543689320388399</v>
      </c>
      <c r="Z19" s="69">
        <v>0.40543689320388399</v>
      </c>
      <c r="AA19" s="69">
        <v>0.40543689320388399</v>
      </c>
      <c r="AB19" s="69">
        <v>0.39674418604651202</v>
      </c>
      <c r="AC19" s="69">
        <v>0.40543689320388399</v>
      </c>
      <c r="AD19" s="69">
        <v>0.40543689320388399</v>
      </c>
      <c r="AE19" s="69">
        <v>0.39674418604651202</v>
      </c>
      <c r="AF19" s="69">
        <v>0.39674418604651202</v>
      </c>
      <c r="AG19" s="69">
        <v>0.413980582524272</v>
      </c>
    </row>
    <row r="20" spans="1:33" x14ac:dyDescent="0.2">
      <c r="A20" s="27" t="s">
        <v>14</v>
      </c>
      <c r="B20" s="18" t="s">
        <v>12</v>
      </c>
      <c r="C20" s="28" t="s">
        <v>80</v>
      </c>
      <c r="D20" s="29" t="s">
        <v>83</v>
      </c>
      <c r="E20" s="29" t="s">
        <v>84</v>
      </c>
      <c r="F20" s="20"/>
      <c r="G20" s="30"/>
      <c r="H20" s="69">
        <v>0.31906976744186</v>
      </c>
      <c r="I20" s="69">
        <v>0.31906976744186</v>
      </c>
      <c r="J20" s="69">
        <v>0.30213592233009701</v>
      </c>
      <c r="K20" s="69">
        <v>0.30213592233009701</v>
      </c>
      <c r="L20" s="69">
        <v>0.30213592233009701</v>
      </c>
      <c r="M20" s="69">
        <v>0.30213592233009701</v>
      </c>
      <c r="N20" s="69">
        <v>0.30213592233009701</v>
      </c>
      <c r="O20" s="69">
        <v>0.30213592233009701</v>
      </c>
      <c r="P20" s="69">
        <v>0.30213592233009701</v>
      </c>
      <c r="Q20" s="69">
        <v>0.30213592233009701</v>
      </c>
      <c r="R20" s="69">
        <v>0.30213592233009701</v>
      </c>
      <c r="S20" s="69">
        <v>0.30213592233009701</v>
      </c>
      <c r="T20" s="69">
        <v>0.30213592233009701</v>
      </c>
      <c r="U20" s="69">
        <v>0.30213592233009701</v>
      </c>
      <c r="V20" s="69">
        <v>0.30213592233009701</v>
      </c>
      <c r="W20" s="69">
        <v>0.30213592233009701</v>
      </c>
      <c r="X20" s="69">
        <v>0.30213592233009701</v>
      </c>
      <c r="Y20" s="69">
        <v>0.30213592233009701</v>
      </c>
      <c r="Z20" s="69">
        <v>0.30213592233009701</v>
      </c>
      <c r="AA20" s="69">
        <v>0.30213592233009701</v>
      </c>
      <c r="AB20" s="69">
        <v>0.31906976744186</v>
      </c>
      <c r="AC20" s="69">
        <v>0.30213592233009701</v>
      </c>
      <c r="AD20" s="69">
        <v>0.30213592233009701</v>
      </c>
      <c r="AE20" s="69">
        <v>0.31906976744186</v>
      </c>
      <c r="AF20" s="69">
        <v>0.31906976744186</v>
      </c>
      <c r="AG20" s="69">
        <v>0.30300970873786398</v>
      </c>
    </row>
    <row r="21" spans="1:33" x14ac:dyDescent="0.2">
      <c r="A21" s="27" t="s">
        <v>14</v>
      </c>
      <c r="B21" s="18" t="s">
        <v>12</v>
      </c>
      <c r="C21" s="28" t="s">
        <v>80</v>
      </c>
      <c r="D21" s="29" t="s">
        <v>85</v>
      </c>
      <c r="E21" s="29" t="s">
        <v>86</v>
      </c>
      <c r="F21" s="20"/>
      <c r="G21" s="30"/>
      <c r="H21" s="69">
        <v>0.27418604651162798</v>
      </c>
      <c r="I21" s="69">
        <v>0.27418604651162798</v>
      </c>
      <c r="J21" s="69">
        <v>0.29242718446601901</v>
      </c>
      <c r="K21" s="69">
        <v>0.29242718446601901</v>
      </c>
      <c r="L21" s="69">
        <v>0.29242718446601901</v>
      </c>
      <c r="M21" s="69">
        <v>0.29242718446601901</v>
      </c>
      <c r="N21" s="69">
        <v>0.29242718446601901</v>
      </c>
      <c r="O21" s="69">
        <v>0.29242718446601901</v>
      </c>
      <c r="P21" s="69">
        <v>0.29242718446601901</v>
      </c>
      <c r="Q21" s="69">
        <v>0.29242718446601901</v>
      </c>
      <c r="R21" s="69">
        <v>0.29242718446601901</v>
      </c>
      <c r="S21" s="69">
        <v>0.29242718446601901</v>
      </c>
      <c r="T21" s="69">
        <v>0.29242718446601901</v>
      </c>
      <c r="U21" s="69">
        <v>0.29242718446601901</v>
      </c>
      <c r="V21" s="69">
        <v>0.29242718446601901</v>
      </c>
      <c r="W21" s="69">
        <v>0.29242718446601901</v>
      </c>
      <c r="X21" s="69">
        <v>0.29242718446601901</v>
      </c>
      <c r="Y21" s="69">
        <v>0.29242718446601901</v>
      </c>
      <c r="Z21" s="69">
        <v>0.29242718446601901</v>
      </c>
      <c r="AA21" s="69">
        <v>0.29242718446601901</v>
      </c>
      <c r="AB21" s="69">
        <v>0.28418604651162799</v>
      </c>
      <c r="AC21" s="69">
        <v>0.29242718446601901</v>
      </c>
      <c r="AD21" s="69">
        <v>0.29242718446601901</v>
      </c>
      <c r="AE21" s="69">
        <v>0.28418604651162799</v>
      </c>
      <c r="AF21" s="69">
        <v>0.28418604651162799</v>
      </c>
      <c r="AG21" s="69">
        <v>0.28300970873786402</v>
      </c>
    </row>
    <row r="22" spans="1:33" s="25" customFormat="1" x14ac:dyDescent="0.2">
      <c r="A22" s="31"/>
      <c r="B22" s="18" t="s">
        <v>12</v>
      </c>
      <c r="C22" s="32"/>
      <c r="D22" s="33"/>
      <c r="E22" s="33"/>
      <c r="F22" s="34"/>
      <c r="G22" s="35"/>
      <c r="H22" s="70">
        <f>SUM(H19:H21)</f>
        <v>1</v>
      </c>
      <c r="I22" s="70">
        <f t="shared" ref="I22:AG22" si="2">SUM(I19:I21)</f>
        <v>1</v>
      </c>
      <c r="J22" s="70">
        <f t="shared" si="2"/>
        <v>1</v>
      </c>
      <c r="K22" s="70">
        <f t="shared" si="2"/>
        <v>1</v>
      </c>
      <c r="L22" s="70">
        <f t="shared" si="2"/>
        <v>1</v>
      </c>
      <c r="M22" s="70">
        <f t="shared" si="2"/>
        <v>1</v>
      </c>
      <c r="N22" s="70">
        <f t="shared" si="2"/>
        <v>1</v>
      </c>
      <c r="O22" s="70">
        <f t="shared" si="2"/>
        <v>1</v>
      </c>
      <c r="P22" s="70">
        <f t="shared" si="2"/>
        <v>1</v>
      </c>
      <c r="Q22" s="70">
        <f t="shared" si="2"/>
        <v>1</v>
      </c>
      <c r="R22" s="70">
        <f t="shared" si="2"/>
        <v>1</v>
      </c>
      <c r="S22" s="70">
        <f t="shared" si="2"/>
        <v>1</v>
      </c>
      <c r="T22" s="70">
        <f t="shared" si="2"/>
        <v>1</v>
      </c>
      <c r="U22" s="70">
        <f t="shared" si="2"/>
        <v>1</v>
      </c>
      <c r="V22" s="70">
        <f t="shared" si="2"/>
        <v>1</v>
      </c>
      <c r="W22" s="70">
        <f t="shared" si="2"/>
        <v>1</v>
      </c>
      <c r="X22" s="70">
        <f t="shared" si="2"/>
        <v>1</v>
      </c>
      <c r="Y22" s="70">
        <f t="shared" si="2"/>
        <v>1</v>
      </c>
      <c r="Z22" s="70">
        <f t="shared" si="2"/>
        <v>1</v>
      </c>
      <c r="AA22" s="70">
        <f t="shared" si="2"/>
        <v>1</v>
      </c>
      <c r="AB22" s="70">
        <f t="shared" si="2"/>
        <v>1</v>
      </c>
      <c r="AC22" s="70">
        <f t="shared" si="2"/>
        <v>1</v>
      </c>
      <c r="AD22" s="70">
        <f t="shared" si="2"/>
        <v>1</v>
      </c>
      <c r="AE22" s="70">
        <f t="shared" si="2"/>
        <v>1</v>
      </c>
      <c r="AF22" s="70">
        <f t="shared" si="2"/>
        <v>1</v>
      </c>
      <c r="AG22" s="70">
        <f t="shared" si="2"/>
        <v>1</v>
      </c>
    </row>
    <row r="23" spans="1:33" x14ac:dyDescent="0.2">
      <c r="A23" s="36" t="s">
        <v>15</v>
      </c>
      <c r="B23" s="18" t="s">
        <v>12</v>
      </c>
      <c r="C23" s="28" t="s">
        <v>80</v>
      </c>
      <c r="D23" s="29" t="s">
        <v>97</v>
      </c>
      <c r="E23" s="29" t="s">
        <v>98</v>
      </c>
      <c r="F23" s="20"/>
      <c r="G23" s="30"/>
      <c r="H23" s="69">
        <v>0.17733990147783252</v>
      </c>
      <c r="I23" s="69">
        <v>0.17733990147783252</v>
      </c>
      <c r="J23" s="69">
        <v>0.18106995884773663</v>
      </c>
      <c r="K23" s="69">
        <v>0.18106995884773663</v>
      </c>
      <c r="L23" s="69">
        <v>0.18930041152263374</v>
      </c>
      <c r="M23" s="69">
        <v>0.18292682926829268</v>
      </c>
      <c r="N23" s="69">
        <v>0.18048780487804877</v>
      </c>
      <c r="O23" s="69">
        <v>0.18930041152263374</v>
      </c>
      <c r="P23" s="69">
        <v>0.18691588785046728</v>
      </c>
      <c r="Q23" s="69">
        <v>0.18098159509202455</v>
      </c>
      <c r="R23" s="69">
        <v>0.17777777777777778</v>
      </c>
      <c r="S23" s="69">
        <v>0.18153846153846154</v>
      </c>
      <c r="T23" s="69">
        <v>0.18153846153846154</v>
      </c>
      <c r="U23" s="69">
        <v>0.17543859649122806</v>
      </c>
      <c r="V23" s="69">
        <v>0.17543859649122806</v>
      </c>
      <c r="W23" s="69">
        <v>0.17682926829268292</v>
      </c>
      <c r="X23" s="69">
        <v>0.18245614035087721</v>
      </c>
      <c r="Y23" s="69">
        <v>0.18245614035087721</v>
      </c>
      <c r="Z23" s="69">
        <v>0.18461538461538463</v>
      </c>
      <c r="AA23" s="69">
        <v>0.18292682926829268</v>
      </c>
      <c r="AB23" s="69">
        <v>0.187339901477833</v>
      </c>
      <c r="AC23" s="69">
        <v>0.18106995884773663</v>
      </c>
      <c r="AD23" s="69">
        <v>0.191069958847737</v>
      </c>
      <c r="AE23" s="69">
        <v>0.18367346938775511</v>
      </c>
      <c r="AF23" s="69">
        <v>0.18367346938775511</v>
      </c>
      <c r="AG23" s="69">
        <v>0.18930041152263374</v>
      </c>
    </row>
    <row r="24" spans="1:33" x14ac:dyDescent="0.2">
      <c r="A24" s="36" t="s">
        <v>15</v>
      </c>
      <c r="B24" s="18" t="s">
        <v>12</v>
      </c>
      <c r="C24" s="28" t="s">
        <v>80</v>
      </c>
      <c r="D24" s="29" t="s">
        <v>99</v>
      </c>
      <c r="E24" s="29" t="s">
        <v>100</v>
      </c>
      <c r="F24" s="20"/>
      <c r="G24" s="30"/>
      <c r="H24" s="69">
        <v>0.17733990147783252</v>
      </c>
      <c r="I24" s="69">
        <v>0.17733990147783252</v>
      </c>
      <c r="J24" s="69">
        <v>0.1728395061728395</v>
      </c>
      <c r="K24" s="69">
        <v>0.1728395061728395</v>
      </c>
      <c r="L24" s="69">
        <v>0.16872427983539096</v>
      </c>
      <c r="M24" s="69">
        <v>0.17073170731707318</v>
      </c>
      <c r="N24" s="69">
        <v>0.16585365853658537</v>
      </c>
      <c r="O24" s="69">
        <v>0.15637860082304528</v>
      </c>
      <c r="P24" s="69">
        <v>0.16822429906542055</v>
      </c>
      <c r="Q24" s="69">
        <v>0.16871165644171779</v>
      </c>
      <c r="R24" s="69">
        <v>0.17777777777777778</v>
      </c>
      <c r="S24" s="69">
        <v>0.16615384615384615</v>
      </c>
      <c r="T24" s="69">
        <v>0.16615384615384615</v>
      </c>
      <c r="U24" s="69">
        <v>0.17543859649122806</v>
      </c>
      <c r="V24" s="69">
        <v>0.17543859649122806</v>
      </c>
      <c r="W24" s="69">
        <v>0.16463414634146342</v>
      </c>
      <c r="X24" s="69">
        <v>0.1649122807017544</v>
      </c>
      <c r="Y24" s="69">
        <v>0.1649122807017544</v>
      </c>
      <c r="Z24" s="69">
        <v>0.18461538461538463</v>
      </c>
      <c r="AA24" s="69">
        <v>0.18292682926829268</v>
      </c>
      <c r="AB24" s="69">
        <v>0.17733990147783252</v>
      </c>
      <c r="AC24" s="69">
        <v>0.18283950617283901</v>
      </c>
      <c r="AD24" s="69">
        <v>0.1728395061728395</v>
      </c>
      <c r="AE24" s="69">
        <v>0.173265306122449</v>
      </c>
      <c r="AF24" s="69">
        <v>0.173265306122449</v>
      </c>
      <c r="AG24" s="69">
        <v>0.16872427983539096</v>
      </c>
    </row>
    <row r="25" spans="1:33" x14ac:dyDescent="0.2">
      <c r="A25" s="36" t="s">
        <v>15</v>
      </c>
      <c r="B25" s="18" t="s">
        <v>12</v>
      </c>
      <c r="C25" s="28" t="s">
        <v>80</v>
      </c>
      <c r="D25" s="29" t="s">
        <v>101</v>
      </c>
      <c r="E25" s="29" t="s">
        <v>102</v>
      </c>
      <c r="F25" s="20"/>
      <c r="G25" s="30"/>
      <c r="H25" s="69">
        <v>0.23645320197044334</v>
      </c>
      <c r="I25" s="69">
        <v>0.23645320197044334</v>
      </c>
      <c r="J25" s="69">
        <v>0.23456790123456789</v>
      </c>
      <c r="K25" s="69">
        <v>0.23456790123456789</v>
      </c>
      <c r="L25" s="69">
        <v>0.23045267489711935</v>
      </c>
      <c r="M25" s="69">
        <v>0.23170731707317074</v>
      </c>
      <c r="N25" s="69">
        <v>0.23414634146341465</v>
      </c>
      <c r="O25" s="69">
        <v>0.23045267489711935</v>
      </c>
      <c r="P25" s="69">
        <v>0.21495327102803738</v>
      </c>
      <c r="Q25" s="69">
        <v>0.23312883435582821</v>
      </c>
      <c r="R25" s="69">
        <v>0.22222222222222221</v>
      </c>
      <c r="S25" s="69">
        <v>0.23076923076923078</v>
      </c>
      <c r="T25" s="69">
        <v>0.23076923076923078</v>
      </c>
      <c r="U25" s="69">
        <v>0.21052631578947367</v>
      </c>
      <c r="V25" s="69">
        <v>0.21052631578947367</v>
      </c>
      <c r="W25" s="69">
        <v>0.23780487804878048</v>
      </c>
      <c r="X25" s="69">
        <v>0.23157894736842105</v>
      </c>
      <c r="Y25" s="69">
        <v>0.23157894736842105</v>
      </c>
      <c r="Z25" s="69">
        <v>0.2153846153846154</v>
      </c>
      <c r="AA25" s="69">
        <v>0.21951219512195122</v>
      </c>
      <c r="AB25" s="69">
        <v>0.24645320197044299</v>
      </c>
      <c r="AC25" s="69">
        <v>0.24456790123456801</v>
      </c>
      <c r="AD25" s="69">
        <v>0.25456790123456802</v>
      </c>
      <c r="AE25" s="69">
        <v>0.244489795918367</v>
      </c>
      <c r="AF25" s="69">
        <v>0.244489795918367</v>
      </c>
      <c r="AG25" s="69">
        <v>0.23045267489711935</v>
      </c>
    </row>
    <row r="26" spans="1:33" x14ac:dyDescent="0.2">
      <c r="A26" s="36" t="s">
        <v>15</v>
      </c>
      <c r="B26" s="18" t="s">
        <v>12</v>
      </c>
      <c r="C26" s="28" t="s">
        <v>80</v>
      </c>
      <c r="D26" s="29" t="s">
        <v>103</v>
      </c>
      <c r="E26" s="29" t="s">
        <v>104</v>
      </c>
      <c r="F26" s="20"/>
      <c r="G26" s="30"/>
      <c r="H26" s="69">
        <v>0.26600985221674878</v>
      </c>
      <c r="I26" s="69">
        <v>0.26600985221674878</v>
      </c>
      <c r="J26" s="69">
        <v>0.27572016460905352</v>
      </c>
      <c r="K26" s="69">
        <v>0.27572016460905352</v>
      </c>
      <c r="L26" s="69">
        <v>0.2880658436213992</v>
      </c>
      <c r="M26" s="69">
        <v>0.27439024390243905</v>
      </c>
      <c r="N26" s="69">
        <v>0.27317073170731709</v>
      </c>
      <c r="O26" s="69">
        <v>0.27983539094650206</v>
      </c>
      <c r="P26" s="69">
        <v>0.28037383177570091</v>
      </c>
      <c r="Q26" s="69">
        <v>0.27300613496932513</v>
      </c>
      <c r="R26" s="69">
        <v>0.27777777777777779</v>
      </c>
      <c r="S26" s="69">
        <v>0.27692307692307694</v>
      </c>
      <c r="T26" s="69">
        <v>0.27692307692307694</v>
      </c>
      <c r="U26" s="69">
        <v>0.2982456140350877</v>
      </c>
      <c r="V26" s="69">
        <v>0.2982456140350877</v>
      </c>
      <c r="W26" s="69">
        <v>0.28048780487804881</v>
      </c>
      <c r="X26" s="69">
        <v>0.27719298245614032</v>
      </c>
      <c r="Y26" s="69">
        <v>0.27719298245614032</v>
      </c>
      <c r="Z26" s="69">
        <v>0.26153846153846155</v>
      </c>
      <c r="AA26" s="69">
        <v>0.25609756097560976</v>
      </c>
      <c r="AB26" s="69">
        <v>0.25600985221674899</v>
      </c>
      <c r="AC26" s="69">
        <v>0.26572016460905401</v>
      </c>
      <c r="AD26" s="69">
        <v>0.255720164609054</v>
      </c>
      <c r="AE26" s="69">
        <v>0.26571428571428601</v>
      </c>
      <c r="AF26" s="69">
        <v>0.26571428571428601</v>
      </c>
      <c r="AG26" s="69">
        <v>0.2880658436213992</v>
      </c>
    </row>
    <row r="27" spans="1:33" x14ac:dyDescent="0.2">
      <c r="A27" s="36" t="s">
        <v>15</v>
      </c>
      <c r="B27" s="18" t="s">
        <v>12</v>
      </c>
      <c r="C27" s="28" t="s">
        <v>80</v>
      </c>
      <c r="D27" s="29" t="s">
        <v>105</v>
      </c>
      <c r="E27" s="29" t="s">
        <v>106</v>
      </c>
      <c r="F27" s="20"/>
      <c r="G27" s="30"/>
      <c r="H27" s="69">
        <v>0.14285714285714285</v>
      </c>
      <c r="I27" s="69">
        <v>0.14285714285714285</v>
      </c>
      <c r="J27" s="69">
        <v>0.13580246913580246</v>
      </c>
      <c r="K27" s="69">
        <v>0.13580246913580246</v>
      </c>
      <c r="L27" s="69">
        <v>0.12345679012345678</v>
      </c>
      <c r="M27" s="69">
        <v>0.1402439024390244</v>
      </c>
      <c r="N27" s="69">
        <v>0.14634146341463414</v>
      </c>
      <c r="O27" s="69">
        <v>0.1440329218106996</v>
      </c>
      <c r="P27" s="69">
        <v>0.14953271028037382</v>
      </c>
      <c r="Q27" s="69">
        <v>0.14417177914110429</v>
      </c>
      <c r="R27" s="69">
        <v>0.14444444444444443</v>
      </c>
      <c r="S27" s="69">
        <v>0.14461538461538462</v>
      </c>
      <c r="T27" s="69">
        <v>0.14461538461538462</v>
      </c>
      <c r="U27" s="69">
        <v>0.14035087719298245</v>
      </c>
      <c r="V27" s="69">
        <v>0.14035087719298245</v>
      </c>
      <c r="W27" s="69">
        <v>0.1402439024390244</v>
      </c>
      <c r="X27" s="69">
        <v>0.14385964912280702</v>
      </c>
      <c r="Y27" s="69">
        <v>0.14385964912280702</v>
      </c>
      <c r="Z27" s="69">
        <v>0.15384615384615385</v>
      </c>
      <c r="AA27" s="69">
        <v>0.15853658536585366</v>
      </c>
      <c r="AB27" s="69">
        <v>0.13285714285714301</v>
      </c>
      <c r="AC27" s="69">
        <v>0.12580246913580201</v>
      </c>
      <c r="AD27" s="69">
        <v>0.12580246913580201</v>
      </c>
      <c r="AE27" s="69">
        <v>0.13285714285714301</v>
      </c>
      <c r="AF27" s="69">
        <v>0.13285714285714301</v>
      </c>
      <c r="AG27" s="69">
        <v>0.12345679012345678</v>
      </c>
    </row>
    <row r="28" spans="1:33" s="25" customFormat="1" x14ac:dyDescent="0.2">
      <c r="A28" s="31"/>
      <c r="B28" s="18" t="s">
        <v>12</v>
      </c>
      <c r="C28" s="32"/>
      <c r="D28" s="33"/>
      <c r="E28" s="33"/>
      <c r="F28" s="34"/>
      <c r="G28" s="35"/>
      <c r="H28" s="70">
        <f>SUM(H23:H27)</f>
        <v>1</v>
      </c>
      <c r="I28" s="70">
        <f t="shared" ref="I28:AG28" si="3">SUM(I23:I27)</f>
        <v>1</v>
      </c>
      <c r="J28" s="70">
        <f t="shared" si="3"/>
        <v>1</v>
      </c>
      <c r="K28" s="70">
        <f t="shared" si="3"/>
        <v>1</v>
      </c>
      <c r="L28" s="70">
        <f t="shared" si="3"/>
        <v>1</v>
      </c>
      <c r="M28" s="70">
        <f t="shared" si="3"/>
        <v>1</v>
      </c>
      <c r="N28" s="70">
        <f t="shared" si="3"/>
        <v>1</v>
      </c>
      <c r="O28" s="70">
        <f t="shared" si="3"/>
        <v>1</v>
      </c>
      <c r="P28" s="70">
        <f t="shared" si="3"/>
        <v>1</v>
      </c>
      <c r="Q28" s="70">
        <f t="shared" si="3"/>
        <v>1</v>
      </c>
      <c r="R28" s="70">
        <f t="shared" si="3"/>
        <v>1</v>
      </c>
      <c r="S28" s="70">
        <f t="shared" si="3"/>
        <v>1</v>
      </c>
      <c r="T28" s="70">
        <f t="shared" si="3"/>
        <v>1</v>
      </c>
      <c r="U28" s="70">
        <f t="shared" si="3"/>
        <v>1</v>
      </c>
      <c r="V28" s="70">
        <f t="shared" si="3"/>
        <v>1</v>
      </c>
      <c r="W28" s="70">
        <f t="shared" si="3"/>
        <v>1</v>
      </c>
      <c r="X28" s="70">
        <f t="shared" si="3"/>
        <v>1</v>
      </c>
      <c r="Y28" s="70">
        <f t="shared" si="3"/>
        <v>1</v>
      </c>
      <c r="Z28" s="70">
        <f t="shared" si="3"/>
        <v>1</v>
      </c>
      <c r="AA28" s="70">
        <f t="shared" si="3"/>
        <v>1</v>
      </c>
      <c r="AB28" s="70">
        <f t="shared" si="3"/>
        <v>1.0000000000000004</v>
      </c>
      <c r="AC28" s="70">
        <f t="shared" si="3"/>
        <v>0.99999999999999978</v>
      </c>
      <c r="AD28" s="70">
        <f t="shared" si="3"/>
        <v>1.0000000000000007</v>
      </c>
      <c r="AE28" s="70">
        <f t="shared" si="3"/>
        <v>1.0000000000000002</v>
      </c>
      <c r="AF28" s="70">
        <f t="shared" si="3"/>
        <v>1.0000000000000002</v>
      </c>
      <c r="AG28" s="70">
        <f t="shared" si="3"/>
        <v>1</v>
      </c>
    </row>
    <row r="29" spans="1:33" x14ac:dyDescent="0.2">
      <c r="A29" s="37" t="s">
        <v>16</v>
      </c>
      <c r="B29" s="18" t="s">
        <v>12</v>
      </c>
      <c r="C29" s="28" t="s">
        <v>80</v>
      </c>
      <c r="D29" s="37" t="s">
        <v>87</v>
      </c>
      <c r="E29" s="38" t="s">
        <v>88</v>
      </c>
      <c r="F29" s="20"/>
      <c r="G29" s="30"/>
      <c r="H29" s="69">
        <v>0.2930232558139535</v>
      </c>
      <c r="I29" s="69">
        <v>0.2930232558139535</v>
      </c>
      <c r="J29" s="69">
        <v>0.28294573643410853</v>
      </c>
      <c r="K29" s="69">
        <v>0.28294573643410853</v>
      </c>
      <c r="L29" s="69">
        <v>0.29457364341085274</v>
      </c>
      <c r="M29" s="69">
        <v>0.27586206896551724</v>
      </c>
      <c r="N29" s="69">
        <v>0.29493087557603687</v>
      </c>
      <c r="O29" s="69">
        <v>0.29493087557603687</v>
      </c>
      <c r="P29" s="69">
        <v>0.28294573643410853</v>
      </c>
      <c r="Q29" s="69">
        <v>0.28372093023255812</v>
      </c>
      <c r="R29" s="69">
        <v>0.27433628318584069</v>
      </c>
      <c r="S29" s="69">
        <v>0.28488372093023256</v>
      </c>
      <c r="T29" s="69">
        <v>0.28488372093023256</v>
      </c>
      <c r="U29" s="69">
        <v>0.28488372093023256</v>
      </c>
      <c r="V29" s="69">
        <v>0.28488372093023256</v>
      </c>
      <c r="W29" s="69">
        <v>0.28488372093023256</v>
      </c>
      <c r="X29" s="69">
        <v>0.28985507246376813</v>
      </c>
      <c r="Y29" s="69">
        <v>0.28985507246376813</v>
      </c>
      <c r="Z29" s="69">
        <v>0.2857142857142857</v>
      </c>
      <c r="AA29" s="69">
        <v>0.28735632183908044</v>
      </c>
      <c r="AB29" s="69">
        <v>0.2318840579710145</v>
      </c>
      <c r="AC29" s="69">
        <v>0.20512820512820512</v>
      </c>
      <c r="AD29" s="69">
        <v>0.27586206896551724</v>
      </c>
      <c r="AE29" s="69">
        <v>0.23953890489913501</v>
      </c>
      <c r="AF29" s="69">
        <v>0.23953890489913501</v>
      </c>
      <c r="AG29" s="69">
        <v>0.23953890489913501</v>
      </c>
    </row>
    <row r="30" spans="1:33" x14ac:dyDescent="0.2">
      <c r="A30" s="37" t="s">
        <v>16</v>
      </c>
      <c r="B30" s="18" t="s">
        <v>12</v>
      </c>
      <c r="C30" s="28" t="s">
        <v>80</v>
      </c>
      <c r="D30" s="37" t="s">
        <v>89</v>
      </c>
      <c r="E30" s="38" t="s">
        <v>90</v>
      </c>
      <c r="F30" s="20"/>
      <c r="G30" s="30"/>
      <c r="H30" s="69">
        <v>0.20465116279069767</v>
      </c>
      <c r="I30" s="69">
        <v>0.20465116279069767</v>
      </c>
      <c r="J30" s="69">
        <v>0.22093023255813954</v>
      </c>
      <c r="K30" s="69">
        <v>0.22093023255813954</v>
      </c>
      <c r="L30" s="69">
        <v>0.20542635658914729</v>
      </c>
      <c r="M30" s="69">
        <v>0.22413793103448276</v>
      </c>
      <c r="N30" s="69">
        <v>0.20276497695852536</v>
      </c>
      <c r="O30" s="69">
        <v>0.202764976958525</v>
      </c>
      <c r="P30" s="69">
        <v>0.21705426356589147</v>
      </c>
      <c r="Q30" s="69">
        <v>0.21860465116279071</v>
      </c>
      <c r="R30" s="69">
        <v>0.23008849557522124</v>
      </c>
      <c r="S30" s="69">
        <v>0.20348837209302326</v>
      </c>
      <c r="T30" s="69">
        <v>0.20348837209302326</v>
      </c>
      <c r="U30" s="69">
        <v>0.20348837209302326</v>
      </c>
      <c r="V30" s="69">
        <v>0.20348837209302326</v>
      </c>
      <c r="W30" s="69">
        <v>0.20348837209302326</v>
      </c>
      <c r="X30" s="69">
        <v>0.33333333333333331</v>
      </c>
      <c r="Y30" s="69">
        <v>0.33333333333333331</v>
      </c>
      <c r="Z30" s="69">
        <v>0.20265780730897009</v>
      </c>
      <c r="AA30" s="69">
        <v>0.33333333333333331</v>
      </c>
      <c r="AB30" s="69">
        <v>0.28985507246376813</v>
      </c>
      <c r="AC30" s="69">
        <v>0.25641025641025639</v>
      </c>
      <c r="AD30" s="69">
        <v>0.2988505747126437</v>
      </c>
      <c r="AE30" s="69">
        <v>0.24461095100864599</v>
      </c>
      <c r="AF30" s="69">
        <v>0.24461095100864599</v>
      </c>
      <c r="AG30" s="69">
        <v>0.24461095100864599</v>
      </c>
    </row>
    <row r="31" spans="1:33" x14ac:dyDescent="0.2">
      <c r="A31" s="37" t="s">
        <v>16</v>
      </c>
      <c r="B31" s="18" t="s">
        <v>12</v>
      </c>
      <c r="C31" s="28" t="s">
        <v>80</v>
      </c>
      <c r="D31" s="37" t="s">
        <v>91</v>
      </c>
      <c r="E31" s="38" t="s">
        <v>92</v>
      </c>
      <c r="F31" s="20"/>
      <c r="G31" s="30"/>
      <c r="H31" s="69">
        <v>0.18139534883720931</v>
      </c>
      <c r="I31" s="69">
        <v>0.18139534883720931</v>
      </c>
      <c r="J31" s="69">
        <v>0.18217054263565891</v>
      </c>
      <c r="K31" s="69">
        <v>0.18217054263565891</v>
      </c>
      <c r="L31" s="69">
        <v>0.18217054263565891</v>
      </c>
      <c r="M31" s="69">
        <v>0.18390804597701149</v>
      </c>
      <c r="N31" s="69">
        <v>0.17972350230414746</v>
      </c>
      <c r="O31" s="69">
        <v>0.17972350230414746</v>
      </c>
      <c r="P31" s="69">
        <v>0.18217054263565891</v>
      </c>
      <c r="Q31" s="69">
        <v>0.18604651162790697</v>
      </c>
      <c r="R31" s="69">
        <v>0.17699115044247787</v>
      </c>
      <c r="S31" s="69">
        <v>0.18313953488372092</v>
      </c>
      <c r="T31" s="69">
        <v>0.18313953488372092</v>
      </c>
      <c r="U31" s="69">
        <v>0.18313953488372092</v>
      </c>
      <c r="V31" s="69">
        <v>0.18313953488372092</v>
      </c>
      <c r="W31" s="69">
        <v>0.18313953488372092</v>
      </c>
      <c r="X31" s="69">
        <v>0.15942028985507245</v>
      </c>
      <c r="Y31" s="69">
        <v>0.15942028985507245</v>
      </c>
      <c r="Z31" s="69">
        <v>0.18272425249169436</v>
      </c>
      <c r="AA31" s="69">
        <v>0.16091954022988506</v>
      </c>
      <c r="AB31" s="69">
        <v>0.15942028985507245</v>
      </c>
      <c r="AC31" s="69">
        <v>0.17948717948717949</v>
      </c>
      <c r="AD31" s="69">
        <v>0.17241379310344829</v>
      </c>
      <c r="AE31" s="69">
        <v>0.19020172910662825</v>
      </c>
      <c r="AF31" s="69">
        <v>0.19020172910662825</v>
      </c>
      <c r="AG31" s="69">
        <v>0.19020172910662825</v>
      </c>
    </row>
    <row r="32" spans="1:33" x14ac:dyDescent="0.2">
      <c r="A32" s="37" t="s">
        <v>16</v>
      </c>
      <c r="B32" s="18" t="s">
        <v>12</v>
      </c>
      <c r="C32" s="28" t="s">
        <v>80</v>
      </c>
      <c r="D32" s="37" t="s">
        <v>93</v>
      </c>
      <c r="E32" s="38" t="s">
        <v>94</v>
      </c>
      <c r="F32" s="20"/>
      <c r="G32" s="30"/>
      <c r="H32" s="69">
        <v>0.16744186046511628</v>
      </c>
      <c r="I32" s="69">
        <v>0.16744186046511628</v>
      </c>
      <c r="J32" s="69">
        <v>0.16279069767441862</v>
      </c>
      <c r="K32" s="69">
        <v>0.16279069767441862</v>
      </c>
      <c r="L32" s="69">
        <v>0.15891472868217055</v>
      </c>
      <c r="M32" s="69">
        <v>0.16666666666666666</v>
      </c>
      <c r="N32" s="69">
        <v>0.17050691244239632</v>
      </c>
      <c r="O32" s="69">
        <v>0.17050691244239632</v>
      </c>
      <c r="P32" s="69">
        <v>0.15891472868217055</v>
      </c>
      <c r="Q32" s="69">
        <v>0.15813953488372093</v>
      </c>
      <c r="R32" s="69">
        <v>0.15929203539823009</v>
      </c>
      <c r="S32" s="69">
        <v>0.16569767441860464</v>
      </c>
      <c r="T32" s="69">
        <v>0.16569767441860464</v>
      </c>
      <c r="U32" s="69">
        <v>0.16569767441860464</v>
      </c>
      <c r="V32" s="69">
        <v>0.16569767441860464</v>
      </c>
      <c r="W32" s="69">
        <v>0.16569767441860464</v>
      </c>
      <c r="X32" s="69">
        <v>0.11594202898550725</v>
      </c>
      <c r="Y32" s="69">
        <v>0.11594202898550725</v>
      </c>
      <c r="Z32" s="69">
        <v>0.16611295681063123</v>
      </c>
      <c r="AA32" s="69">
        <v>0.11494252873563218</v>
      </c>
      <c r="AB32" s="69">
        <v>0.15942028985507245</v>
      </c>
      <c r="AC32" s="69">
        <v>0.17948717948717949</v>
      </c>
      <c r="AD32" s="69">
        <v>0.12643678160919541</v>
      </c>
      <c r="AE32" s="69">
        <v>0.16426512968299711</v>
      </c>
      <c r="AF32" s="69">
        <v>0.16426512968299711</v>
      </c>
      <c r="AG32" s="69">
        <v>0.16426512968299711</v>
      </c>
    </row>
    <row r="33" spans="1:33" x14ac:dyDescent="0.2">
      <c r="A33" s="37" t="s">
        <v>16</v>
      </c>
      <c r="B33" s="18" t="s">
        <v>12</v>
      </c>
      <c r="C33" s="28" t="s">
        <v>80</v>
      </c>
      <c r="D33" s="37" t="s">
        <v>95</v>
      </c>
      <c r="E33" s="38" t="s">
        <v>96</v>
      </c>
      <c r="F33" s="20"/>
      <c r="G33" s="30"/>
      <c r="H33" s="69">
        <v>0.15348837209302327</v>
      </c>
      <c r="I33" s="69">
        <v>0.15348837209302327</v>
      </c>
      <c r="J33" s="69">
        <v>0.15116279069767441</v>
      </c>
      <c r="K33" s="69">
        <v>0.15116279069767441</v>
      </c>
      <c r="L33" s="69">
        <v>0.15891472868217055</v>
      </c>
      <c r="M33" s="69">
        <v>0.14942528735632185</v>
      </c>
      <c r="N33" s="69">
        <v>0.15207373271889402</v>
      </c>
      <c r="O33" s="69">
        <v>0.15207373271889402</v>
      </c>
      <c r="P33" s="69">
        <v>0.15891472868217055</v>
      </c>
      <c r="Q33" s="69">
        <v>0.15348837209302327</v>
      </c>
      <c r="R33" s="69">
        <v>0.15929203539823009</v>
      </c>
      <c r="S33" s="69">
        <v>0.16279069767441862</v>
      </c>
      <c r="T33" s="69">
        <v>0.16279069767441862</v>
      </c>
      <c r="U33" s="69">
        <v>0.16279069767441862</v>
      </c>
      <c r="V33" s="69">
        <v>0.16279069767441862</v>
      </c>
      <c r="W33" s="69">
        <v>0.16279069767441862</v>
      </c>
      <c r="X33" s="69">
        <v>0.10144927536231885</v>
      </c>
      <c r="Y33" s="69">
        <v>0.10144927536231885</v>
      </c>
      <c r="Z33" s="69">
        <v>0.16279069767441862</v>
      </c>
      <c r="AA33" s="69">
        <v>0.10344827586206896</v>
      </c>
      <c r="AB33" s="69">
        <v>0.15942028985507245</v>
      </c>
      <c r="AC33" s="69">
        <v>0.17948717948717949</v>
      </c>
      <c r="AD33" s="69">
        <v>0.12643678160919541</v>
      </c>
      <c r="AE33" s="69">
        <v>0.16138328530259366</v>
      </c>
      <c r="AF33" s="69">
        <v>0.16138328530259366</v>
      </c>
      <c r="AG33" s="69">
        <v>0.16138328530259366</v>
      </c>
    </row>
    <row r="34" spans="1:33" s="25" customFormat="1" x14ac:dyDescent="0.2">
      <c r="A34" s="39"/>
      <c r="B34" s="18" t="s">
        <v>12</v>
      </c>
      <c r="C34" s="32"/>
      <c r="D34" s="39"/>
      <c r="E34" s="40"/>
      <c r="F34" s="34"/>
      <c r="G34" s="35"/>
      <c r="H34" s="70">
        <f>SUM(H29:H33)</f>
        <v>0.99999999999999989</v>
      </c>
      <c r="I34" s="70">
        <f t="shared" ref="I34:AG34" si="4">SUM(I29:I33)</f>
        <v>0.99999999999999989</v>
      </c>
      <c r="J34" s="70">
        <f t="shared" si="4"/>
        <v>1</v>
      </c>
      <c r="K34" s="70">
        <f t="shared" si="4"/>
        <v>1</v>
      </c>
      <c r="L34" s="70">
        <f t="shared" si="4"/>
        <v>1</v>
      </c>
      <c r="M34" s="70">
        <f t="shared" si="4"/>
        <v>1</v>
      </c>
      <c r="N34" s="70">
        <f t="shared" si="4"/>
        <v>1</v>
      </c>
      <c r="O34" s="70">
        <f t="shared" si="4"/>
        <v>0.99999999999999967</v>
      </c>
      <c r="P34" s="70">
        <f t="shared" si="4"/>
        <v>1</v>
      </c>
      <c r="Q34" s="70">
        <f t="shared" si="4"/>
        <v>1</v>
      </c>
      <c r="R34" s="70">
        <f t="shared" si="4"/>
        <v>1</v>
      </c>
      <c r="S34" s="70">
        <f t="shared" si="4"/>
        <v>1</v>
      </c>
      <c r="T34" s="70">
        <f t="shared" si="4"/>
        <v>1</v>
      </c>
      <c r="U34" s="70">
        <f t="shared" si="4"/>
        <v>1</v>
      </c>
      <c r="V34" s="70">
        <f t="shared" si="4"/>
        <v>1</v>
      </c>
      <c r="W34" s="70">
        <f t="shared" si="4"/>
        <v>1</v>
      </c>
      <c r="X34" s="70">
        <f t="shared" si="4"/>
        <v>0.99999999999999989</v>
      </c>
      <c r="Y34" s="70">
        <f t="shared" si="4"/>
        <v>0.99999999999999989</v>
      </c>
      <c r="Z34" s="70">
        <f t="shared" si="4"/>
        <v>1</v>
      </c>
      <c r="AA34" s="70">
        <f t="shared" si="4"/>
        <v>0.99999999999999989</v>
      </c>
      <c r="AB34" s="70">
        <f t="shared" si="4"/>
        <v>1</v>
      </c>
      <c r="AC34" s="70">
        <f t="shared" si="4"/>
        <v>1</v>
      </c>
      <c r="AD34" s="70">
        <f t="shared" si="4"/>
        <v>1</v>
      </c>
      <c r="AE34" s="70">
        <f t="shared" si="4"/>
        <v>1</v>
      </c>
      <c r="AF34" s="70">
        <f t="shared" si="4"/>
        <v>1</v>
      </c>
      <c r="AG34" s="70">
        <f t="shared" si="4"/>
        <v>1</v>
      </c>
    </row>
    <row r="35" spans="1:33" x14ac:dyDescent="0.2">
      <c r="A35" s="41" t="s">
        <v>17</v>
      </c>
      <c r="B35" s="18" t="s">
        <v>12</v>
      </c>
      <c r="C35" s="17" t="s">
        <v>12</v>
      </c>
      <c r="D35" s="42" t="s">
        <v>54</v>
      </c>
      <c r="E35" s="41" t="s">
        <v>55</v>
      </c>
      <c r="F35" s="20"/>
      <c r="G35" s="43"/>
      <c r="H35" s="69">
        <v>0.5</v>
      </c>
      <c r="I35" s="69">
        <v>0.5</v>
      </c>
      <c r="J35" s="69">
        <v>0.5</v>
      </c>
      <c r="K35" s="69">
        <v>0.5</v>
      </c>
      <c r="L35" s="69">
        <v>0.5</v>
      </c>
      <c r="M35" s="69">
        <v>0.5</v>
      </c>
      <c r="N35" s="69">
        <v>0.5</v>
      </c>
      <c r="O35" s="69">
        <v>0.5</v>
      </c>
      <c r="P35" s="69">
        <v>0.5</v>
      </c>
      <c r="Q35" s="69">
        <v>0.5</v>
      </c>
      <c r="R35" s="69">
        <v>0.5</v>
      </c>
      <c r="S35" s="69">
        <v>0.5</v>
      </c>
      <c r="T35" s="69">
        <v>0.5</v>
      </c>
      <c r="U35" s="69">
        <v>0.5</v>
      </c>
      <c r="V35" s="69">
        <v>0.5</v>
      </c>
      <c r="W35" s="69">
        <v>0.5</v>
      </c>
      <c r="X35" s="69">
        <v>0.5</v>
      </c>
      <c r="Y35" s="69">
        <v>0.5</v>
      </c>
      <c r="Z35" s="69">
        <v>0.5</v>
      </c>
      <c r="AA35" s="69">
        <v>0.5</v>
      </c>
      <c r="AB35" s="69">
        <v>0.5</v>
      </c>
      <c r="AC35" s="69">
        <v>0.5</v>
      </c>
      <c r="AD35" s="69">
        <v>0.5</v>
      </c>
      <c r="AE35" s="69">
        <v>0.5</v>
      </c>
      <c r="AF35" s="69">
        <v>0.5</v>
      </c>
      <c r="AG35" s="69">
        <v>0.5</v>
      </c>
    </row>
    <row r="36" spans="1:33" x14ac:dyDescent="0.2">
      <c r="A36" s="41" t="s">
        <v>17</v>
      </c>
      <c r="B36" s="18" t="s">
        <v>12</v>
      </c>
      <c r="C36" s="17" t="s">
        <v>12</v>
      </c>
      <c r="D36" s="42" t="s">
        <v>121</v>
      </c>
      <c r="E36" s="41" t="s">
        <v>122</v>
      </c>
      <c r="F36" s="20"/>
      <c r="G36" s="43"/>
      <c r="H36" s="69">
        <v>0.5</v>
      </c>
      <c r="I36" s="69">
        <v>0.5</v>
      </c>
      <c r="J36" s="69">
        <v>0.5</v>
      </c>
      <c r="K36" s="69">
        <v>0.5</v>
      </c>
      <c r="L36" s="69">
        <v>0.5</v>
      </c>
      <c r="M36" s="69">
        <v>0.5</v>
      </c>
      <c r="N36" s="69">
        <v>0.5</v>
      </c>
      <c r="O36" s="69">
        <v>0.5</v>
      </c>
      <c r="P36" s="69">
        <v>0.5</v>
      </c>
      <c r="Q36" s="69">
        <v>0.5</v>
      </c>
      <c r="R36" s="69">
        <v>0.5</v>
      </c>
      <c r="S36" s="69">
        <v>0.5</v>
      </c>
      <c r="T36" s="69">
        <v>0.5</v>
      </c>
      <c r="U36" s="69">
        <v>0.5</v>
      </c>
      <c r="V36" s="69">
        <v>0.5</v>
      </c>
      <c r="W36" s="69">
        <v>0.5</v>
      </c>
      <c r="X36" s="69">
        <v>0.5</v>
      </c>
      <c r="Y36" s="69">
        <v>0.5</v>
      </c>
      <c r="Z36" s="69">
        <v>0.5</v>
      </c>
      <c r="AA36" s="69">
        <v>0.5</v>
      </c>
      <c r="AB36" s="69">
        <v>0.5</v>
      </c>
      <c r="AC36" s="69">
        <v>0.5</v>
      </c>
      <c r="AD36" s="69">
        <v>0.5</v>
      </c>
      <c r="AE36" s="69">
        <v>0.5</v>
      </c>
      <c r="AF36" s="69">
        <v>0.5</v>
      </c>
      <c r="AG36" s="69">
        <v>0.5</v>
      </c>
    </row>
    <row r="37" spans="1:33" s="25" customFormat="1" x14ac:dyDescent="0.2">
      <c r="A37" s="44"/>
      <c r="B37" s="18" t="s">
        <v>12</v>
      </c>
      <c r="C37" s="22"/>
      <c r="D37" s="45"/>
      <c r="E37" s="44"/>
      <c r="F37" s="34"/>
      <c r="G37" s="46"/>
      <c r="H37" s="70">
        <f>SUM(H35:H36)</f>
        <v>1</v>
      </c>
      <c r="I37" s="70">
        <f t="shared" ref="I37:AG37" si="5">SUM(I35:I36)</f>
        <v>1</v>
      </c>
      <c r="J37" s="70">
        <f t="shared" si="5"/>
        <v>1</v>
      </c>
      <c r="K37" s="70">
        <f t="shared" si="5"/>
        <v>1</v>
      </c>
      <c r="L37" s="70">
        <f t="shared" si="5"/>
        <v>1</v>
      </c>
      <c r="M37" s="70">
        <f t="shared" si="5"/>
        <v>1</v>
      </c>
      <c r="N37" s="70">
        <f t="shared" si="5"/>
        <v>1</v>
      </c>
      <c r="O37" s="70">
        <f t="shared" si="5"/>
        <v>1</v>
      </c>
      <c r="P37" s="70">
        <f t="shared" si="5"/>
        <v>1</v>
      </c>
      <c r="Q37" s="70">
        <f t="shared" si="5"/>
        <v>1</v>
      </c>
      <c r="R37" s="70">
        <f t="shared" si="5"/>
        <v>1</v>
      </c>
      <c r="S37" s="70">
        <f t="shared" si="5"/>
        <v>1</v>
      </c>
      <c r="T37" s="70">
        <f t="shared" si="5"/>
        <v>1</v>
      </c>
      <c r="U37" s="70">
        <f t="shared" si="5"/>
        <v>1</v>
      </c>
      <c r="V37" s="70">
        <f t="shared" si="5"/>
        <v>1</v>
      </c>
      <c r="W37" s="70">
        <f t="shared" si="5"/>
        <v>1</v>
      </c>
      <c r="X37" s="70">
        <f t="shared" si="5"/>
        <v>1</v>
      </c>
      <c r="Y37" s="70">
        <f t="shared" si="5"/>
        <v>1</v>
      </c>
      <c r="Z37" s="70">
        <f t="shared" si="5"/>
        <v>1</v>
      </c>
      <c r="AA37" s="70">
        <f t="shared" si="5"/>
        <v>1</v>
      </c>
      <c r="AB37" s="70">
        <f t="shared" si="5"/>
        <v>1</v>
      </c>
      <c r="AC37" s="70">
        <f t="shared" si="5"/>
        <v>1</v>
      </c>
      <c r="AD37" s="70">
        <f t="shared" si="5"/>
        <v>1</v>
      </c>
      <c r="AE37" s="70">
        <f t="shared" si="5"/>
        <v>1</v>
      </c>
      <c r="AF37" s="70">
        <f t="shared" si="5"/>
        <v>1</v>
      </c>
      <c r="AG37" s="70">
        <f t="shared" si="5"/>
        <v>1</v>
      </c>
    </row>
    <row r="38" spans="1:33" x14ac:dyDescent="0.2">
      <c r="A38" s="77" t="s">
        <v>127</v>
      </c>
      <c r="B38" s="18" t="s">
        <v>12</v>
      </c>
      <c r="C38" s="17" t="s">
        <v>35</v>
      </c>
      <c r="D38" s="47" t="s">
        <v>137</v>
      </c>
      <c r="E38" s="47" t="s">
        <v>138</v>
      </c>
      <c r="F38" s="20"/>
      <c r="G38" s="43"/>
      <c r="H38" s="69">
        <v>0.26060606060606062</v>
      </c>
      <c r="I38" s="69">
        <v>0.2608695652173913</v>
      </c>
      <c r="J38" s="69">
        <v>0.2608695652173913</v>
      </c>
      <c r="K38" s="69">
        <v>0.27492447129909364</v>
      </c>
      <c r="L38" s="69">
        <v>0.26237623762376239</v>
      </c>
      <c r="M38" s="69">
        <v>0.26237623762376239</v>
      </c>
      <c r="N38" s="69">
        <v>0.26282051282051283</v>
      </c>
      <c r="O38" s="69">
        <v>0.25641025641025639</v>
      </c>
      <c r="P38" s="69">
        <v>0.26153846153846155</v>
      </c>
      <c r="Q38" s="69">
        <v>0.26153846153846155</v>
      </c>
      <c r="R38" s="69">
        <v>0.26111111111111113</v>
      </c>
      <c r="S38" s="69">
        <v>0.26111111111111113</v>
      </c>
      <c r="T38" s="69">
        <v>0.27777777777777779</v>
      </c>
      <c r="U38" s="69">
        <v>0.2638888888888889</v>
      </c>
      <c r="V38" s="69">
        <v>0.25958702064896755</v>
      </c>
      <c r="W38" s="69">
        <v>0.25882352941176473</v>
      </c>
      <c r="X38" s="69">
        <v>0.25757575757575757</v>
      </c>
      <c r="Y38" s="69">
        <v>0.20359281437125748</v>
      </c>
      <c r="Z38" s="69">
        <v>0.18562874251497005</v>
      </c>
      <c r="AA38" s="69">
        <v>0.18518518518518517</v>
      </c>
      <c r="AB38" s="69">
        <v>0.19354838709677419</v>
      </c>
      <c r="AC38" s="69">
        <v>0.22727272727272727</v>
      </c>
      <c r="AD38" s="69">
        <v>0.16666666666666666</v>
      </c>
      <c r="AE38" s="69">
        <v>0.25</v>
      </c>
      <c r="AF38" s="69">
        <v>0.23255813953488372</v>
      </c>
      <c r="AG38" s="69">
        <v>0.27272727272727271</v>
      </c>
    </row>
    <row r="39" spans="1:33" x14ac:dyDescent="0.2">
      <c r="A39" s="77" t="s">
        <v>127</v>
      </c>
      <c r="B39" s="18" t="s">
        <v>12</v>
      </c>
      <c r="C39" s="17" t="s">
        <v>35</v>
      </c>
      <c r="D39" s="47" t="s">
        <v>139</v>
      </c>
      <c r="E39" s="47" t="s">
        <v>140</v>
      </c>
      <c r="F39" s="20"/>
      <c r="G39" s="43"/>
      <c r="H39" s="69">
        <v>0.23030303030303031</v>
      </c>
      <c r="I39" s="69">
        <v>0.22705314009661837</v>
      </c>
      <c r="J39" s="69">
        <v>0.22705314009661837</v>
      </c>
      <c r="K39" s="69">
        <v>0.23564954682779457</v>
      </c>
      <c r="L39" s="69">
        <v>0.22772277227722773</v>
      </c>
      <c r="M39" s="69">
        <v>0.23267326732673269</v>
      </c>
      <c r="N39" s="69">
        <v>0.23076923076923078</v>
      </c>
      <c r="O39" s="69">
        <v>0.23717948717948717</v>
      </c>
      <c r="P39" s="69">
        <v>0.23076923076923078</v>
      </c>
      <c r="Q39" s="69">
        <v>0.23076923076923078</v>
      </c>
      <c r="R39" s="69">
        <v>0.22777777777777777</v>
      </c>
      <c r="S39" s="69">
        <v>0.22777777777777777</v>
      </c>
      <c r="T39" s="69">
        <v>0.22777777777777777</v>
      </c>
      <c r="U39" s="69">
        <v>0.22500000000000001</v>
      </c>
      <c r="V39" s="69">
        <v>0.23008849557522124</v>
      </c>
      <c r="W39" s="69">
        <v>0.23529411764705882</v>
      </c>
      <c r="X39" s="69">
        <v>0.22727272727272727</v>
      </c>
      <c r="Y39" s="69">
        <v>0.26347305389221559</v>
      </c>
      <c r="Z39" s="69">
        <v>0.25748502994011974</v>
      </c>
      <c r="AA39" s="69">
        <v>0.25925925925925924</v>
      </c>
      <c r="AB39" s="69">
        <v>0.25806451612903225</v>
      </c>
      <c r="AC39" s="69">
        <v>0.22727272727272727</v>
      </c>
      <c r="AD39" s="69">
        <v>0.25</v>
      </c>
      <c r="AE39" s="69">
        <v>0.25</v>
      </c>
      <c r="AF39" s="69">
        <v>0.27906976744186046</v>
      </c>
      <c r="AG39" s="69">
        <v>0.22727272727272727</v>
      </c>
    </row>
    <row r="40" spans="1:33" x14ac:dyDescent="0.2">
      <c r="A40" s="77" t="s">
        <v>127</v>
      </c>
      <c r="B40" s="18" t="s">
        <v>12</v>
      </c>
      <c r="C40" s="17" t="s">
        <v>35</v>
      </c>
      <c r="D40" s="47" t="s">
        <v>141</v>
      </c>
      <c r="E40" s="47" t="s">
        <v>142</v>
      </c>
      <c r="F40" s="20"/>
      <c r="G40" s="43"/>
      <c r="H40" s="69">
        <v>0.24848484848484848</v>
      </c>
      <c r="I40" s="69">
        <v>0.25120772946859904</v>
      </c>
      <c r="J40" s="69">
        <v>0.25120772946859904</v>
      </c>
      <c r="K40" s="69">
        <v>0.24471299093655588</v>
      </c>
      <c r="L40" s="69">
        <v>0.25247524752475248</v>
      </c>
      <c r="M40" s="69">
        <v>0.24752475247524752</v>
      </c>
      <c r="N40" s="69">
        <v>0.25</v>
      </c>
      <c r="O40" s="69">
        <v>0.25</v>
      </c>
      <c r="P40" s="69">
        <v>0.24615384615384617</v>
      </c>
      <c r="Q40" s="69">
        <v>0.24615384615384617</v>
      </c>
      <c r="R40" s="69">
        <v>0.25</v>
      </c>
      <c r="S40" s="69">
        <v>0.25</v>
      </c>
      <c r="T40" s="69">
        <v>0.2388888888888889</v>
      </c>
      <c r="U40" s="69">
        <v>0.24722222222222223</v>
      </c>
      <c r="V40" s="69">
        <v>0.25073746312684364</v>
      </c>
      <c r="W40" s="69">
        <v>0.24705882352941178</v>
      </c>
      <c r="X40" s="69">
        <v>0.25757575757575757</v>
      </c>
      <c r="Y40" s="69">
        <v>0.25149700598802394</v>
      </c>
      <c r="Z40" s="69">
        <v>0.25748502994011974</v>
      </c>
      <c r="AA40" s="69">
        <v>0.25925925925925924</v>
      </c>
      <c r="AB40" s="69">
        <v>0.25806451612903225</v>
      </c>
      <c r="AC40" s="69">
        <v>0.22727272727272727</v>
      </c>
      <c r="AD40" s="69">
        <v>0.25</v>
      </c>
      <c r="AE40" s="69">
        <v>0.25</v>
      </c>
      <c r="AF40" s="69">
        <v>0.23255813953488372</v>
      </c>
      <c r="AG40" s="69">
        <v>0.22727272727272727</v>
      </c>
    </row>
    <row r="41" spans="1:33" x14ac:dyDescent="0.2">
      <c r="A41" s="77" t="s">
        <v>127</v>
      </c>
      <c r="B41" s="18" t="s">
        <v>12</v>
      </c>
      <c r="C41" s="17" t="s">
        <v>35</v>
      </c>
      <c r="D41" s="47" t="s">
        <v>143</v>
      </c>
      <c r="E41" s="47" t="s">
        <v>144</v>
      </c>
      <c r="F41" s="20"/>
      <c r="G41" s="43"/>
      <c r="H41" s="69">
        <v>0.26060606060606062</v>
      </c>
      <c r="I41" s="69">
        <v>0.2608695652173913</v>
      </c>
      <c r="J41" s="69">
        <v>0.2608695652173913</v>
      </c>
      <c r="K41" s="69">
        <v>0.24471299093655588</v>
      </c>
      <c r="L41" s="69">
        <v>0.25742574257425743</v>
      </c>
      <c r="M41" s="69">
        <v>0.25742574257425743</v>
      </c>
      <c r="N41" s="69">
        <v>0.25641025641025639</v>
      </c>
      <c r="O41" s="69">
        <v>0.25641025641025639</v>
      </c>
      <c r="P41" s="69">
        <v>0.26153846153846155</v>
      </c>
      <c r="Q41" s="69">
        <v>0.26153846153846155</v>
      </c>
      <c r="R41" s="69">
        <v>0.26111111111111113</v>
      </c>
      <c r="S41" s="69">
        <v>0.26111111111111113</v>
      </c>
      <c r="T41" s="69">
        <v>0.25555555555555554</v>
      </c>
      <c r="U41" s="69">
        <v>0.2638888888888889</v>
      </c>
      <c r="V41" s="69">
        <v>0.25958702064896755</v>
      </c>
      <c r="W41" s="69">
        <v>0.25882352941176473</v>
      </c>
      <c r="X41" s="69">
        <v>0.25757575757575757</v>
      </c>
      <c r="Y41" s="69">
        <v>0.28143712574850299</v>
      </c>
      <c r="Z41" s="69">
        <v>0.29940119760479039</v>
      </c>
      <c r="AA41" s="69">
        <v>0.29629629629629628</v>
      </c>
      <c r="AB41" s="69">
        <v>0.29032258064516131</v>
      </c>
      <c r="AC41" s="69">
        <v>0.31818181818181818</v>
      </c>
      <c r="AD41" s="69">
        <v>0.33333333333333331</v>
      </c>
      <c r="AE41" s="69">
        <v>0.25</v>
      </c>
      <c r="AF41" s="69">
        <v>0.2558139534883721</v>
      </c>
      <c r="AG41" s="69">
        <v>0.27272727272727271</v>
      </c>
    </row>
    <row r="42" spans="1:33" s="25" customFormat="1" x14ac:dyDescent="0.2">
      <c r="A42" s="48"/>
      <c r="B42" s="18" t="s">
        <v>12</v>
      </c>
      <c r="C42" s="22"/>
      <c r="D42" s="48"/>
      <c r="E42" s="48"/>
      <c r="F42" s="34"/>
      <c r="G42" s="46"/>
      <c r="H42" s="70">
        <f>SUM(H38:H41)</f>
        <v>1</v>
      </c>
      <c r="I42" s="70">
        <f t="shared" ref="I42:AG42" si="6">SUM(I38:I41)</f>
        <v>1</v>
      </c>
      <c r="J42" s="70">
        <f t="shared" si="6"/>
        <v>1</v>
      </c>
      <c r="K42" s="70">
        <f t="shared" si="6"/>
        <v>0.99999999999999989</v>
      </c>
      <c r="L42" s="70">
        <f t="shared" si="6"/>
        <v>1</v>
      </c>
      <c r="M42" s="70">
        <f t="shared" si="6"/>
        <v>1</v>
      </c>
      <c r="N42" s="70">
        <f t="shared" si="6"/>
        <v>1</v>
      </c>
      <c r="O42" s="70">
        <f t="shared" si="6"/>
        <v>1</v>
      </c>
      <c r="P42" s="70">
        <f t="shared" si="6"/>
        <v>1</v>
      </c>
      <c r="Q42" s="70">
        <f t="shared" si="6"/>
        <v>1</v>
      </c>
      <c r="R42" s="70">
        <f t="shared" si="6"/>
        <v>1</v>
      </c>
      <c r="S42" s="70">
        <f t="shared" si="6"/>
        <v>1</v>
      </c>
      <c r="T42" s="70">
        <f t="shared" si="6"/>
        <v>1</v>
      </c>
      <c r="U42" s="70">
        <f t="shared" si="6"/>
        <v>1</v>
      </c>
      <c r="V42" s="70">
        <f t="shared" si="6"/>
        <v>1</v>
      </c>
      <c r="W42" s="70">
        <f t="shared" si="6"/>
        <v>1</v>
      </c>
      <c r="X42" s="70">
        <f t="shared" si="6"/>
        <v>1</v>
      </c>
      <c r="Y42" s="70">
        <f t="shared" si="6"/>
        <v>1</v>
      </c>
      <c r="Z42" s="70">
        <f t="shared" si="6"/>
        <v>0.99999999999999978</v>
      </c>
      <c r="AA42" s="70">
        <f t="shared" si="6"/>
        <v>1</v>
      </c>
      <c r="AB42" s="70">
        <f t="shared" si="6"/>
        <v>1</v>
      </c>
      <c r="AC42" s="70">
        <f t="shared" si="6"/>
        <v>1</v>
      </c>
      <c r="AD42" s="70">
        <f t="shared" si="6"/>
        <v>1</v>
      </c>
      <c r="AE42" s="70">
        <f t="shared" si="6"/>
        <v>1</v>
      </c>
      <c r="AF42" s="70">
        <f t="shared" si="6"/>
        <v>1</v>
      </c>
      <c r="AG42" s="70">
        <f t="shared" si="6"/>
        <v>1</v>
      </c>
    </row>
    <row r="43" spans="1:33" x14ac:dyDescent="0.2">
      <c r="A43" s="47" t="s">
        <v>18</v>
      </c>
      <c r="B43" s="18" t="s">
        <v>12</v>
      </c>
      <c r="C43" s="17" t="s">
        <v>34</v>
      </c>
      <c r="D43" s="47" t="s">
        <v>171</v>
      </c>
      <c r="E43" s="47" t="s">
        <v>172</v>
      </c>
      <c r="F43" s="20"/>
      <c r="G43" s="43"/>
      <c r="H43" s="69">
        <v>0.21256038647342995</v>
      </c>
      <c r="I43" s="69">
        <v>0.24</v>
      </c>
      <c r="J43" s="69">
        <v>0.13991769547325103</v>
      </c>
      <c r="K43" s="69">
        <v>0.12</v>
      </c>
      <c r="L43" s="69">
        <v>0.16803278688524589</v>
      </c>
      <c r="M43" s="69">
        <v>0.12804878048780488</v>
      </c>
      <c r="N43" s="69">
        <v>0.21463414634146341</v>
      </c>
      <c r="O43" s="69">
        <v>0.22222222222222221</v>
      </c>
      <c r="P43" s="69">
        <v>0.25</v>
      </c>
      <c r="Q43" s="69">
        <v>8.9230769230769225E-2</v>
      </c>
      <c r="R43" s="69">
        <v>0.15053763440860216</v>
      </c>
      <c r="S43" s="69">
        <v>0.11214953271028037</v>
      </c>
      <c r="T43" s="69">
        <v>0.10169491525423729</v>
      </c>
      <c r="U43" s="69">
        <v>0.1650485436893204</v>
      </c>
      <c r="V43" s="69">
        <v>0.16666666666666666</v>
      </c>
      <c r="W43" s="69">
        <v>0.11148648648648649</v>
      </c>
      <c r="X43" s="69">
        <v>0.25</v>
      </c>
      <c r="Y43" s="69">
        <v>0.33333333333333331</v>
      </c>
      <c r="Z43" s="69">
        <v>0.14285714285714285</v>
      </c>
      <c r="AA43" s="69">
        <v>0.18181818181818182</v>
      </c>
      <c r="AB43" s="69">
        <v>0.15384615384615385</v>
      </c>
      <c r="AC43" s="69">
        <v>0.13333333333333333</v>
      </c>
      <c r="AD43" s="69">
        <v>0.21428571428571427</v>
      </c>
      <c r="AE43" s="69">
        <v>0.15079365079365079</v>
      </c>
      <c r="AF43" s="69">
        <v>0.15476190476190477</v>
      </c>
      <c r="AG43" s="69">
        <v>0.14414414414414414</v>
      </c>
    </row>
    <row r="44" spans="1:33" x14ac:dyDescent="0.2">
      <c r="A44" s="47" t="s">
        <v>18</v>
      </c>
      <c r="B44" s="18" t="s">
        <v>12</v>
      </c>
      <c r="C44" s="17" t="s">
        <v>34</v>
      </c>
      <c r="D44" s="47" t="s">
        <v>173</v>
      </c>
      <c r="E44" s="47" t="s">
        <v>174</v>
      </c>
      <c r="F44" s="20"/>
      <c r="G44" s="43"/>
      <c r="H44" s="69">
        <v>0.19323671497584541</v>
      </c>
      <c r="I44" s="69">
        <v>0.18442622950819673</v>
      </c>
      <c r="J44" s="69">
        <v>0.2139917695473251</v>
      </c>
      <c r="K44" s="69">
        <v>0.15686274509803921</v>
      </c>
      <c r="L44" s="69">
        <v>0.13524590163934427</v>
      </c>
      <c r="M44" s="69">
        <v>0.17682926829268292</v>
      </c>
      <c r="N44" s="69">
        <v>0.12682926829268293</v>
      </c>
      <c r="O44" s="69">
        <v>0.1111111111111111</v>
      </c>
      <c r="P44" s="69">
        <v>0.10377358490566038</v>
      </c>
      <c r="Q44" s="69">
        <v>8.3076923076923076E-2</v>
      </c>
      <c r="R44" s="69">
        <v>0.10752688172043011</v>
      </c>
      <c r="S44" s="69">
        <v>0.1277258566978193</v>
      </c>
      <c r="T44" s="69">
        <v>0.10169491525423729</v>
      </c>
      <c r="U44" s="69">
        <v>0.16019417475728157</v>
      </c>
      <c r="V44" s="69">
        <v>0.13095238095238096</v>
      </c>
      <c r="W44" s="69">
        <v>0.10810810810810811</v>
      </c>
      <c r="X44" s="69">
        <v>0.12839506172839507</v>
      </c>
      <c r="Y44" s="69">
        <v>8.3333333333333329E-2</v>
      </c>
      <c r="Z44" s="69">
        <v>7.1428571428571425E-2</v>
      </c>
      <c r="AA44" s="69">
        <v>0.02</v>
      </c>
      <c r="AB44" s="69">
        <v>7.6923076923076927E-2</v>
      </c>
      <c r="AC44" s="69">
        <v>6.6666666666666666E-2</v>
      </c>
      <c r="AD44" s="69">
        <v>7.1428571428571425E-2</v>
      </c>
      <c r="AE44" s="69">
        <v>0.20634920634920634</v>
      </c>
      <c r="AF44" s="69">
        <v>0.19047619047619047</v>
      </c>
      <c r="AG44" s="69">
        <v>0.18018018018018017</v>
      </c>
    </row>
    <row r="45" spans="1:33" x14ac:dyDescent="0.2">
      <c r="A45" s="47" t="s">
        <v>18</v>
      </c>
      <c r="B45" s="18" t="s">
        <v>12</v>
      </c>
      <c r="C45" s="17" t="s">
        <v>34</v>
      </c>
      <c r="D45" s="47" t="s">
        <v>175</v>
      </c>
      <c r="E45" s="47" t="s">
        <v>176</v>
      </c>
      <c r="F45" s="20"/>
      <c r="G45" s="43"/>
      <c r="H45" s="69">
        <v>0.2</v>
      </c>
      <c r="I45" s="69">
        <v>0.13</v>
      </c>
      <c r="J45" s="69">
        <v>0.37</v>
      </c>
      <c r="K45" s="69">
        <v>0.27450980392156865</v>
      </c>
      <c r="L45" s="69">
        <v>0.20491803278688525</v>
      </c>
      <c r="M45" s="69">
        <v>0.13414634146341464</v>
      </c>
      <c r="N45" s="69">
        <v>0.17560975609756097</v>
      </c>
      <c r="O45" s="69">
        <v>0.17695473251028807</v>
      </c>
      <c r="P45" s="69">
        <v>0.21698113207547171</v>
      </c>
      <c r="Q45" s="69">
        <v>0.10461538461538461</v>
      </c>
      <c r="R45" s="69">
        <v>0.30107526881720431</v>
      </c>
      <c r="S45" s="69">
        <v>0.27414330218068533</v>
      </c>
      <c r="T45" s="69">
        <v>0.20338983050847459</v>
      </c>
      <c r="U45" s="69">
        <v>0.19902912621359223</v>
      </c>
      <c r="V45" s="69">
        <v>0.22619047619047619</v>
      </c>
      <c r="W45" s="69">
        <v>0.28378378378378377</v>
      </c>
      <c r="X45" s="69">
        <v>0.20493827160493827</v>
      </c>
      <c r="Y45" s="69">
        <v>0.33333333333333331</v>
      </c>
      <c r="Z45" s="69">
        <v>0.62</v>
      </c>
      <c r="AA45" s="69">
        <v>0.55000000000000004</v>
      </c>
      <c r="AB45" s="69">
        <v>0.6</v>
      </c>
      <c r="AC45" s="69">
        <v>0.46666666666666667</v>
      </c>
      <c r="AD45" s="69">
        <v>0.6</v>
      </c>
      <c r="AE45" s="69">
        <v>0.16666666666666666</v>
      </c>
      <c r="AF45" s="69">
        <v>0.21428571428571427</v>
      </c>
      <c r="AG45" s="69">
        <v>0.15615615615615616</v>
      </c>
    </row>
    <row r="46" spans="1:33" x14ac:dyDescent="0.2">
      <c r="A46" s="47" t="s">
        <v>18</v>
      </c>
      <c r="B46" s="18" t="s">
        <v>12</v>
      </c>
      <c r="C46" s="17" t="s">
        <v>34</v>
      </c>
      <c r="D46" s="47" t="s">
        <v>177</v>
      </c>
      <c r="E46" s="47" t="s">
        <v>178</v>
      </c>
      <c r="F46" s="20"/>
      <c r="G46" s="43"/>
      <c r="H46" s="69">
        <v>0.19</v>
      </c>
      <c r="I46" s="69">
        <v>0.15</v>
      </c>
      <c r="J46" s="69">
        <v>0.12</v>
      </c>
      <c r="K46" s="69">
        <v>0.22</v>
      </c>
      <c r="L46" s="69">
        <v>0.13114754098360656</v>
      </c>
      <c r="M46" s="69">
        <v>0.20121951219512196</v>
      </c>
      <c r="N46" s="69">
        <v>0.16097560975609757</v>
      </c>
      <c r="O46" s="69">
        <v>0.16049382716049382</v>
      </c>
      <c r="P46" s="69">
        <v>0.16981132075471697</v>
      </c>
      <c r="Q46" s="69">
        <v>0.27076923076923076</v>
      </c>
      <c r="R46" s="69">
        <v>7.5268817204301078E-2</v>
      </c>
      <c r="S46" s="69">
        <v>0.11526479750778816</v>
      </c>
      <c r="T46" s="69">
        <v>0.1864406779661017</v>
      </c>
      <c r="U46" s="69">
        <v>6.3106796116504854E-2</v>
      </c>
      <c r="V46" s="69">
        <v>9.5238095238095233E-2</v>
      </c>
      <c r="W46" s="69">
        <v>0.125</v>
      </c>
      <c r="X46" s="69">
        <v>0.13333333333333333</v>
      </c>
      <c r="Y46" s="69">
        <v>8.3333333333333329E-2</v>
      </c>
      <c r="Z46" s="69">
        <v>7.1428571428571425E-2</v>
      </c>
      <c r="AA46" s="69">
        <v>9.0909090909090912E-2</v>
      </c>
      <c r="AB46" s="69">
        <v>7.6923076923076927E-2</v>
      </c>
      <c r="AC46" s="69">
        <v>0.2</v>
      </c>
      <c r="AD46" s="69">
        <v>0.02</v>
      </c>
      <c r="AE46" s="69">
        <v>0.16666666666666666</v>
      </c>
      <c r="AF46" s="69">
        <v>0.13095238095238096</v>
      </c>
      <c r="AG46" s="69">
        <v>0.17717717717717718</v>
      </c>
    </row>
    <row r="47" spans="1:33" x14ac:dyDescent="0.2">
      <c r="A47" s="29" t="s">
        <v>18</v>
      </c>
      <c r="B47" s="18" t="s">
        <v>12</v>
      </c>
      <c r="C47" s="17" t="s">
        <v>34</v>
      </c>
      <c r="D47" s="29" t="s">
        <v>179</v>
      </c>
      <c r="E47" s="29" t="s">
        <v>180</v>
      </c>
      <c r="F47" s="20"/>
      <c r="G47" s="43"/>
      <c r="H47" s="69">
        <v>0.14000000000000001</v>
      </c>
      <c r="I47" s="69">
        <v>0.17</v>
      </c>
      <c r="J47" s="69">
        <v>0.09</v>
      </c>
      <c r="K47" s="69">
        <v>0.16</v>
      </c>
      <c r="L47" s="69">
        <v>0.28688524590163933</v>
      </c>
      <c r="M47" s="69">
        <v>0.23780487804878048</v>
      </c>
      <c r="N47" s="69">
        <v>0.19024390243902439</v>
      </c>
      <c r="O47" s="69">
        <v>0.20987654320987653</v>
      </c>
      <c r="P47" s="69">
        <v>0.15</v>
      </c>
      <c r="Q47" s="69">
        <v>0.34153846153846151</v>
      </c>
      <c r="R47" s="69">
        <v>0.29032258064516131</v>
      </c>
      <c r="S47" s="69">
        <v>0.28037383177570091</v>
      </c>
      <c r="T47" s="69">
        <v>0.33898305084745761</v>
      </c>
      <c r="U47" s="69">
        <v>0.29126213592233008</v>
      </c>
      <c r="V47" s="69">
        <v>0.26785714285714285</v>
      </c>
      <c r="W47" s="69">
        <v>0.28040540540540543</v>
      </c>
      <c r="X47" s="69">
        <v>0.15</v>
      </c>
      <c r="Y47" s="69">
        <v>8.3333333333333329E-2</v>
      </c>
      <c r="Z47" s="69">
        <v>7.0000000000000007E-2</v>
      </c>
      <c r="AA47" s="69">
        <v>7.0000000000000007E-2</v>
      </c>
      <c r="AB47" s="69">
        <v>7.0000000000000007E-2</v>
      </c>
      <c r="AC47" s="69">
        <v>6.6666666666666666E-2</v>
      </c>
      <c r="AD47" s="69">
        <v>7.1428571428571425E-2</v>
      </c>
      <c r="AE47" s="69">
        <v>0.16666666666666666</v>
      </c>
      <c r="AF47" s="69">
        <v>0.19047619047619047</v>
      </c>
      <c r="AG47" s="69">
        <v>0.18618618618618618</v>
      </c>
    </row>
    <row r="48" spans="1:33" x14ac:dyDescent="0.2">
      <c r="A48" s="29" t="s">
        <v>18</v>
      </c>
      <c r="B48" s="18" t="s">
        <v>12</v>
      </c>
      <c r="C48" s="17" t="s">
        <v>34</v>
      </c>
      <c r="D48" s="29" t="s">
        <v>181</v>
      </c>
      <c r="E48" s="29" t="s">
        <v>182</v>
      </c>
      <c r="F48" s="20"/>
      <c r="G48" s="43"/>
      <c r="H48" s="69">
        <v>0.06</v>
      </c>
      <c r="I48" s="69">
        <v>0.12295081967213115</v>
      </c>
      <c r="J48" s="69">
        <v>6.1728395061728392E-2</v>
      </c>
      <c r="K48" s="69">
        <v>7.0000000000000007E-2</v>
      </c>
      <c r="L48" s="69">
        <v>7.3770491803278687E-2</v>
      </c>
      <c r="M48" s="69">
        <v>0.12195121951219512</v>
      </c>
      <c r="N48" s="69">
        <v>0.13170731707317074</v>
      </c>
      <c r="O48" s="69">
        <v>0.11934156378600823</v>
      </c>
      <c r="P48" s="69">
        <v>0.11320754716981132</v>
      </c>
      <c r="Q48" s="69">
        <v>0.11076923076923077</v>
      </c>
      <c r="R48" s="69">
        <v>7.5268817204301078E-2</v>
      </c>
      <c r="S48" s="69">
        <v>9.0342679127725853E-2</v>
      </c>
      <c r="T48" s="69">
        <v>6.7796610169491525E-2</v>
      </c>
      <c r="U48" s="69">
        <v>0.12135922330097088</v>
      </c>
      <c r="V48" s="69">
        <v>0.1130952380952381</v>
      </c>
      <c r="W48" s="69">
        <v>9.1216216216216214E-2</v>
      </c>
      <c r="X48" s="69">
        <v>0.13333333333333333</v>
      </c>
      <c r="Y48" s="69">
        <v>8.3333333333333329E-2</v>
      </c>
      <c r="Z48" s="69">
        <v>0.02</v>
      </c>
      <c r="AA48" s="69">
        <v>9.0909090909090912E-2</v>
      </c>
      <c r="AB48" s="69">
        <v>0.02</v>
      </c>
      <c r="AC48" s="69">
        <v>6.6666666666666666E-2</v>
      </c>
      <c r="AD48" s="69">
        <v>0.02</v>
      </c>
      <c r="AE48" s="69">
        <v>0.14285714285714285</v>
      </c>
      <c r="AF48" s="69">
        <v>0.11904761904761904</v>
      </c>
      <c r="AG48" s="69">
        <v>0.15615615615615616</v>
      </c>
    </row>
    <row r="49" spans="1:33" s="25" customFormat="1" x14ac:dyDescent="0.2">
      <c r="A49" s="33"/>
      <c r="B49" s="18" t="s">
        <v>12</v>
      </c>
      <c r="C49" s="22"/>
      <c r="D49" s="33"/>
      <c r="E49" s="33"/>
      <c r="F49" s="34"/>
      <c r="G49" s="46"/>
      <c r="H49" s="70">
        <f>SUM(H43:H48)</f>
        <v>0.99579710144927525</v>
      </c>
      <c r="I49" s="70">
        <f t="shared" ref="I49:AG49" si="7">SUM(I43:I48)</f>
        <v>0.99737704918032799</v>
      </c>
      <c r="J49" s="70">
        <f t="shared" si="7"/>
        <v>0.99563786008230459</v>
      </c>
      <c r="K49" s="70">
        <f t="shared" si="7"/>
        <v>1.0013725490196079</v>
      </c>
      <c r="L49" s="70">
        <f t="shared" si="7"/>
        <v>1</v>
      </c>
      <c r="M49" s="70">
        <f t="shared" si="7"/>
        <v>1</v>
      </c>
      <c r="N49" s="70">
        <f t="shared" si="7"/>
        <v>1</v>
      </c>
      <c r="O49" s="70">
        <f t="shared" si="7"/>
        <v>1</v>
      </c>
      <c r="P49" s="70">
        <f t="shared" si="7"/>
        <v>1.0037735849056604</v>
      </c>
      <c r="Q49" s="70">
        <f t="shared" si="7"/>
        <v>1</v>
      </c>
      <c r="R49" s="70">
        <f t="shared" si="7"/>
        <v>1</v>
      </c>
      <c r="S49" s="70">
        <f t="shared" si="7"/>
        <v>0.99999999999999989</v>
      </c>
      <c r="T49" s="70">
        <f t="shared" si="7"/>
        <v>1</v>
      </c>
      <c r="U49" s="70">
        <f t="shared" si="7"/>
        <v>1</v>
      </c>
      <c r="V49" s="70">
        <f t="shared" si="7"/>
        <v>1</v>
      </c>
      <c r="W49" s="70">
        <f t="shared" si="7"/>
        <v>1</v>
      </c>
      <c r="X49" s="70">
        <f t="shared" si="7"/>
        <v>1</v>
      </c>
      <c r="Y49" s="70">
        <f t="shared" si="7"/>
        <v>1</v>
      </c>
      <c r="Z49" s="70">
        <f t="shared" si="7"/>
        <v>0.99571428571428577</v>
      </c>
      <c r="AA49" s="70">
        <f t="shared" si="7"/>
        <v>1.0036363636363637</v>
      </c>
      <c r="AB49" s="70">
        <f t="shared" si="7"/>
        <v>0.99769230769230766</v>
      </c>
      <c r="AC49" s="70">
        <f t="shared" si="7"/>
        <v>1</v>
      </c>
      <c r="AD49" s="70">
        <f t="shared" si="7"/>
        <v>0.99714285714285711</v>
      </c>
      <c r="AE49" s="70">
        <f t="shared" si="7"/>
        <v>0.99999999999999978</v>
      </c>
      <c r="AF49" s="70">
        <f t="shared" si="7"/>
        <v>1</v>
      </c>
      <c r="AG49" s="70">
        <f t="shared" si="7"/>
        <v>1</v>
      </c>
    </row>
    <row r="50" spans="1:33" x14ac:dyDescent="0.2">
      <c r="A50" s="47" t="s">
        <v>19</v>
      </c>
      <c r="B50" s="18" t="s">
        <v>12</v>
      </c>
      <c r="C50" s="17" t="s">
        <v>35</v>
      </c>
      <c r="D50" s="47" t="s">
        <v>145</v>
      </c>
      <c r="E50" s="47" t="s">
        <v>146</v>
      </c>
      <c r="F50" s="20"/>
      <c r="G50" s="43"/>
      <c r="H50" s="69">
        <v>0.26143790849673204</v>
      </c>
      <c r="I50" s="69">
        <v>0.25916230366492149</v>
      </c>
      <c r="J50" s="69">
        <v>0.26178010471204188</v>
      </c>
      <c r="K50" s="69">
        <v>0.25901639344262295</v>
      </c>
      <c r="L50" s="69">
        <v>0.26203208556149732</v>
      </c>
      <c r="M50" s="69">
        <v>0.26203208556149732</v>
      </c>
      <c r="N50" s="69">
        <v>0.25694444444444442</v>
      </c>
      <c r="O50" s="69">
        <v>0.25694444444444442</v>
      </c>
      <c r="P50" s="69">
        <v>0.26111111111111113</v>
      </c>
      <c r="Q50" s="69">
        <v>0.26111111111111113</v>
      </c>
      <c r="R50" s="69">
        <v>0.25903614457831325</v>
      </c>
      <c r="S50" s="69">
        <v>0.19879518072289157</v>
      </c>
      <c r="T50" s="69">
        <v>0.19879518072289157</v>
      </c>
      <c r="U50" s="69">
        <v>0.19879518072289157</v>
      </c>
      <c r="V50" s="69">
        <v>0.2012779552715655</v>
      </c>
      <c r="W50" s="69">
        <v>0.19745222929936307</v>
      </c>
      <c r="X50" s="69">
        <v>0.19672131147540983</v>
      </c>
      <c r="Y50" s="69">
        <v>0.20129870129870131</v>
      </c>
      <c r="Z50" s="69">
        <v>0.20129870129870131</v>
      </c>
      <c r="AA50" s="69">
        <v>0.35416666666666669</v>
      </c>
      <c r="AB50" s="69">
        <v>0.34545454545454546</v>
      </c>
      <c r="AC50" s="69">
        <v>0.34146341463414637</v>
      </c>
      <c r="AD50" s="69">
        <v>0.35</v>
      </c>
      <c r="AE50" s="69">
        <v>0.34</v>
      </c>
      <c r="AF50" s="69">
        <v>0.33766233766233766</v>
      </c>
      <c r="AG50" s="69">
        <v>0.34210526315789475</v>
      </c>
    </row>
    <row r="51" spans="1:33" x14ac:dyDescent="0.2">
      <c r="A51" s="47" t="s">
        <v>19</v>
      </c>
      <c r="B51" s="18" t="s">
        <v>12</v>
      </c>
      <c r="C51" s="17" t="s">
        <v>35</v>
      </c>
      <c r="D51" s="47" t="s">
        <v>147</v>
      </c>
      <c r="E51" s="47" t="s">
        <v>148</v>
      </c>
      <c r="F51" s="20"/>
      <c r="G51" s="43"/>
      <c r="H51" s="69">
        <v>0.20915032679738563</v>
      </c>
      <c r="I51" s="69">
        <v>0.20942408376963351</v>
      </c>
      <c r="J51" s="69">
        <v>0.20942408376963351</v>
      </c>
      <c r="K51" s="69">
        <v>0.21311475409836064</v>
      </c>
      <c r="L51" s="69">
        <v>0.20855614973262032</v>
      </c>
      <c r="M51" s="69">
        <v>0.20855614973262032</v>
      </c>
      <c r="N51" s="69">
        <v>0.20833333333333334</v>
      </c>
      <c r="O51" s="69">
        <v>0.20833333333333334</v>
      </c>
      <c r="P51" s="69">
        <v>0.21111111111111111</v>
      </c>
      <c r="Q51" s="69">
        <v>0.21111111111111111</v>
      </c>
      <c r="R51" s="69">
        <v>0.21084337349397592</v>
      </c>
      <c r="S51" s="69">
        <v>0.28915662650602408</v>
      </c>
      <c r="T51" s="69">
        <v>0.28915662650602408</v>
      </c>
      <c r="U51" s="69">
        <v>0.28915662650602408</v>
      </c>
      <c r="V51" s="69">
        <v>0.29073482428115016</v>
      </c>
      <c r="W51" s="69">
        <v>0.2929936305732484</v>
      </c>
      <c r="X51" s="69">
        <v>0.29508196721311475</v>
      </c>
      <c r="Y51" s="69">
        <v>0.29220779220779219</v>
      </c>
      <c r="Z51" s="69">
        <v>0.29220779220779219</v>
      </c>
      <c r="AA51" s="69">
        <v>0.125</v>
      </c>
      <c r="AB51" s="69">
        <v>0.14545454545454545</v>
      </c>
      <c r="AC51" s="69">
        <v>0.12195121951219512</v>
      </c>
      <c r="AD51" s="69">
        <v>0.15</v>
      </c>
      <c r="AE51" s="69">
        <v>0.14000000000000001</v>
      </c>
      <c r="AF51" s="69">
        <v>0.14285714285714285</v>
      </c>
      <c r="AG51" s="69">
        <v>0.13157894736842105</v>
      </c>
    </row>
    <row r="52" spans="1:33" x14ac:dyDescent="0.2">
      <c r="A52" s="47" t="s">
        <v>19</v>
      </c>
      <c r="B52" s="18" t="s">
        <v>12</v>
      </c>
      <c r="C52" s="17" t="s">
        <v>35</v>
      </c>
      <c r="D52" s="47" t="s">
        <v>149</v>
      </c>
      <c r="E52" s="47" t="s">
        <v>150</v>
      </c>
      <c r="F52" s="20"/>
      <c r="G52" s="43"/>
      <c r="H52" s="69">
        <v>0.24183006535947713</v>
      </c>
      <c r="I52" s="69">
        <v>0.24083769633507854</v>
      </c>
      <c r="J52" s="69">
        <v>0.24083769633507854</v>
      </c>
      <c r="K52" s="69">
        <v>0.23934426229508196</v>
      </c>
      <c r="L52" s="69">
        <v>0.24064171122994651</v>
      </c>
      <c r="M52" s="69">
        <v>0.24064171122994651</v>
      </c>
      <c r="N52" s="69">
        <v>0.24305555555555555</v>
      </c>
      <c r="O52" s="69">
        <v>0.24305555555555555</v>
      </c>
      <c r="P52" s="69">
        <v>0.2388888888888889</v>
      </c>
      <c r="Q52" s="69">
        <v>0.2388888888888889</v>
      </c>
      <c r="R52" s="69">
        <v>0.24096385542168675</v>
      </c>
      <c r="S52" s="69">
        <v>0.24096385542168675</v>
      </c>
      <c r="T52" s="69">
        <v>0.24096385542168675</v>
      </c>
      <c r="U52" s="69">
        <v>0.24096385542168675</v>
      </c>
      <c r="V52" s="69">
        <v>0.23961661341853036</v>
      </c>
      <c r="W52" s="69">
        <v>0.24203821656050956</v>
      </c>
      <c r="X52" s="69">
        <v>0.24590163934426229</v>
      </c>
      <c r="Y52" s="69">
        <v>0.24025974025974026</v>
      </c>
      <c r="Z52" s="69">
        <v>0.24025974025974026</v>
      </c>
      <c r="AA52" s="69">
        <v>0.1875</v>
      </c>
      <c r="AB52" s="69">
        <v>0.18181818181818182</v>
      </c>
      <c r="AC52" s="69">
        <v>0.1951219512195122</v>
      </c>
      <c r="AD52" s="69">
        <v>0.2</v>
      </c>
      <c r="AE52" s="69">
        <v>0.2</v>
      </c>
      <c r="AF52" s="69">
        <v>0.19480519480519481</v>
      </c>
      <c r="AG52" s="69">
        <v>0.18421052631578946</v>
      </c>
    </row>
    <row r="53" spans="1:33" x14ac:dyDescent="0.2">
      <c r="A53" s="47" t="s">
        <v>19</v>
      </c>
      <c r="B53" s="18" t="s">
        <v>12</v>
      </c>
      <c r="C53" s="17" t="s">
        <v>35</v>
      </c>
      <c r="D53" s="47" t="s">
        <v>151</v>
      </c>
      <c r="E53" s="47" t="s">
        <v>152</v>
      </c>
      <c r="F53" s="20"/>
      <c r="G53" s="43"/>
      <c r="H53" s="69">
        <v>0.28758169934640521</v>
      </c>
      <c r="I53" s="69">
        <v>0.29057591623036649</v>
      </c>
      <c r="J53" s="69">
        <v>0.2879581151832461</v>
      </c>
      <c r="K53" s="69">
        <v>0.28852459016393445</v>
      </c>
      <c r="L53" s="69">
        <v>0.28877005347593582</v>
      </c>
      <c r="M53" s="69">
        <v>0.28877005347593582</v>
      </c>
      <c r="N53" s="69">
        <v>0.29166666666666669</v>
      </c>
      <c r="O53" s="69">
        <v>0.29166666666666669</v>
      </c>
      <c r="P53" s="69">
        <v>0.28888888888888886</v>
      </c>
      <c r="Q53" s="69">
        <v>0.28888888888888886</v>
      </c>
      <c r="R53" s="69">
        <v>0.28915662650602408</v>
      </c>
      <c r="S53" s="69">
        <v>0.27108433734939757</v>
      </c>
      <c r="T53" s="69">
        <v>0.27108433734939757</v>
      </c>
      <c r="U53" s="69">
        <v>0.27108433734939757</v>
      </c>
      <c r="V53" s="69">
        <v>0.26837060702875398</v>
      </c>
      <c r="W53" s="69">
        <v>0.26751592356687898</v>
      </c>
      <c r="X53" s="69">
        <v>0.26229508196721313</v>
      </c>
      <c r="Y53" s="69">
        <v>0.26623376623376621</v>
      </c>
      <c r="Z53" s="69">
        <v>0.26623376623376621</v>
      </c>
      <c r="AA53" s="69">
        <v>0.33333333333333331</v>
      </c>
      <c r="AB53" s="69">
        <v>0.32727272727272727</v>
      </c>
      <c r="AC53" s="69">
        <v>0.34146341463414637</v>
      </c>
      <c r="AD53" s="69">
        <v>0.3</v>
      </c>
      <c r="AE53" s="69">
        <v>0.32</v>
      </c>
      <c r="AF53" s="69">
        <v>0.32467532467532467</v>
      </c>
      <c r="AG53" s="69">
        <v>0.34210526315789475</v>
      </c>
    </row>
    <row r="54" spans="1:33" s="25" customFormat="1" x14ac:dyDescent="0.2">
      <c r="A54" s="48"/>
      <c r="B54" s="18" t="s">
        <v>12</v>
      </c>
      <c r="C54" s="22"/>
      <c r="D54" s="48"/>
      <c r="E54" s="48"/>
      <c r="F54" s="34"/>
      <c r="G54" s="46"/>
      <c r="H54" s="70">
        <f>SUM(H50:H53)</f>
        <v>1</v>
      </c>
      <c r="I54" s="70">
        <f t="shared" ref="I54:AG54" si="8">SUM(I50:I53)</f>
        <v>1</v>
      </c>
      <c r="J54" s="70">
        <f t="shared" si="8"/>
        <v>1</v>
      </c>
      <c r="K54" s="70">
        <f t="shared" si="8"/>
        <v>1</v>
      </c>
      <c r="L54" s="70">
        <f t="shared" si="8"/>
        <v>1</v>
      </c>
      <c r="M54" s="70">
        <f t="shared" si="8"/>
        <v>1</v>
      </c>
      <c r="N54" s="70">
        <f t="shared" si="8"/>
        <v>1</v>
      </c>
      <c r="O54" s="70">
        <f t="shared" si="8"/>
        <v>1</v>
      </c>
      <c r="P54" s="70">
        <f t="shared" si="8"/>
        <v>1</v>
      </c>
      <c r="Q54" s="70">
        <f t="shared" si="8"/>
        <v>1</v>
      </c>
      <c r="R54" s="70">
        <f t="shared" si="8"/>
        <v>1</v>
      </c>
      <c r="S54" s="70">
        <f t="shared" si="8"/>
        <v>1</v>
      </c>
      <c r="T54" s="70">
        <f t="shared" si="8"/>
        <v>1</v>
      </c>
      <c r="U54" s="70">
        <f t="shared" si="8"/>
        <v>1</v>
      </c>
      <c r="V54" s="70">
        <f t="shared" si="8"/>
        <v>1</v>
      </c>
      <c r="W54" s="70">
        <f t="shared" si="8"/>
        <v>1</v>
      </c>
      <c r="X54" s="70">
        <f t="shared" si="8"/>
        <v>1</v>
      </c>
      <c r="Y54" s="70">
        <f t="shared" si="8"/>
        <v>1</v>
      </c>
      <c r="Z54" s="70">
        <f t="shared" si="8"/>
        <v>1</v>
      </c>
      <c r="AA54" s="70">
        <f t="shared" si="8"/>
        <v>1</v>
      </c>
      <c r="AB54" s="70">
        <f t="shared" si="8"/>
        <v>1</v>
      </c>
      <c r="AC54" s="70">
        <f t="shared" si="8"/>
        <v>1</v>
      </c>
      <c r="AD54" s="70">
        <f t="shared" si="8"/>
        <v>1</v>
      </c>
      <c r="AE54" s="70">
        <f t="shared" si="8"/>
        <v>1</v>
      </c>
      <c r="AF54" s="70">
        <f t="shared" si="8"/>
        <v>1</v>
      </c>
      <c r="AG54" s="70">
        <f t="shared" si="8"/>
        <v>1</v>
      </c>
    </row>
    <row r="55" spans="1:33" x14ac:dyDescent="0.2">
      <c r="A55" s="29" t="s">
        <v>20</v>
      </c>
      <c r="B55" s="18" t="s">
        <v>12</v>
      </c>
      <c r="C55" s="17" t="s">
        <v>35</v>
      </c>
      <c r="D55" s="29" t="s">
        <v>153</v>
      </c>
      <c r="E55" s="29" t="s">
        <v>154</v>
      </c>
      <c r="F55" s="20"/>
      <c r="G55" s="43"/>
      <c r="H55" s="69">
        <v>0.31372549019607843</v>
      </c>
      <c r="I55" s="69">
        <v>0.31151832460732987</v>
      </c>
      <c r="J55" s="69">
        <v>0.30890052356020942</v>
      </c>
      <c r="K55" s="69">
        <v>0.32459016393442625</v>
      </c>
      <c r="L55" s="69">
        <v>0.31016042780748665</v>
      </c>
      <c r="M55" s="69">
        <v>0.25668449197860965</v>
      </c>
      <c r="N55" s="69">
        <v>0.3263888888888889</v>
      </c>
      <c r="O55" s="69">
        <v>0.31944444444444442</v>
      </c>
      <c r="P55" s="69">
        <v>0.32222222222222224</v>
      </c>
      <c r="Q55" s="69">
        <v>0.32222222222222224</v>
      </c>
      <c r="R55" s="69">
        <v>0.31927710843373491</v>
      </c>
      <c r="S55" s="69">
        <v>0.3253012048192771</v>
      </c>
      <c r="T55" s="69">
        <v>0.31927710843373491</v>
      </c>
      <c r="U55" s="69">
        <v>0.31927710843373491</v>
      </c>
      <c r="V55" s="69">
        <v>0.31948881789137379</v>
      </c>
      <c r="W55" s="69">
        <v>0.31847133757961782</v>
      </c>
      <c r="X55" s="69">
        <v>0.32786885245901637</v>
      </c>
      <c r="Y55" s="69">
        <v>0.32467532467532467</v>
      </c>
      <c r="Z55" s="69">
        <v>0.30519480519480519</v>
      </c>
      <c r="AA55" s="69">
        <v>0.39215686274509803</v>
      </c>
      <c r="AB55" s="69">
        <v>0.39655172413793105</v>
      </c>
      <c r="AC55" s="69">
        <v>0.40909090909090912</v>
      </c>
      <c r="AD55" s="69">
        <v>0.40909090909090912</v>
      </c>
      <c r="AE55" s="69">
        <v>0.35849056603773582</v>
      </c>
      <c r="AF55" s="69">
        <v>0.35365853658536583</v>
      </c>
      <c r="AG55" s="69">
        <v>0.34146341463414637</v>
      </c>
    </row>
    <row r="56" spans="1:33" x14ac:dyDescent="0.2">
      <c r="A56" s="29" t="s">
        <v>20</v>
      </c>
      <c r="B56" s="18" t="s">
        <v>12</v>
      </c>
      <c r="C56" s="17" t="s">
        <v>35</v>
      </c>
      <c r="D56" s="29" t="s">
        <v>155</v>
      </c>
      <c r="E56" s="29" t="s">
        <v>156</v>
      </c>
      <c r="F56" s="20"/>
      <c r="G56" s="43"/>
      <c r="H56" s="69">
        <v>0.24183006535947713</v>
      </c>
      <c r="I56" s="69">
        <v>0.23821989528795812</v>
      </c>
      <c r="J56" s="69">
        <v>0.24083769633507854</v>
      </c>
      <c r="K56" s="69">
        <v>0.23606557377049181</v>
      </c>
      <c r="L56" s="69">
        <v>0.24064171122994651</v>
      </c>
      <c r="M56" s="69">
        <v>0.25133689839572193</v>
      </c>
      <c r="N56" s="69">
        <v>0.22916666666666666</v>
      </c>
      <c r="O56" s="69">
        <v>0.2361111111111111</v>
      </c>
      <c r="P56" s="69">
        <v>0.22777777777777777</v>
      </c>
      <c r="Q56" s="69">
        <v>0.22777777777777777</v>
      </c>
      <c r="R56" s="69">
        <v>0.2289156626506024</v>
      </c>
      <c r="S56" s="69">
        <v>0.2289156626506024</v>
      </c>
      <c r="T56" s="69">
        <v>0.2289156626506024</v>
      </c>
      <c r="U56" s="69">
        <v>0.23192771084337349</v>
      </c>
      <c r="V56" s="69">
        <v>0.23003194888178913</v>
      </c>
      <c r="W56" s="69">
        <v>0.2356687898089172</v>
      </c>
      <c r="X56" s="69">
        <v>0.22950819672131148</v>
      </c>
      <c r="Y56" s="69">
        <v>0.22727272727272727</v>
      </c>
      <c r="Z56" s="69">
        <v>0.24025974025974026</v>
      </c>
      <c r="AA56" s="69">
        <v>0.19607843137254902</v>
      </c>
      <c r="AB56" s="69">
        <v>0.20689655172413793</v>
      </c>
      <c r="AC56" s="69">
        <v>0.20454545454545456</v>
      </c>
      <c r="AD56" s="69">
        <v>0.18181818181818182</v>
      </c>
      <c r="AE56" s="69">
        <v>0.20754716981132076</v>
      </c>
      <c r="AF56" s="69">
        <v>0.1951219512195122</v>
      </c>
      <c r="AG56" s="69">
        <v>0.21951219512195122</v>
      </c>
    </row>
    <row r="57" spans="1:33" x14ac:dyDescent="0.2">
      <c r="A57" s="47" t="s">
        <v>20</v>
      </c>
      <c r="B57" s="18" t="s">
        <v>12</v>
      </c>
      <c r="C57" s="17" t="s">
        <v>35</v>
      </c>
      <c r="D57" s="47" t="s">
        <v>157</v>
      </c>
      <c r="E57" s="47" t="s">
        <v>158</v>
      </c>
      <c r="F57" s="20"/>
      <c r="G57" s="43"/>
      <c r="H57" s="69">
        <v>0.22875816993464052</v>
      </c>
      <c r="I57" s="69">
        <v>0.23036649214659685</v>
      </c>
      <c r="J57" s="69">
        <v>0.23036649214659685</v>
      </c>
      <c r="K57" s="69">
        <v>0.2262295081967213</v>
      </c>
      <c r="L57" s="69">
        <v>0.22994652406417113</v>
      </c>
      <c r="M57" s="69">
        <v>0.22994652406417113</v>
      </c>
      <c r="N57" s="69">
        <v>0.20833333333333334</v>
      </c>
      <c r="O57" s="69">
        <v>0.20833333333333334</v>
      </c>
      <c r="P57" s="69">
        <v>0.21111111111111111</v>
      </c>
      <c r="Q57" s="69">
        <v>0.21111111111111111</v>
      </c>
      <c r="R57" s="69">
        <v>0.21084337349397592</v>
      </c>
      <c r="S57" s="69">
        <v>0.21084337349397592</v>
      </c>
      <c r="T57" s="69">
        <v>0.21084337349397592</v>
      </c>
      <c r="U57" s="69">
        <v>0.20783132530120482</v>
      </c>
      <c r="V57" s="69">
        <v>0.20766773162939298</v>
      </c>
      <c r="W57" s="69">
        <v>0.21019108280254778</v>
      </c>
      <c r="X57" s="69">
        <v>0.21311475409836064</v>
      </c>
      <c r="Y57" s="69">
        <v>0.20779220779220781</v>
      </c>
      <c r="Z57" s="69">
        <v>0.21428571428571427</v>
      </c>
      <c r="AA57" s="69">
        <v>0.27450980392156865</v>
      </c>
      <c r="AB57" s="69">
        <v>0.25862068965517243</v>
      </c>
      <c r="AC57" s="69">
        <v>0.25</v>
      </c>
      <c r="AD57" s="69">
        <v>0.27272727272727271</v>
      </c>
      <c r="AE57" s="69">
        <v>0.22641509433962265</v>
      </c>
      <c r="AF57" s="69">
        <v>0.24390243902439024</v>
      </c>
      <c r="AG57" s="69">
        <v>0.21951219512195122</v>
      </c>
    </row>
    <row r="58" spans="1:33" x14ac:dyDescent="0.2">
      <c r="A58" s="47" t="s">
        <v>20</v>
      </c>
      <c r="B58" s="18" t="s">
        <v>12</v>
      </c>
      <c r="C58" s="17" t="s">
        <v>35</v>
      </c>
      <c r="D58" s="47" t="s">
        <v>159</v>
      </c>
      <c r="E58" s="47" t="s">
        <v>160</v>
      </c>
      <c r="F58" s="20"/>
      <c r="G58" s="43"/>
      <c r="H58" s="69">
        <v>0.21568627450980393</v>
      </c>
      <c r="I58" s="69">
        <v>0.21989528795811519</v>
      </c>
      <c r="J58" s="69">
        <v>0.21989528795811519</v>
      </c>
      <c r="K58" s="69">
        <v>0.21311475409836064</v>
      </c>
      <c r="L58" s="69">
        <v>0.21925133689839571</v>
      </c>
      <c r="M58" s="69">
        <v>0.26203208556149732</v>
      </c>
      <c r="N58" s="69">
        <v>0.2361111111111111</v>
      </c>
      <c r="O58" s="69">
        <v>0.2361111111111111</v>
      </c>
      <c r="P58" s="69">
        <v>0.2388888888888889</v>
      </c>
      <c r="Q58" s="69">
        <v>0.2388888888888889</v>
      </c>
      <c r="R58" s="69">
        <v>0.24096385542168675</v>
      </c>
      <c r="S58" s="69">
        <v>0.23493975903614459</v>
      </c>
      <c r="T58" s="69">
        <v>0.24096385542168675</v>
      </c>
      <c r="U58" s="69">
        <v>0.24096385542168675</v>
      </c>
      <c r="V58" s="69">
        <v>0.24281150159744408</v>
      </c>
      <c r="W58" s="69">
        <v>0.2356687898089172</v>
      </c>
      <c r="X58" s="69">
        <v>0.22950819672131148</v>
      </c>
      <c r="Y58" s="69">
        <v>0.24025974025974026</v>
      </c>
      <c r="Z58" s="69">
        <v>0.24025974025974026</v>
      </c>
      <c r="AA58" s="69">
        <v>0.13725490196078433</v>
      </c>
      <c r="AB58" s="69">
        <v>0.13793103448275862</v>
      </c>
      <c r="AC58" s="69">
        <v>0.13636363636363635</v>
      </c>
      <c r="AD58" s="69">
        <v>0.13636363636363635</v>
      </c>
      <c r="AE58" s="69">
        <v>0.20754716981132076</v>
      </c>
      <c r="AF58" s="69">
        <v>0.2073170731707317</v>
      </c>
      <c r="AG58" s="69">
        <v>0.21951219512195122</v>
      </c>
    </row>
    <row r="59" spans="1:33" s="25" customFormat="1" x14ac:dyDescent="0.2">
      <c r="A59" s="48"/>
      <c r="B59" s="18" t="s">
        <v>12</v>
      </c>
      <c r="C59" s="22"/>
      <c r="D59" s="48"/>
      <c r="E59" s="48"/>
      <c r="F59" s="34"/>
      <c r="G59" s="46"/>
      <c r="H59" s="70">
        <f>SUM(H55:H58)</f>
        <v>1</v>
      </c>
      <c r="I59" s="70">
        <f t="shared" ref="I59:AG59" si="9">SUM(I55:I58)</f>
        <v>1</v>
      </c>
      <c r="J59" s="70">
        <f t="shared" si="9"/>
        <v>1</v>
      </c>
      <c r="K59" s="70">
        <f t="shared" si="9"/>
        <v>1</v>
      </c>
      <c r="L59" s="70">
        <f t="shared" si="9"/>
        <v>1</v>
      </c>
      <c r="M59" s="70">
        <f t="shared" si="9"/>
        <v>1</v>
      </c>
      <c r="N59" s="70">
        <f t="shared" si="9"/>
        <v>1</v>
      </c>
      <c r="O59" s="70">
        <f t="shared" si="9"/>
        <v>1</v>
      </c>
      <c r="P59" s="70">
        <f t="shared" si="9"/>
        <v>1</v>
      </c>
      <c r="Q59" s="70">
        <f t="shared" si="9"/>
        <v>1</v>
      </c>
      <c r="R59" s="70">
        <f t="shared" si="9"/>
        <v>0.99999999999999989</v>
      </c>
      <c r="S59" s="70">
        <f t="shared" si="9"/>
        <v>1</v>
      </c>
      <c r="T59" s="70">
        <f t="shared" si="9"/>
        <v>0.99999999999999989</v>
      </c>
      <c r="U59" s="70">
        <f t="shared" si="9"/>
        <v>1</v>
      </c>
      <c r="V59" s="70">
        <f t="shared" si="9"/>
        <v>1</v>
      </c>
      <c r="W59" s="70">
        <f t="shared" si="9"/>
        <v>1</v>
      </c>
      <c r="X59" s="70">
        <f t="shared" si="9"/>
        <v>1</v>
      </c>
      <c r="Y59" s="70">
        <f t="shared" si="9"/>
        <v>1</v>
      </c>
      <c r="Z59" s="70">
        <f t="shared" si="9"/>
        <v>1</v>
      </c>
      <c r="AA59" s="70">
        <f t="shared" si="9"/>
        <v>1</v>
      </c>
      <c r="AB59" s="70">
        <f t="shared" si="9"/>
        <v>1</v>
      </c>
      <c r="AC59" s="70">
        <f t="shared" si="9"/>
        <v>1</v>
      </c>
      <c r="AD59" s="70">
        <f t="shared" si="9"/>
        <v>1</v>
      </c>
      <c r="AE59" s="70">
        <f t="shared" si="9"/>
        <v>1</v>
      </c>
      <c r="AF59" s="70">
        <f t="shared" si="9"/>
        <v>1</v>
      </c>
      <c r="AG59" s="70">
        <f t="shared" si="9"/>
        <v>1</v>
      </c>
    </row>
    <row r="60" spans="1:33" x14ac:dyDescent="0.2">
      <c r="A60" s="41" t="s">
        <v>21</v>
      </c>
      <c r="B60" s="18" t="s">
        <v>12</v>
      </c>
      <c r="C60" s="17" t="s">
        <v>12</v>
      </c>
      <c r="D60" s="42" t="s">
        <v>46</v>
      </c>
      <c r="E60" s="41" t="s">
        <v>47</v>
      </c>
      <c r="F60" s="20"/>
      <c r="G60" s="43"/>
      <c r="H60" s="69">
        <v>0.33908045977011492</v>
      </c>
      <c r="I60" s="69">
        <v>0.33908045977011492</v>
      </c>
      <c r="J60" s="69">
        <v>0.33908045977011492</v>
      </c>
      <c r="K60" s="69">
        <v>0.33908045977011492</v>
      </c>
      <c r="L60" s="69">
        <v>0.33908045977011492</v>
      </c>
      <c r="M60" s="69">
        <v>0.33908045977011492</v>
      </c>
      <c r="N60" s="69">
        <v>0.33908045977011492</v>
      </c>
      <c r="O60" s="69">
        <v>0.33908045977011492</v>
      </c>
      <c r="P60" s="69">
        <v>0.33908045977011492</v>
      </c>
      <c r="Q60" s="69">
        <v>0.33908045977011492</v>
      </c>
      <c r="R60" s="69">
        <v>0.33908045977011492</v>
      </c>
      <c r="S60" s="69">
        <v>0.33908045977011492</v>
      </c>
      <c r="T60" s="69">
        <v>0.33908045977011492</v>
      </c>
      <c r="U60" s="69">
        <v>0.33908045977011492</v>
      </c>
      <c r="V60" s="69">
        <v>0.33908045977011492</v>
      </c>
      <c r="W60" s="69">
        <v>0.33908045977011492</v>
      </c>
      <c r="X60" s="69">
        <v>0.33908045977011492</v>
      </c>
      <c r="Y60" s="69">
        <v>0.33908045977011492</v>
      </c>
      <c r="Z60" s="69">
        <v>0.33908045977011492</v>
      </c>
      <c r="AA60" s="69">
        <v>0.33908045977011492</v>
      </c>
      <c r="AB60" s="69">
        <v>0.33908045977011492</v>
      </c>
      <c r="AC60" s="69">
        <v>0.33908045977011492</v>
      </c>
      <c r="AD60" s="69">
        <v>0.33908045977011492</v>
      </c>
      <c r="AE60" s="69">
        <v>0.33908045977011492</v>
      </c>
      <c r="AF60" s="69">
        <v>0.33908045977011492</v>
      </c>
      <c r="AG60" s="69">
        <v>0.33908045977011492</v>
      </c>
    </row>
    <row r="61" spans="1:33" x14ac:dyDescent="0.2">
      <c r="A61" s="41" t="s">
        <v>21</v>
      </c>
      <c r="B61" s="18" t="s">
        <v>12</v>
      </c>
      <c r="C61" s="17" t="s">
        <v>12</v>
      </c>
      <c r="D61" s="42" t="s">
        <v>48</v>
      </c>
      <c r="E61" s="41" t="s">
        <v>49</v>
      </c>
      <c r="F61" s="20"/>
      <c r="G61" s="43"/>
      <c r="H61" s="69">
        <v>0.12643678160919541</v>
      </c>
      <c r="I61" s="69">
        <v>0.12643678160919541</v>
      </c>
      <c r="J61" s="69">
        <v>0.12643678160919541</v>
      </c>
      <c r="K61" s="69">
        <v>0.12643678160919541</v>
      </c>
      <c r="L61" s="69">
        <v>0.12643678160919541</v>
      </c>
      <c r="M61" s="69">
        <v>0.12643678160919541</v>
      </c>
      <c r="N61" s="69">
        <v>0.12643678160919541</v>
      </c>
      <c r="O61" s="69">
        <v>0.12643678160919541</v>
      </c>
      <c r="P61" s="69">
        <v>0.12643678160919541</v>
      </c>
      <c r="Q61" s="69">
        <v>0.12643678160919541</v>
      </c>
      <c r="R61" s="69">
        <v>0.12643678160919541</v>
      </c>
      <c r="S61" s="69">
        <v>0.12643678160919541</v>
      </c>
      <c r="T61" s="69">
        <v>0.12643678160919541</v>
      </c>
      <c r="U61" s="69">
        <v>0.12643678160919541</v>
      </c>
      <c r="V61" s="69">
        <v>0.12643678160919541</v>
      </c>
      <c r="W61" s="69">
        <v>0.12643678160919541</v>
      </c>
      <c r="X61" s="69">
        <v>0.12643678160919541</v>
      </c>
      <c r="Y61" s="69">
        <v>0.12643678160919541</v>
      </c>
      <c r="Z61" s="69">
        <v>0.12643678160919541</v>
      </c>
      <c r="AA61" s="69">
        <v>0.12643678160919541</v>
      </c>
      <c r="AB61" s="69">
        <v>0.12643678160919541</v>
      </c>
      <c r="AC61" s="69">
        <v>0.12643678160919541</v>
      </c>
      <c r="AD61" s="69">
        <v>0.12643678160919541</v>
      </c>
      <c r="AE61" s="69">
        <v>0.12643678160919541</v>
      </c>
      <c r="AF61" s="69">
        <v>0.12643678160919541</v>
      </c>
      <c r="AG61" s="69">
        <v>0.12643678160919541</v>
      </c>
    </row>
    <row r="62" spans="1:33" x14ac:dyDescent="0.2">
      <c r="A62" s="41" t="s">
        <v>21</v>
      </c>
      <c r="B62" s="18" t="s">
        <v>12</v>
      </c>
      <c r="C62" s="17" t="s">
        <v>12</v>
      </c>
      <c r="D62" s="42" t="s">
        <v>50</v>
      </c>
      <c r="E62" s="41" t="s">
        <v>51</v>
      </c>
      <c r="F62" s="20"/>
      <c r="G62" s="43"/>
      <c r="H62" s="69">
        <v>0.17241379310344829</v>
      </c>
      <c r="I62" s="69">
        <v>0.17241379310344829</v>
      </c>
      <c r="J62" s="69">
        <v>0.17241379310344829</v>
      </c>
      <c r="K62" s="69">
        <v>0.17241379310344829</v>
      </c>
      <c r="L62" s="69">
        <v>0.17241379310344829</v>
      </c>
      <c r="M62" s="69">
        <v>0.17241379310344829</v>
      </c>
      <c r="N62" s="69">
        <v>0.17241379310344829</v>
      </c>
      <c r="O62" s="69">
        <v>0.17241379310344829</v>
      </c>
      <c r="P62" s="69">
        <v>0.17241379310344829</v>
      </c>
      <c r="Q62" s="69">
        <v>0.17241379310344829</v>
      </c>
      <c r="R62" s="69">
        <v>0.17241379310344829</v>
      </c>
      <c r="S62" s="69">
        <v>0.17241379310344829</v>
      </c>
      <c r="T62" s="69">
        <v>0.17241379310344829</v>
      </c>
      <c r="U62" s="69">
        <v>0.17241379310344829</v>
      </c>
      <c r="V62" s="69">
        <v>0.17241379310344829</v>
      </c>
      <c r="W62" s="69">
        <v>0.17241379310344829</v>
      </c>
      <c r="X62" s="69">
        <v>0.17241379310344829</v>
      </c>
      <c r="Y62" s="69">
        <v>0.17241379310344829</v>
      </c>
      <c r="Z62" s="69">
        <v>0.17241379310344829</v>
      </c>
      <c r="AA62" s="69">
        <v>0.17241379310344829</v>
      </c>
      <c r="AB62" s="69">
        <v>0.17241379310344829</v>
      </c>
      <c r="AC62" s="69">
        <v>0.17241379310344829</v>
      </c>
      <c r="AD62" s="69">
        <v>0.17241379310344829</v>
      </c>
      <c r="AE62" s="69">
        <v>0.17241379310344829</v>
      </c>
      <c r="AF62" s="69">
        <v>0.17241379310344829</v>
      </c>
      <c r="AG62" s="69">
        <v>0.17241379310344829</v>
      </c>
    </row>
    <row r="63" spans="1:33" x14ac:dyDescent="0.2">
      <c r="A63" s="41" t="s">
        <v>21</v>
      </c>
      <c r="B63" s="18" t="s">
        <v>12</v>
      </c>
      <c r="C63" s="17" t="s">
        <v>12</v>
      </c>
      <c r="D63" s="42" t="s">
        <v>52</v>
      </c>
      <c r="E63" s="41" t="s">
        <v>53</v>
      </c>
      <c r="F63" s="20"/>
      <c r="G63" s="43"/>
      <c r="H63" s="69">
        <v>0.13793103448275862</v>
      </c>
      <c r="I63" s="69">
        <v>0.13793103448275862</v>
      </c>
      <c r="J63" s="69">
        <v>0.13793103448275862</v>
      </c>
      <c r="K63" s="69">
        <v>0.13793103448275862</v>
      </c>
      <c r="L63" s="69">
        <v>0.13793103448275862</v>
      </c>
      <c r="M63" s="69">
        <v>0.13793103448275862</v>
      </c>
      <c r="N63" s="69">
        <v>0.13793103448275862</v>
      </c>
      <c r="O63" s="69">
        <v>0.13793103448275862</v>
      </c>
      <c r="P63" s="69">
        <v>0.13793103448275862</v>
      </c>
      <c r="Q63" s="69">
        <v>0.13793103448275862</v>
      </c>
      <c r="R63" s="69">
        <v>0.13793103448275862</v>
      </c>
      <c r="S63" s="69">
        <v>0.13793103448275862</v>
      </c>
      <c r="T63" s="69">
        <v>0.13793103448275862</v>
      </c>
      <c r="U63" s="69">
        <v>0.13793103448275862</v>
      </c>
      <c r="V63" s="69">
        <v>0.13793103448275862</v>
      </c>
      <c r="W63" s="69">
        <v>0.13793103448275862</v>
      </c>
      <c r="X63" s="69">
        <v>0.13793103448275862</v>
      </c>
      <c r="Y63" s="69">
        <v>0.13793103448275862</v>
      </c>
      <c r="Z63" s="69">
        <v>0.13793103448275862</v>
      </c>
      <c r="AA63" s="69">
        <v>0.13793103448275862</v>
      </c>
      <c r="AB63" s="69">
        <v>0.13793103448275862</v>
      </c>
      <c r="AC63" s="69">
        <v>0.13793103448275862</v>
      </c>
      <c r="AD63" s="69">
        <v>0.13793103448275862</v>
      </c>
      <c r="AE63" s="69">
        <v>0.13793103448275862</v>
      </c>
      <c r="AF63" s="69">
        <v>0.13793103448275862</v>
      </c>
      <c r="AG63" s="69">
        <v>0.13793103448275862</v>
      </c>
    </row>
    <row r="64" spans="1:33" x14ac:dyDescent="0.2">
      <c r="A64" s="41" t="s">
        <v>21</v>
      </c>
      <c r="B64" s="18" t="s">
        <v>12</v>
      </c>
      <c r="C64" s="17" t="s">
        <v>12</v>
      </c>
      <c r="D64" s="47" t="s">
        <v>36</v>
      </c>
      <c r="E64" s="47" t="s">
        <v>133</v>
      </c>
      <c r="F64" s="20"/>
      <c r="G64" s="43"/>
      <c r="H64" s="69">
        <v>6.8965517241379309E-2</v>
      </c>
      <c r="I64" s="69">
        <v>6.8965517241379309E-2</v>
      </c>
      <c r="J64" s="69">
        <v>6.8965517241379309E-2</v>
      </c>
      <c r="K64" s="69">
        <v>6.8965517241379309E-2</v>
      </c>
      <c r="L64" s="69">
        <v>6.8965517241379309E-2</v>
      </c>
      <c r="M64" s="69">
        <v>6.8965517241379309E-2</v>
      </c>
      <c r="N64" s="69">
        <v>6.8965517241379309E-2</v>
      </c>
      <c r="O64" s="69">
        <v>6.8965517241379309E-2</v>
      </c>
      <c r="P64" s="69">
        <v>6.8965517241379309E-2</v>
      </c>
      <c r="Q64" s="69">
        <v>6.8965517241379309E-2</v>
      </c>
      <c r="R64" s="69">
        <v>6.8965517241379309E-2</v>
      </c>
      <c r="S64" s="69">
        <v>6.8965517241379309E-2</v>
      </c>
      <c r="T64" s="69">
        <v>6.8965517241379309E-2</v>
      </c>
      <c r="U64" s="69">
        <v>6.8965517241379309E-2</v>
      </c>
      <c r="V64" s="69">
        <v>6.8965517241379309E-2</v>
      </c>
      <c r="W64" s="69">
        <v>6.8965517241379309E-2</v>
      </c>
      <c r="X64" s="69">
        <v>6.8965517241379309E-2</v>
      </c>
      <c r="Y64" s="69">
        <v>6.8965517241379309E-2</v>
      </c>
      <c r="Z64" s="69">
        <v>6.8965517241379309E-2</v>
      </c>
      <c r="AA64" s="69">
        <v>6.8965517241379309E-2</v>
      </c>
      <c r="AB64" s="69">
        <v>6.8965517241379309E-2</v>
      </c>
      <c r="AC64" s="69">
        <v>6.8965517241379309E-2</v>
      </c>
      <c r="AD64" s="69">
        <v>6.8965517241379309E-2</v>
      </c>
      <c r="AE64" s="69">
        <v>6.8965517241379309E-2</v>
      </c>
      <c r="AF64" s="69">
        <v>6.8965517241379309E-2</v>
      </c>
      <c r="AG64" s="69">
        <v>6.8965517241379309E-2</v>
      </c>
    </row>
    <row r="65" spans="1:33" x14ac:dyDescent="0.2">
      <c r="A65" s="41" t="s">
        <v>21</v>
      </c>
      <c r="B65" s="18" t="s">
        <v>12</v>
      </c>
      <c r="C65" s="17" t="s">
        <v>12</v>
      </c>
      <c r="D65" s="47" t="s">
        <v>37</v>
      </c>
      <c r="E65" s="47" t="s">
        <v>123</v>
      </c>
      <c r="F65" s="20"/>
      <c r="G65" s="43"/>
      <c r="H65" s="69">
        <v>7.4712643678160925E-2</v>
      </c>
      <c r="I65" s="69">
        <v>7.4712643678160925E-2</v>
      </c>
      <c r="J65" s="69">
        <v>7.4712643678160925E-2</v>
      </c>
      <c r="K65" s="69">
        <v>7.4712643678160925E-2</v>
      </c>
      <c r="L65" s="69">
        <v>7.4712643678160925E-2</v>
      </c>
      <c r="M65" s="69">
        <v>7.4712643678160925E-2</v>
      </c>
      <c r="N65" s="69">
        <v>7.4712643678160925E-2</v>
      </c>
      <c r="O65" s="69">
        <v>7.4712643678160925E-2</v>
      </c>
      <c r="P65" s="69">
        <v>7.4712643678160925E-2</v>
      </c>
      <c r="Q65" s="69">
        <v>7.4712643678160925E-2</v>
      </c>
      <c r="R65" s="69">
        <v>7.4712643678160925E-2</v>
      </c>
      <c r="S65" s="69">
        <v>7.4712643678160925E-2</v>
      </c>
      <c r="T65" s="69">
        <v>7.4712643678160925E-2</v>
      </c>
      <c r="U65" s="69">
        <v>7.4712643678160925E-2</v>
      </c>
      <c r="V65" s="69">
        <v>7.4712643678160925E-2</v>
      </c>
      <c r="W65" s="69">
        <v>7.4712643678160925E-2</v>
      </c>
      <c r="X65" s="69">
        <v>7.4712643678160925E-2</v>
      </c>
      <c r="Y65" s="69">
        <v>7.4712643678160925E-2</v>
      </c>
      <c r="Z65" s="69">
        <v>7.4712643678160925E-2</v>
      </c>
      <c r="AA65" s="69">
        <v>7.4712643678160925E-2</v>
      </c>
      <c r="AB65" s="69">
        <v>7.4712643678160925E-2</v>
      </c>
      <c r="AC65" s="69">
        <v>7.4712643678160925E-2</v>
      </c>
      <c r="AD65" s="69">
        <v>7.4712643678160925E-2</v>
      </c>
      <c r="AE65" s="69">
        <v>7.4712643678160925E-2</v>
      </c>
      <c r="AF65" s="69">
        <v>7.4712643678160925E-2</v>
      </c>
      <c r="AG65" s="69">
        <v>7.4712643678160925E-2</v>
      </c>
    </row>
    <row r="66" spans="1:33" x14ac:dyDescent="0.2">
      <c r="A66" s="41" t="s">
        <v>21</v>
      </c>
      <c r="B66" s="18" t="s">
        <v>12</v>
      </c>
      <c r="C66" s="17" t="s">
        <v>12</v>
      </c>
      <c r="D66" s="47" t="s">
        <v>38</v>
      </c>
      <c r="E66" s="47" t="s">
        <v>124</v>
      </c>
      <c r="F66" s="20"/>
      <c r="G66" s="43"/>
      <c r="H66" s="69">
        <v>8.0459770114942528E-2</v>
      </c>
      <c r="I66" s="69">
        <v>8.0459770114942528E-2</v>
      </c>
      <c r="J66" s="69">
        <v>8.0459770114942528E-2</v>
      </c>
      <c r="K66" s="69">
        <v>8.0459770114942528E-2</v>
      </c>
      <c r="L66" s="69">
        <v>8.0459770114942528E-2</v>
      </c>
      <c r="M66" s="69">
        <v>8.0459770114942528E-2</v>
      </c>
      <c r="N66" s="69">
        <v>8.0459770114942528E-2</v>
      </c>
      <c r="O66" s="69">
        <v>8.0459770114942528E-2</v>
      </c>
      <c r="P66" s="69">
        <v>8.0459770114942528E-2</v>
      </c>
      <c r="Q66" s="69">
        <v>8.0459770114942528E-2</v>
      </c>
      <c r="R66" s="69">
        <v>8.0459770114942528E-2</v>
      </c>
      <c r="S66" s="69">
        <v>8.0459770114942528E-2</v>
      </c>
      <c r="T66" s="69">
        <v>8.0459770114942528E-2</v>
      </c>
      <c r="U66" s="69">
        <v>8.0459770114942528E-2</v>
      </c>
      <c r="V66" s="69">
        <v>8.0459770114942528E-2</v>
      </c>
      <c r="W66" s="69">
        <v>8.0459770114942528E-2</v>
      </c>
      <c r="X66" s="69">
        <v>8.0459770114942528E-2</v>
      </c>
      <c r="Y66" s="69">
        <v>8.0459770114942528E-2</v>
      </c>
      <c r="Z66" s="69">
        <v>8.0459770114942528E-2</v>
      </c>
      <c r="AA66" s="69">
        <v>8.0459770114942528E-2</v>
      </c>
      <c r="AB66" s="69">
        <v>8.0459770114942528E-2</v>
      </c>
      <c r="AC66" s="69">
        <v>8.0459770114942528E-2</v>
      </c>
      <c r="AD66" s="69">
        <v>8.0459770114942528E-2</v>
      </c>
      <c r="AE66" s="69">
        <v>8.0459770114942528E-2</v>
      </c>
      <c r="AF66" s="69">
        <v>8.0459770114942528E-2</v>
      </c>
      <c r="AG66" s="69">
        <v>8.0459770114942528E-2</v>
      </c>
    </row>
    <row r="67" spans="1:33" s="25" customFormat="1" x14ac:dyDescent="0.2">
      <c r="A67" s="44"/>
      <c r="B67" s="18" t="s">
        <v>12</v>
      </c>
      <c r="C67" s="22"/>
      <c r="D67" s="45"/>
      <c r="E67" s="44"/>
      <c r="F67" s="34"/>
      <c r="G67" s="46"/>
      <c r="H67" s="70">
        <f>SUM(H60:H66)</f>
        <v>1</v>
      </c>
      <c r="I67" s="70">
        <f t="shared" ref="I67:AG67" si="10">SUM(I60:I66)</f>
        <v>1</v>
      </c>
      <c r="J67" s="70">
        <f t="shared" si="10"/>
        <v>1</v>
      </c>
      <c r="K67" s="70">
        <f t="shared" si="10"/>
        <v>1</v>
      </c>
      <c r="L67" s="70">
        <f t="shared" si="10"/>
        <v>1</v>
      </c>
      <c r="M67" s="70">
        <f t="shared" si="10"/>
        <v>1</v>
      </c>
      <c r="N67" s="70">
        <f t="shared" si="10"/>
        <v>1</v>
      </c>
      <c r="O67" s="70">
        <f t="shared" si="10"/>
        <v>1</v>
      </c>
      <c r="P67" s="70">
        <f t="shared" si="10"/>
        <v>1</v>
      </c>
      <c r="Q67" s="70">
        <f t="shared" si="10"/>
        <v>1</v>
      </c>
      <c r="R67" s="70">
        <f t="shared" si="10"/>
        <v>1</v>
      </c>
      <c r="S67" s="70">
        <f t="shared" si="10"/>
        <v>1</v>
      </c>
      <c r="T67" s="70">
        <f t="shared" si="10"/>
        <v>1</v>
      </c>
      <c r="U67" s="70">
        <f t="shared" si="10"/>
        <v>1</v>
      </c>
      <c r="V67" s="70">
        <f t="shared" si="10"/>
        <v>1</v>
      </c>
      <c r="W67" s="70">
        <f t="shared" si="10"/>
        <v>1</v>
      </c>
      <c r="X67" s="70">
        <f t="shared" si="10"/>
        <v>1</v>
      </c>
      <c r="Y67" s="70">
        <f t="shared" si="10"/>
        <v>1</v>
      </c>
      <c r="Z67" s="70">
        <f t="shared" si="10"/>
        <v>1</v>
      </c>
      <c r="AA67" s="70">
        <f t="shared" si="10"/>
        <v>1</v>
      </c>
      <c r="AB67" s="70">
        <f t="shared" si="10"/>
        <v>1</v>
      </c>
      <c r="AC67" s="70">
        <f t="shared" si="10"/>
        <v>1</v>
      </c>
      <c r="AD67" s="70">
        <f t="shared" si="10"/>
        <v>1</v>
      </c>
      <c r="AE67" s="70">
        <f t="shared" si="10"/>
        <v>1</v>
      </c>
      <c r="AF67" s="70">
        <f t="shared" si="10"/>
        <v>1</v>
      </c>
      <c r="AG67" s="70">
        <f t="shared" si="10"/>
        <v>1</v>
      </c>
    </row>
    <row r="68" spans="1:33" x14ac:dyDescent="0.2">
      <c r="A68" s="47" t="s">
        <v>22</v>
      </c>
      <c r="B68" s="18" t="s">
        <v>12</v>
      </c>
      <c r="C68" s="17" t="s">
        <v>35</v>
      </c>
      <c r="D68" s="47" t="s">
        <v>161</v>
      </c>
      <c r="E68" s="47" t="s">
        <v>162</v>
      </c>
      <c r="F68" s="20"/>
      <c r="G68" s="43"/>
      <c r="H68" s="69">
        <v>0.15</v>
      </c>
      <c r="I68" s="69">
        <v>0.14857142857142858</v>
      </c>
      <c r="J68" s="69">
        <v>0.14857142857142858</v>
      </c>
      <c r="K68" s="69">
        <v>0.15</v>
      </c>
      <c r="L68" s="69">
        <v>0.15204678362573099</v>
      </c>
      <c r="M68" s="69">
        <v>0.15204678362573099</v>
      </c>
      <c r="N68" s="69">
        <v>0.15151515151515152</v>
      </c>
      <c r="O68" s="69">
        <v>0.15151515151515152</v>
      </c>
      <c r="P68" s="69">
        <v>0.15151515151515152</v>
      </c>
      <c r="Q68" s="69">
        <v>0.15151515151515152</v>
      </c>
      <c r="R68" s="69">
        <v>0.19078947368421054</v>
      </c>
      <c r="S68" s="69">
        <v>0.19078947368421054</v>
      </c>
      <c r="T68" s="69">
        <v>0.19078947368421054</v>
      </c>
      <c r="U68" s="69">
        <v>0.19407894736842105</v>
      </c>
      <c r="V68" s="69">
        <v>0.18815331010452963</v>
      </c>
      <c r="W68" s="69">
        <v>0.19444444444444445</v>
      </c>
      <c r="X68" s="69">
        <v>0.18181818181818182</v>
      </c>
      <c r="Y68" s="69">
        <v>0.1773049645390071</v>
      </c>
      <c r="Z68" s="69">
        <v>0.16312056737588654</v>
      </c>
      <c r="AA68" s="69">
        <v>0.14705882352941177</v>
      </c>
      <c r="AB68" s="69">
        <v>0.13157894736842105</v>
      </c>
      <c r="AC68" s="69">
        <v>0.13793103448275862</v>
      </c>
      <c r="AD68" s="69">
        <v>0.13</v>
      </c>
      <c r="AE68" s="69">
        <v>0.14000000000000001</v>
      </c>
      <c r="AF68" s="69">
        <v>0.14000000000000001</v>
      </c>
      <c r="AG68" s="69">
        <v>0.14000000000000001</v>
      </c>
    </row>
    <row r="69" spans="1:33" x14ac:dyDescent="0.2">
      <c r="A69" s="47" t="s">
        <v>22</v>
      </c>
      <c r="B69" s="18" t="s">
        <v>12</v>
      </c>
      <c r="C69" s="17" t="s">
        <v>35</v>
      </c>
      <c r="D69" s="47" t="s">
        <v>163</v>
      </c>
      <c r="E69" s="47" t="s">
        <v>164</v>
      </c>
      <c r="F69" s="20"/>
      <c r="G69" s="43"/>
      <c r="H69" s="69">
        <v>0.17857142857142858</v>
      </c>
      <c r="I69" s="69">
        <v>0.18</v>
      </c>
      <c r="J69" s="69">
        <v>0.17714285714285713</v>
      </c>
      <c r="K69" s="69">
        <v>0.17142857142857143</v>
      </c>
      <c r="L69" s="69">
        <v>0.17543859649122806</v>
      </c>
      <c r="M69" s="69">
        <v>0.17543859649122806</v>
      </c>
      <c r="N69" s="69">
        <v>0.17424242424242425</v>
      </c>
      <c r="O69" s="69">
        <v>0.17424242424242425</v>
      </c>
      <c r="P69" s="69">
        <v>0.18181818181818182</v>
      </c>
      <c r="Q69" s="69">
        <v>0.17575757575757575</v>
      </c>
      <c r="R69" s="69">
        <v>0.15789473684210525</v>
      </c>
      <c r="S69" s="69">
        <v>0.15789473684210525</v>
      </c>
      <c r="T69" s="69">
        <v>0.15131578947368421</v>
      </c>
      <c r="U69" s="69">
        <v>0.15460526315789475</v>
      </c>
      <c r="V69" s="69">
        <v>0.156794425087108</v>
      </c>
      <c r="W69" s="69">
        <v>0.16666666666666666</v>
      </c>
      <c r="X69" s="69">
        <v>0.16363636363636364</v>
      </c>
      <c r="Y69" s="69">
        <v>9.2198581560283682E-2</v>
      </c>
      <c r="Z69" s="69">
        <v>9.2198581560283682E-2</v>
      </c>
      <c r="AA69" s="69">
        <v>8.8235294117647065E-2</v>
      </c>
      <c r="AB69" s="69">
        <v>0.10526315789473684</v>
      </c>
      <c r="AC69" s="69">
        <v>0.10344827586206896</v>
      </c>
      <c r="AD69" s="69">
        <v>7.1428571428571425E-2</v>
      </c>
      <c r="AE69" s="69">
        <v>0.05</v>
      </c>
      <c r="AF69" s="69">
        <v>0.05</v>
      </c>
      <c r="AG69" s="69">
        <v>0.05</v>
      </c>
    </row>
    <row r="70" spans="1:33" x14ac:dyDescent="0.2">
      <c r="A70" s="47" t="s">
        <v>22</v>
      </c>
      <c r="B70" s="18" t="s">
        <v>12</v>
      </c>
      <c r="C70" s="17" t="s">
        <v>35</v>
      </c>
      <c r="D70" s="47" t="s">
        <v>165</v>
      </c>
      <c r="E70" s="47" t="s">
        <v>166</v>
      </c>
      <c r="F70" s="20"/>
      <c r="G70" s="43"/>
      <c r="H70" s="69">
        <v>0.2</v>
      </c>
      <c r="I70" s="69">
        <v>0.2</v>
      </c>
      <c r="J70" s="69">
        <v>0.2</v>
      </c>
      <c r="K70" s="69">
        <v>0.20357142857142857</v>
      </c>
      <c r="L70" s="69">
        <v>0.19883040935672514</v>
      </c>
      <c r="M70" s="69">
        <v>0.19883040935672514</v>
      </c>
      <c r="N70" s="69">
        <v>0.19696969696969696</v>
      </c>
      <c r="O70" s="69">
        <v>0.20454545454545456</v>
      </c>
      <c r="P70" s="69">
        <v>0.2</v>
      </c>
      <c r="Q70" s="69">
        <v>0.2</v>
      </c>
      <c r="R70" s="69">
        <v>0.17105263157894737</v>
      </c>
      <c r="S70" s="69">
        <v>0.17105263157894737</v>
      </c>
      <c r="T70" s="69">
        <v>0.17105263157894737</v>
      </c>
      <c r="U70" s="69">
        <v>0.16776315789473684</v>
      </c>
      <c r="V70" s="69">
        <v>0.17073170731707318</v>
      </c>
      <c r="W70" s="69">
        <v>0.16666666666666666</v>
      </c>
      <c r="X70" s="69">
        <v>0.16363636363636364</v>
      </c>
      <c r="Y70" s="69">
        <v>0.11347517730496454</v>
      </c>
      <c r="Z70" s="69">
        <v>9.9290780141843976E-2</v>
      </c>
      <c r="AA70" s="69">
        <v>8.8235294117647065E-2</v>
      </c>
      <c r="AB70" s="69">
        <v>0.10526315789473684</v>
      </c>
      <c r="AC70" s="69">
        <v>0.10344827586206896</v>
      </c>
      <c r="AD70" s="69">
        <v>0.08</v>
      </c>
      <c r="AE70" s="69">
        <v>0.15</v>
      </c>
      <c r="AF70" s="69">
        <v>0.15</v>
      </c>
      <c r="AG70" s="69">
        <v>0.15</v>
      </c>
    </row>
    <row r="71" spans="1:33" x14ac:dyDescent="0.2">
      <c r="A71" s="47" t="s">
        <v>22</v>
      </c>
      <c r="B71" s="18" t="s">
        <v>12</v>
      </c>
      <c r="C71" s="17" t="s">
        <v>35</v>
      </c>
      <c r="D71" s="47" t="s">
        <v>167</v>
      </c>
      <c r="E71" s="47" t="s">
        <v>168</v>
      </c>
      <c r="F71" s="20"/>
      <c r="G71" s="43"/>
      <c r="H71" s="69">
        <v>0.19285714285714287</v>
      </c>
      <c r="I71" s="69">
        <v>0.18857142857142858</v>
      </c>
      <c r="J71" s="69">
        <v>0.18857142857142858</v>
      </c>
      <c r="K71" s="69">
        <v>0.19285714285714287</v>
      </c>
      <c r="L71" s="69">
        <v>0.19298245614035087</v>
      </c>
      <c r="M71" s="69">
        <v>0.19298245614035087</v>
      </c>
      <c r="N71" s="69">
        <v>0.18939393939393939</v>
      </c>
      <c r="O71" s="69">
        <v>0.18939393939393939</v>
      </c>
      <c r="P71" s="69">
        <v>0.18787878787878787</v>
      </c>
      <c r="Q71" s="69">
        <v>0.18787878787878787</v>
      </c>
      <c r="R71" s="69">
        <v>0.17763157894736842</v>
      </c>
      <c r="S71" s="69">
        <v>0.17763157894736842</v>
      </c>
      <c r="T71" s="69">
        <v>0.18421052631578946</v>
      </c>
      <c r="U71" s="69">
        <v>0.18421052631578946</v>
      </c>
      <c r="V71" s="69">
        <v>0.18466898954703834</v>
      </c>
      <c r="W71" s="69">
        <v>0.18055555555555555</v>
      </c>
      <c r="X71" s="69">
        <v>0.18181818181818182</v>
      </c>
      <c r="Y71" s="69">
        <v>0.1276595744680851</v>
      </c>
      <c r="Z71" s="69">
        <v>0.1276595744680851</v>
      </c>
      <c r="AA71" s="69">
        <v>0.11764705882352941</v>
      </c>
      <c r="AB71" s="69">
        <v>0.13157894736842105</v>
      </c>
      <c r="AC71" s="69">
        <v>0.13793103448275862</v>
      </c>
      <c r="AD71" s="69">
        <v>0.14285714285714285</v>
      </c>
      <c r="AE71" s="69">
        <v>0.11</v>
      </c>
      <c r="AF71" s="69">
        <v>0.11</v>
      </c>
      <c r="AG71" s="69">
        <v>0.11</v>
      </c>
    </row>
    <row r="72" spans="1:33" x14ac:dyDescent="0.2">
      <c r="A72" s="47" t="s">
        <v>22</v>
      </c>
      <c r="B72" s="18" t="s">
        <v>12</v>
      </c>
      <c r="C72" s="17" t="s">
        <v>35</v>
      </c>
      <c r="D72" s="47" t="s">
        <v>169</v>
      </c>
      <c r="E72" s="47" t="s">
        <v>170</v>
      </c>
      <c r="F72" s="20"/>
      <c r="G72" s="43"/>
      <c r="H72" s="69">
        <v>0.27857142857142858</v>
      </c>
      <c r="I72" s="69">
        <v>0.28285714285714286</v>
      </c>
      <c r="J72" s="69">
        <v>0.2857142857142857</v>
      </c>
      <c r="K72" s="69">
        <v>0.28214285714285714</v>
      </c>
      <c r="L72" s="69">
        <v>0.2807017543859649</v>
      </c>
      <c r="M72" s="69">
        <v>0.2807017543859649</v>
      </c>
      <c r="N72" s="69">
        <v>0.2878787878787879</v>
      </c>
      <c r="O72" s="69">
        <v>0.28030303030303028</v>
      </c>
      <c r="P72" s="69">
        <v>0.27878787878787881</v>
      </c>
      <c r="Q72" s="69">
        <v>0.28484848484848485</v>
      </c>
      <c r="R72" s="69">
        <v>0.30263157894736842</v>
      </c>
      <c r="S72" s="69">
        <v>0.30263157894736842</v>
      </c>
      <c r="T72" s="69">
        <v>0.30263157894736842</v>
      </c>
      <c r="U72" s="69">
        <v>0.29934210526315791</v>
      </c>
      <c r="V72" s="69">
        <v>0.29965156794425085</v>
      </c>
      <c r="W72" s="69">
        <v>0.29166666666666669</v>
      </c>
      <c r="X72" s="69">
        <v>0.30909090909090908</v>
      </c>
      <c r="Y72" s="69">
        <v>0.48936170212765956</v>
      </c>
      <c r="Z72" s="69">
        <v>0.51773049645390068</v>
      </c>
      <c r="AA72" s="69">
        <v>0.55882352941176472</v>
      </c>
      <c r="AB72" s="69">
        <v>0.52631578947368418</v>
      </c>
      <c r="AC72" s="69">
        <v>0.51724137931034486</v>
      </c>
      <c r="AD72" s="69">
        <v>0.5714285714285714</v>
      </c>
      <c r="AE72" s="69">
        <v>0.55000000000000004</v>
      </c>
      <c r="AF72" s="69">
        <v>0.55000000000000004</v>
      </c>
      <c r="AG72" s="69">
        <v>0.55000000000000004</v>
      </c>
    </row>
    <row r="73" spans="1:33" s="25" customFormat="1" x14ac:dyDescent="0.2">
      <c r="A73" s="48"/>
      <c r="B73" s="18" t="s">
        <v>12</v>
      </c>
      <c r="C73" s="22"/>
      <c r="D73" s="48"/>
      <c r="E73" s="48"/>
      <c r="F73" s="34"/>
      <c r="G73" s="46"/>
      <c r="H73" s="70">
        <f>SUM(H68:H72)</f>
        <v>1</v>
      </c>
      <c r="I73" s="70">
        <f t="shared" ref="I73:AG73" si="11">SUM(I68:I72)</f>
        <v>1</v>
      </c>
      <c r="J73" s="70">
        <f t="shared" si="11"/>
        <v>1</v>
      </c>
      <c r="K73" s="70">
        <f t="shared" si="11"/>
        <v>0.99999999999999989</v>
      </c>
      <c r="L73" s="70">
        <f t="shared" si="11"/>
        <v>1</v>
      </c>
      <c r="M73" s="70">
        <f t="shared" si="11"/>
        <v>1</v>
      </c>
      <c r="N73" s="70">
        <f t="shared" si="11"/>
        <v>1</v>
      </c>
      <c r="O73" s="70">
        <f t="shared" si="11"/>
        <v>1</v>
      </c>
      <c r="P73" s="70">
        <f t="shared" si="11"/>
        <v>1</v>
      </c>
      <c r="Q73" s="70">
        <f t="shared" si="11"/>
        <v>1</v>
      </c>
      <c r="R73" s="70">
        <f t="shared" si="11"/>
        <v>1</v>
      </c>
      <c r="S73" s="70">
        <f t="shared" si="11"/>
        <v>1</v>
      </c>
      <c r="T73" s="70">
        <f t="shared" si="11"/>
        <v>1</v>
      </c>
      <c r="U73" s="70">
        <f t="shared" si="11"/>
        <v>1</v>
      </c>
      <c r="V73" s="70">
        <f t="shared" si="11"/>
        <v>1</v>
      </c>
      <c r="W73" s="70">
        <f t="shared" si="11"/>
        <v>1</v>
      </c>
      <c r="X73" s="70">
        <f t="shared" si="11"/>
        <v>1</v>
      </c>
      <c r="Y73" s="70">
        <f t="shared" si="11"/>
        <v>1</v>
      </c>
      <c r="Z73" s="70">
        <f t="shared" si="11"/>
        <v>1</v>
      </c>
      <c r="AA73" s="70">
        <f t="shared" si="11"/>
        <v>1</v>
      </c>
      <c r="AB73" s="70">
        <f t="shared" si="11"/>
        <v>0.99999999999999989</v>
      </c>
      <c r="AC73" s="70">
        <f t="shared" si="11"/>
        <v>1</v>
      </c>
      <c r="AD73" s="70">
        <f t="shared" si="11"/>
        <v>0.99571428571428566</v>
      </c>
      <c r="AE73" s="70">
        <f t="shared" si="11"/>
        <v>1</v>
      </c>
      <c r="AF73" s="70">
        <f t="shared" si="11"/>
        <v>1</v>
      </c>
      <c r="AG73" s="70">
        <f t="shared" si="11"/>
        <v>1</v>
      </c>
    </row>
    <row r="74" spans="1:33" x14ac:dyDescent="0.2">
      <c r="A74" s="47" t="s">
        <v>23</v>
      </c>
      <c r="B74" s="18" t="s">
        <v>12</v>
      </c>
      <c r="C74" s="17" t="s">
        <v>12</v>
      </c>
      <c r="D74" s="47" t="s">
        <v>39</v>
      </c>
      <c r="E74" s="47" t="s">
        <v>136</v>
      </c>
      <c r="F74" s="20"/>
      <c r="G74" s="43"/>
      <c r="H74" s="69">
        <v>0.17499999999999999</v>
      </c>
      <c r="I74" s="69">
        <v>0.17499999999999999</v>
      </c>
      <c r="J74" s="69">
        <v>0.17499999999999999</v>
      </c>
      <c r="K74" s="69">
        <v>0.17499999999999999</v>
      </c>
      <c r="L74" s="69">
        <v>0.17499999999999999</v>
      </c>
      <c r="M74" s="69">
        <v>0.17499999999999999</v>
      </c>
      <c r="N74" s="69">
        <v>0.17499999999999999</v>
      </c>
      <c r="O74" s="69">
        <v>0.17499999999999999</v>
      </c>
      <c r="P74" s="69">
        <v>0.17499999999999999</v>
      </c>
      <c r="Q74" s="69">
        <v>0.17499999999999999</v>
      </c>
      <c r="R74" s="69">
        <v>0.17499999999999999</v>
      </c>
      <c r="S74" s="69">
        <v>0.17499999999999999</v>
      </c>
      <c r="T74" s="69">
        <v>0.17499999999999999</v>
      </c>
      <c r="U74" s="69">
        <v>0.17499999999999999</v>
      </c>
      <c r="V74" s="69">
        <v>0.17499999999999999</v>
      </c>
      <c r="W74" s="69">
        <v>0.17499999999999999</v>
      </c>
      <c r="X74" s="69">
        <v>0.17499999999999999</v>
      </c>
      <c r="Y74" s="69">
        <v>0.17499999999999999</v>
      </c>
      <c r="Z74" s="69">
        <v>0.17499999999999999</v>
      </c>
      <c r="AA74" s="69">
        <v>0.17499999999999999</v>
      </c>
      <c r="AB74" s="69">
        <v>0.17499999999999999</v>
      </c>
      <c r="AC74" s="69">
        <v>0.17499999999999999</v>
      </c>
      <c r="AD74" s="69">
        <v>0.17499999999999999</v>
      </c>
      <c r="AE74" s="69">
        <v>0.17499999999999999</v>
      </c>
      <c r="AF74" s="69">
        <v>0.17499999999999999</v>
      </c>
      <c r="AG74" s="69">
        <v>0.17499999999999999</v>
      </c>
    </row>
    <row r="75" spans="1:33" x14ac:dyDescent="0.2">
      <c r="A75" s="47" t="s">
        <v>23</v>
      </c>
      <c r="B75" s="18" t="s">
        <v>12</v>
      </c>
      <c r="C75" s="17" t="s">
        <v>12</v>
      </c>
      <c r="D75" s="47" t="s">
        <v>40</v>
      </c>
      <c r="E75" s="47" t="s">
        <v>41</v>
      </c>
      <c r="F75" s="20"/>
      <c r="G75" s="43"/>
      <c r="H75" s="69">
        <v>0.245</v>
      </c>
      <c r="I75" s="69">
        <v>0.245</v>
      </c>
      <c r="J75" s="69">
        <v>0.245</v>
      </c>
      <c r="K75" s="69">
        <v>0.245</v>
      </c>
      <c r="L75" s="69">
        <v>0.245</v>
      </c>
      <c r="M75" s="69">
        <v>0.245</v>
      </c>
      <c r="N75" s="69">
        <v>0.245</v>
      </c>
      <c r="O75" s="69">
        <v>0.245</v>
      </c>
      <c r="P75" s="69">
        <v>0.245</v>
      </c>
      <c r="Q75" s="69">
        <v>0.245</v>
      </c>
      <c r="R75" s="69">
        <v>0.245</v>
      </c>
      <c r="S75" s="69">
        <v>0.245</v>
      </c>
      <c r="T75" s="69">
        <v>0.245</v>
      </c>
      <c r="U75" s="69">
        <v>0.245</v>
      </c>
      <c r="V75" s="69">
        <v>0.245</v>
      </c>
      <c r="W75" s="69">
        <v>0.245</v>
      </c>
      <c r="X75" s="69">
        <v>0.245</v>
      </c>
      <c r="Y75" s="69">
        <v>0.245</v>
      </c>
      <c r="Z75" s="69">
        <v>0.245</v>
      </c>
      <c r="AA75" s="69">
        <v>0.245</v>
      </c>
      <c r="AB75" s="69">
        <v>0.245</v>
      </c>
      <c r="AC75" s="69">
        <v>0.245</v>
      </c>
      <c r="AD75" s="69">
        <v>0.245</v>
      </c>
      <c r="AE75" s="69">
        <v>0.245</v>
      </c>
      <c r="AF75" s="69">
        <v>0.245</v>
      </c>
      <c r="AG75" s="69">
        <v>0.245</v>
      </c>
    </row>
    <row r="76" spans="1:33" x14ac:dyDescent="0.2">
      <c r="A76" s="47" t="s">
        <v>23</v>
      </c>
      <c r="B76" s="18" t="s">
        <v>12</v>
      </c>
      <c r="C76" s="17" t="s">
        <v>12</v>
      </c>
      <c r="D76" s="47" t="s">
        <v>42</v>
      </c>
      <c r="E76" s="47" t="s">
        <v>43</v>
      </c>
      <c r="F76" s="20"/>
      <c r="G76" s="43"/>
      <c r="H76" s="69">
        <v>0.17499999999999999</v>
      </c>
      <c r="I76" s="69">
        <v>0.17499999999999999</v>
      </c>
      <c r="J76" s="69">
        <v>0.17499999999999999</v>
      </c>
      <c r="K76" s="69">
        <v>0.17499999999999999</v>
      </c>
      <c r="L76" s="69">
        <v>0.17499999999999999</v>
      </c>
      <c r="M76" s="69">
        <v>0.17499999999999999</v>
      </c>
      <c r="N76" s="69">
        <v>0.17499999999999999</v>
      </c>
      <c r="O76" s="69">
        <v>0.17499999999999999</v>
      </c>
      <c r="P76" s="69">
        <v>0.17499999999999999</v>
      </c>
      <c r="Q76" s="69">
        <v>0.17499999999999999</v>
      </c>
      <c r="R76" s="69">
        <v>0.17499999999999999</v>
      </c>
      <c r="S76" s="69">
        <v>0.17499999999999999</v>
      </c>
      <c r="T76" s="69">
        <v>0.17499999999999999</v>
      </c>
      <c r="U76" s="69">
        <v>0.17499999999999999</v>
      </c>
      <c r="V76" s="69">
        <v>0.17499999999999999</v>
      </c>
      <c r="W76" s="69">
        <v>0.17499999999999999</v>
      </c>
      <c r="X76" s="69">
        <v>0.17499999999999999</v>
      </c>
      <c r="Y76" s="69">
        <v>0.17499999999999999</v>
      </c>
      <c r="Z76" s="69">
        <v>0.17499999999999999</v>
      </c>
      <c r="AA76" s="69">
        <v>0.17499999999999999</v>
      </c>
      <c r="AB76" s="69">
        <v>0.17499999999999999</v>
      </c>
      <c r="AC76" s="69">
        <v>0.17499999999999999</v>
      </c>
      <c r="AD76" s="69">
        <v>0.17499999999999999</v>
      </c>
      <c r="AE76" s="69">
        <v>0.17499999999999999</v>
      </c>
      <c r="AF76" s="69">
        <v>0.17499999999999999</v>
      </c>
      <c r="AG76" s="69">
        <v>0.17499999999999999</v>
      </c>
    </row>
    <row r="77" spans="1:33" x14ac:dyDescent="0.2">
      <c r="A77" s="47" t="s">
        <v>23</v>
      </c>
      <c r="B77" s="18" t="s">
        <v>12</v>
      </c>
      <c r="C77" s="17" t="s">
        <v>12</v>
      </c>
      <c r="D77" s="47" t="s">
        <v>44</v>
      </c>
      <c r="E77" s="47" t="s">
        <v>45</v>
      </c>
      <c r="F77" s="20"/>
      <c r="G77" s="43"/>
      <c r="H77" s="69">
        <v>0.255</v>
      </c>
      <c r="I77" s="69">
        <v>0.255</v>
      </c>
      <c r="J77" s="69">
        <v>0.255</v>
      </c>
      <c r="K77" s="69">
        <v>0.255</v>
      </c>
      <c r="L77" s="69">
        <v>0.255</v>
      </c>
      <c r="M77" s="69">
        <v>0.255</v>
      </c>
      <c r="N77" s="69">
        <v>0.255</v>
      </c>
      <c r="O77" s="69">
        <v>0.255</v>
      </c>
      <c r="P77" s="69">
        <v>0.255</v>
      </c>
      <c r="Q77" s="69">
        <v>0.255</v>
      </c>
      <c r="R77" s="69">
        <v>0.255</v>
      </c>
      <c r="S77" s="69">
        <v>0.255</v>
      </c>
      <c r="T77" s="69">
        <v>0.255</v>
      </c>
      <c r="U77" s="69">
        <v>0.255</v>
      </c>
      <c r="V77" s="69">
        <v>0.255</v>
      </c>
      <c r="W77" s="69">
        <v>0.255</v>
      </c>
      <c r="X77" s="69">
        <v>0.255</v>
      </c>
      <c r="Y77" s="69">
        <v>0.255</v>
      </c>
      <c r="Z77" s="69">
        <v>0.255</v>
      </c>
      <c r="AA77" s="69">
        <v>0.255</v>
      </c>
      <c r="AB77" s="69">
        <v>0.255</v>
      </c>
      <c r="AC77" s="69">
        <v>0.255</v>
      </c>
      <c r="AD77" s="69">
        <v>0.255</v>
      </c>
      <c r="AE77" s="69">
        <v>0.255</v>
      </c>
      <c r="AF77" s="69">
        <v>0.255</v>
      </c>
      <c r="AG77" s="69">
        <v>0.255</v>
      </c>
    </row>
    <row r="78" spans="1:33" x14ac:dyDescent="0.2">
      <c r="A78" s="41" t="s">
        <v>23</v>
      </c>
      <c r="B78" s="18" t="s">
        <v>12</v>
      </c>
      <c r="C78" s="17" t="s">
        <v>12</v>
      </c>
      <c r="D78" s="42" t="s">
        <v>125</v>
      </c>
      <c r="E78" s="41" t="s">
        <v>126</v>
      </c>
      <c r="F78" s="20"/>
      <c r="G78" s="43"/>
      <c r="H78" s="69">
        <v>0.15</v>
      </c>
      <c r="I78" s="69">
        <v>0.15</v>
      </c>
      <c r="J78" s="69">
        <v>0.15</v>
      </c>
      <c r="K78" s="69">
        <v>0.15</v>
      </c>
      <c r="L78" s="69">
        <v>0.15</v>
      </c>
      <c r="M78" s="69">
        <v>0.15</v>
      </c>
      <c r="N78" s="69">
        <v>0.15</v>
      </c>
      <c r="O78" s="69">
        <v>0.15</v>
      </c>
      <c r="P78" s="69">
        <v>0.15</v>
      </c>
      <c r="Q78" s="69">
        <v>0.15</v>
      </c>
      <c r="R78" s="69">
        <v>0.15</v>
      </c>
      <c r="S78" s="69">
        <v>0.15</v>
      </c>
      <c r="T78" s="69">
        <v>0.15</v>
      </c>
      <c r="U78" s="69">
        <v>0.15</v>
      </c>
      <c r="V78" s="69">
        <v>0.15</v>
      </c>
      <c r="W78" s="69">
        <v>0.15</v>
      </c>
      <c r="X78" s="69">
        <v>0.15</v>
      </c>
      <c r="Y78" s="69">
        <v>0.15</v>
      </c>
      <c r="Z78" s="69">
        <v>0.15</v>
      </c>
      <c r="AA78" s="69">
        <v>0.15</v>
      </c>
      <c r="AB78" s="69">
        <v>0.15</v>
      </c>
      <c r="AC78" s="69">
        <v>0.15</v>
      </c>
      <c r="AD78" s="69">
        <v>0.15</v>
      </c>
      <c r="AE78" s="69">
        <v>0.15</v>
      </c>
      <c r="AF78" s="69">
        <v>0.15</v>
      </c>
      <c r="AG78" s="69">
        <v>0.15</v>
      </c>
    </row>
    <row r="79" spans="1:33" s="25" customFormat="1" x14ac:dyDescent="0.2">
      <c r="A79" s="44"/>
      <c r="B79" s="18" t="s">
        <v>12</v>
      </c>
      <c r="C79" s="22"/>
      <c r="D79" s="45"/>
      <c r="E79" s="44"/>
      <c r="F79" s="34"/>
      <c r="G79" s="46"/>
      <c r="H79" s="70">
        <f>SUM(H74:H78)</f>
        <v>1</v>
      </c>
      <c r="I79" s="70">
        <f t="shared" ref="I79:AG79" si="12">SUM(I74:I78)</f>
        <v>1</v>
      </c>
      <c r="J79" s="70">
        <f t="shared" si="12"/>
        <v>1</v>
      </c>
      <c r="K79" s="70">
        <f t="shared" si="12"/>
        <v>1</v>
      </c>
      <c r="L79" s="70">
        <f t="shared" si="12"/>
        <v>1</v>
      </c>
      <c r="M79" s="70">
        <f t="shared" si="12"/>
        <v>1</v>
      </c>
      <c r="N79" s="70">
        <f t="shared" si="12"/>
        <v>1</v>
      </c>
      <c r="O79" s="70">
        <f t="shared" si="12"/>
        <v>1</v>
      </c>
      <c r="P79" s="70">
        <f t="shared" si="12"/>
        <v>1</v>
      </c>
      <c r="Q79" s="70">
        <f t="shared" si="12"/>
        <v>1</v>
      </c>
      <c r="R79" s="70">
        <f t="shared" si="12"/>
        <v>1</v>
      </c>
      <c r="S79" s="70">
        <f t="shared" si="12"/>
        <v>1</v>
      </c>
      <c r="T79" s="70">
        <f t="shared" si="12"/>
        <v>1</v>
      </c>
      <c r="U79" s="70">
        <f t="shared" si="12"/>
        <v>1</v>
      </c>
      <c r="V79" s="70">
        <f t="shared" si="12"/>
        <v>1</v>
      </c>
      <c r="W79" s="70">
        <f t="shared" si="12"/>
        <v>1</v>
      </c>
      <c r="X79" s="70">
        <f t="shared" si="12"/>
        <v>1</v>
      </c>
      <c r="Y79" s="70">
        <f t="shared" si="12"/>
        <v>1</v>
      </c>
      <c r="Z79" s="70">
        <f t="shared" si="12"/>
        <v>1</v>
      </c>
      <c r="AA79" s="70">
        <f t="shared" si="12"/>
        <v>1</v>
      </c>
      <c r="AB79" s="70">
        <f t="shared" si="12"/>
        <v>1</v>
      </c>
      <c r="AC79" s="70">
        <f t="shared" si="12"/>
        <v>1</v>
      </c>
      <c r="AD79" s="70">
        <f t="shared" si="12"/>
        <v>1</v>
      </c>
      <c r="AE79" s="70">
        <f t="shared" si="12"/>
        <v>1</v>
      </c>
      <c r="AF79" s="70">
        <f t="shared" si="12"/>
        <v>1</v>
      </c>
      <c r="AG79" s="70">
        <f t="shared" si="12"/>
        <v>1</v>
      </c>
    </row>
    <row r="80" spans="1:33" x14ac:dyDescent="0.2">
      <c r="A80" s="47" t="s">
        <v>24</v>
      </c>
      <c r="B80" s="18" t="s">
        <v>12</v>
      </c>
      <c r="C80" s="17" t="s">
        <v>34</v>
      </c>
      <c r="D80" s="47" t="s">
        <v>183</v>
      </c>
      <c r="E80" s="47" t="s">
        <v>184</v>
      </c>
      <c r="F80" s="20"/>
      <c r="G80" s="43"/>
      <c r="H80" s="69">
        <v>0.14000000000000001</v>
      </c>
      <c r="I80" s="69">
        <v>0.21</v>
      </c>
      <c r="J80" s="69">
        <v>0.21</v>
      </c>
      <c r="K80" s="69">
        <v>0.22</v>
      </c>
      <c r="L80" s="69">
        <v>0.14968152866242038</v>
      </c>
      <c r="M80" s="69">
        <v>0.11320754716981132</v>
      </c>
      <c r="N80" s="69">
        <v>0.16287878787878787</v>
      </c>
      <c r="O80" s="69">
        <v>0.14000000000000001</v>
      </c>
      <c r="P80" s="69">
        <v>7.0000000000000007E-2</v>
      </c>
      <c r="Q80" s="69">
        <v>0.14354066985645933</v>
      </c>
      <c r="R80" s="69">
        <v>7.0000000000000007E-2</v>
      </c>
      <c r="S80" s="69">
        <v>0.10684931506849316</v>
      </c>
      <c r="T80" s="69">
        <v>0.09</v>
      </c>
      <c r="U80" s="69">
        <v>0.13</v>
      </c>
      <c r="V80" s="69">
        <v>0.09</v>
      </c>
      <c r="W80" s="69">
        <v>7.0000000000000007E-2</v>
      </c>
      <c r="X80" s="69">
        <v>0.13</v>
      </c>
      <c r="Y80" s="69">
        <v>0.11</v>
      </c>
      <c r="Z80" s="69">
        <v>0.06</v>
      </c>
      <c r="AA80" s="69">
        <v>0.1875</v>
      </c>
      <c r="AB80" s="69">
        <v>0.16666666666666666</v>
      </c>
      <c r="AC80" s="69">
        <v>0.22784810126582278</v>
      </c>
      <c r="AD80" s="69">
        <v>0.1728395061728395</v>
      </c>
      <c r="AE80" s="69">
        <v>8.3333333333333329E-2</v>
      </c>
      <c r="AF80" s="69">
        <v>0.125</v>
      </c>
      <c r="AG80" s="69">
        <v>0.12401055408970976</v>
      </c>
    </row>
    <row r="81" spans="1:33" x14ac:dyDescent="0.2">
      <c r="A81" s="47" t="s">
        <v>24</v>
      </c>
      <c r="B81" s="18" t="s">
        <v>12</v>
      </c>
      <c r="C81" s="17" t="s">
        <v>34</v>
      </c>
      <c r="D81" s="47" t="s">
        <v>185</v>
      </c>
      <c r="E81" s="47" t="s">
        <v>186</v>
      </c>
      <c r="F81" s="20"/>
      <c r="G81" s="43"/>
      <c r="H81" s="69">
        <v>0.16</v>
      </c>
      <c r="I81" s="69">
        <v>0.12</v>
      </c>
      <c r="J81" s="69">
        <v>7.0000000000000007E-2</v>
      </c>
      <c r="K81" s="69">
        <v>0.125</v>
      </c>
      <c r="L81" s="69">
        <v>0.17</v>
      </c>
      <c r="M81" s="69">
        <v>0.21</v>
      </c>
      <c r="N81" s="69">
        <v>0.16</v>
      </c>
      <c r="O81" s="69">
        <v>0.14000000000000001</v>
      </c>
      <c r="P81" s="69">
        <v>0.13768115942028986</v>
      </c>
      <c r="Q81" s="69">
        <v>0.17</v>
      </c>
      <c r="R81" s="69">
        <v>0.21</v>
      </c>
      <c r="S81" s="69">
        <v>0.21</v>
      </c>
      <c r="T81" s="69">
        <v>0.19</v>
      </c>
      <c r="U81" s="69">
        <v>7.7253218884120178E-2</v>
      </c>
      <c r="V81" s="69">
        <v>0.13</v>
      </c>
      <c r="W81" s="69">
        <v>0.1394658753709199</v>
      </c>
      <c r="X81" s="69">
        <v>8.296943231441048E-2</v>
      </c>
      <c r="Y81" s="69">
        <v>0.1875</v>
      </c>
      <c r="Z81" s="69">
        <v>0.16049382716049382</v>
      </c>
      <c r="AA81" s="69">
        <v>0.15625</v>
      </c>
      <c r="AB81" s="69">
        <v>0.15277777777777779</v>
      </c>
      <c r="AC81" s="69">
        <v>0.12658227848101267</v>
      </c>
      <c r="AD81" s="69">
        <v>0.19</v>
      </c>
      <c r="AE81" s="69">
        <v>0.06</v>
      </c>
      <c r="AF81" s="69">
        <v>0.11458333333333333</v>
      </c>
      <c r="AG81" s="69">
        <v>6.3324538258575203E-2</v>
      </c>
    </row>
    <row r="82" spans="1:33" x14ac:dyDescent="0.2">
      <c r="A82" s="47" t="s">
        <v>24</v>
      </c>
      <c r="B82" s="18" t="s">
        <v>12</v>
      </c>
      <c r="C82" s="17" t="s">
        <v>34</v>
      </c>
      <c r="D82" s="47" t="s">
        <v>187</v>
      </c>
      <c r="E82" s="47" t="s">
        <v>188</v>
      </c>
      <c r="F82" s="20"/>
      <c r="G82" s="43"/>
      <c r="H82" s="69">
        <v>0.17</v>
      </c>
      <c r="I82" s="69">
        <v>0.12779552715654952</v>
      </c>
      <c r="J82" s="69">
        <v>0.21</v>
      </c>
      <c r="K82" s="69">
        <v>0.15</v>
      </c>
      <c r="L82" s="69">
        <v>0.13375796178343949</v>
      </c>
      <c r="M82" s="69">
        <v>0.12735849056603774</v>
      </c>
      <c r="N82" s="69">
        <v>0.125</v>
      </c>
      <c r="O82" s="69">
        <v>0.18</v>
      </c>
      <c r="P82" s="69">
        <v>0.14000000000000001</v>
      </c>
      <c r="Q82" s="69">
        <v>0.16507177033492823</v>
      </c>
      <c r="R82" s="69">
        <v>0.19</v>
      </c>
      <c r="S82" s="69">
        <v>0.11</v>
      </c>
      <c r="T82" s="69">
        <v>0.12</v>
      </c>
      <c r="U82" s="69">
        <v>0.19</v>
      </c>
      <c r="V82" s="69">
        <v>0.13</v>
      </c>
      <c r="W82" s="69">
        <v>0.11</v>
      </c>
      <c r="X82" s="69">
        <v>0.13</v>
      </c>
      <c r="Y82" s="69">
        <v>0.08</v>
      </c>
      <c r="Z82" s="69">
        <v>0.2</v>
      </c>
      <c r="AA82" s="69">
        <v>6.25E-2</v>
      </c>
      <c r="AB82" s="69">
        <v>9.7222222222222224E-2</v>
      </c>
      <c r="AC82" s="69">
        <v>0.15189873417721519</v>
      </c>
      <c r="AD82" s="69">
        <v>0.1111111111111111</v>
      </c>
      <c r="AE82" s="69">
        <v>8.3333333333333329E-2</v>
      </c>
      <c r="AF82" s="69">
        <v>7.2916666666666671E-2</v>
      </c>
      <c r="AG82" s="69">
        <v>0.10290237467018469</v>
      </c>
    </row>
    <row r="83" spans="1:33" x14ac:dyDescent="0.2">
      <c r="A83" s="47" t="s">
        <v>24</v>
      </c>
      <c r="B83" s="18" t="s">
        <v>12</v>
      </c>
      <c r="C83" s="17" t="s">
        <v>34</v>
      </c>
      <c r="D83" s="47" t="s">
        <v>189</v>
      </c>
      <c r="E83" s="47" t="s">
        <v>190</v>
      </c>
      <c r="F83" s="20"/>
      <c r="G83" s="43"/>
      <c r="H83" s="69">
        <v>0.09</v>
      </c>
      <c r="I83" s="69">
        <v>0.11</v>
      </c>
      <c r="J83" s="69">
        <v>0.12</v>
      </c>
      <c r="K83" s="69">
        <v>0.06</v>
      </c>
      <c r="L83" s="69">
        <v>0.09</v>
      </c>
      <c r="M83" s="69">
        <v>0.12</v>
      </c>
      <c r="N83" s="69">
        <v>0.12878787878787878</v>
      </c>
      <c r="O83" s="69">
        <v>0.09</v>
      </c>
      <c r="P83" s="69">
        <v>0.12318840579710146</v>
      </c>
      <c r="Q83" s="69">
        <v>0.13</v>
      </c>
      <c r="R83" s="69">
        <v>0.17</v>
      </c>
      <c r="S83" s="69">
        <v>0.14000000000000001</v>
      </c>
      <c r="T83" s="69">
        <v>0.17647058823529413</v>
      </c>
      <c r="U83" s="69">
        <v>0.26609442060085836</v>
      </c>
      <c r="V83" s="69">
        <v>0.21761658031088082</v>
      </c>
      <c r="W83" s="69">
        <v>0.21364985163204747</v>
      </c>
      <c r="X83" s="69">
        <v>0.11790393013100436</v>
      </c>
      <c r="Y83" s="69">
        <v>0.203125</v>
      </c>
      <c r="Z83" s="69">
        <v>0.23456790123456789</v>
      </c>
      <c r="AA83" s="69">
        <v>0.234375</v>
      </c>
      <c r="AB83" s="69">
        <v>0.16666666666666666</v>
      </c>
      <c r="AC83" s="69">
        <v>0.11392405063291139</v>
      </c>
      <c r="AD83" s="69">
        <v>0.14814814814814814</v>
      </c>
      <c r="AE83" s="69">
        <v>0.125</v>
      </c>
      <c r="AF83" s="69">
        <v>0.13541666666666666</v>
      </c>
      <c r="AG83" s="69">
        <v>0.15303430079155672</v>
      </c>
    </row>
    <row r="84" spans="1:33" x14ac:dyDescent="0.2">
      <c r="A84" s="47" t="s">
        <v>24</v>
      </c>
      <c r="B84" s="18" t="s">
        <v>12</v>
      </c>
      <c r="C84" s="17" t="s">
        <v>34</v>
      </c>
      <c r="D84" s="47" t="s">
        <v>191</v>
      </c>
      <c r="E84" s="47" t="s">
        <v>192</v>
      </c>
      <c r="F84" s="20"/>
      <c r="G84" s="43"/>
      <c r="H84" s="69">
        <v>0.12</v>
      </c>
      <c r="I84" s="69">
        <v>0.12</v>
      </c>
      <c r="J84" s="69">
        <v>0.1</v>
      </c>
      <c r="K84" s="69">
        <v>0.09</v>
      </c>
      <c r="L84" s="69">
        <v>0.15</v>
      </c>
      <c r="M84" s="69">
        <v>0.13</v>
      </c>
      <c r="N84" s="69">
        <v>0.23</v>
      </c>
      <c r="O84" s="69">
        <v>0.16</v>
      </c>
      <c r="P84" s="69">
        <v>0.15</v>
      </c>
      <c r="Q84" s="69">
        <v>0.2</v>
      </c>
      <c r="R84" s="69">
        <v>0.22</v>
      </c>
      <c r="S84" s="69">
        <v>0.16</v>
      </c>
      <c r="T84" s="69">
        <v>0.19</v>
      </c>
      <c r="U84" s="69">
        <v>7.0000000000000007E-2</v>
      </c>
      <c r="V84" s="69">
        <v>0.2</v>
      </c>
      <c r="W84" s="69">
        <v>0.16</v>
      </c>
      <c r="X84" s="69">
        <v>0.23</v>
      </c>
      <c r="Y84" s="69">
        <v>0.08</v>
      </c>
      <c r="Z84" s="69">
        <v>7.0000000000000007E-2</v>
      </c>
      <c r="AA84" s="69">
        <v>0.08</v>
      </c>
      <c r="AB84" s="69">
        <v>0.08</v>
      </c>
      <c r="AC84" s="69">
        <v>0.09</v>
      </c>
      <c r="AD84" s="69">
        <v>0.09</v>
      </c>
      <c r="AE84" s="69">
        <v>0.3</v>
      </c>
      <c r="AF84" s="69">
        <v>0.24</v>
      </c>
      <c r="AG84" s="69">
        <v>0.18</v>
      </c>
    </row>
    <row r="85" spans="1:33" x14ac:dyDescent="0.2">
      <c r="A85" s="47" t="s">
        <v>24</v>
      </c>
      <c r="B85" s="18" t="s">
        <v>12</v>
      </c>
      <c r="C85" s="17" t="s">
        <v>34</v>
      </c>
      <c r="D85" s="47" t="s">
        <v>193</v>
      </c>
      <c r="E85" s="47" t="s">
        <v>194</v>
      </c>
      <c r="F85" s="20"/>
      <c r="G85" s="43"/>
      <c r="H85" s="69">
        <v>0.15</v>
      </c>
      <c r="I85" s="69">
        <v>0.14000000000000001</v>
      </c>
      <c r="J85" s="69">
        <v>0.15</v>
      </c>
      <c r="K85" s="69">
        <v>0.109375</v>
      </c>
      <c r="L85" s="69">
        <v>0.15286624203821655</v>
      </c>
      <c r="M85" s="69">
        <v>0.19</v>
      </c>
      <c r="N85" s="69">
        <v>0.06</v>
      </c>
      <c r="O85" s="69">
        <v>0.15</v>
      </c>
      <c r="P85" s="69">
        <v>0.26</v>
      </c>
      <c r="Q85" s="69">
        <v>0.08</v>
      </c>
      <c r="R85" s="69">
        <v>7.0000000000000007E-2</v>
      </c>
      <c r="S85" s="69">
        <v>7.0000000000000007E-2</v>
      </c>
      <c r="T85" s="69">
        <v>7.0000000000000007E-2</v>
      </c>
      <c r="U85" s="69">
        <v>0.15</v>
      </c>
      <c r="V85" s="69">
        <v>0.17</v>
      </c>
      <c r="W85" s="69">
        <v>0.11</v>
      </c>
      <c r="X85" s="69">
        <v>0.1</v>
      </c>
      <c r="Y85" s="69">
        <v>0.140625</v>
      </c>
      <c r="Z85" s="69">
        <v>8.6419753086419748E-2</v>
      </c>
      <c r="AA85" s="69">
        <v>7.8125E-2</v>
      </c>
      <c r="AB85" s="69">
        <v>9.7222222222222224E-2</v>
      </c>
      <c r="AC85" s="69">
        <v>0.13924050632911392</v>
      </c>
      <c r="AD85" s="69">
        <v>0.1</v>
      </c>
      <c r="AE85" s="69">
        <v>0.17</v>
      </c>
      <c r="AF85" s="69">
        <v>9.375E-2</v>
      </c>
      <c r="AG85" s="69">
        <v>0.19261213720316622</v>
      </c>
    </row>
    <row r="86" spans="1:33" x14ac:dyDescent="0.2">
      <c r="A86" s="47" t="s">
        <v>24</v>
      </c>
      <c r="B86" s="18" t="s">
        <v>12</v>
      </c>
      <c r="C86" s="17" t="s">
        <v>34</v>
      </c>
      <c r="D86" s="47" t="s">
        <v>195</v>
      </c>
      <c r="E86" s="47" t="s">
        <v>196</v>
      </c>
      <c r="F86" s="20"/>
      <c r="G86" s="43"/>
      <c r="H86" s="69">
        <v>0.17</v>
      </c>
      <c r="I86" s="69">
        <v>0.17</v>
      </c>
      <c r="J86" s="69">
        <v>0.14000000000000001</v>
      </c>
      <c r="K86" s="69">
        <v>0.25</v>
      </c>
      <c r="L86" s="69">
        <v>0.15</v>
      </c>
      <c r="M86" s="69">
        <v>0.11</v>
      </c>
      <c r="N86" s="69">
        <v>0.13</v>
      </c>
      <c r="O86" s="69">
        <v>0.14000000000000001</v>
      </c>
      <c r="P86" s="69">
        <v>0.12</v>
      </c>
      <c r="Q86" s="69">
        <v>0.11</v>
      </c>
      <c r="R86" s="69">
        <v>7.0000000000000007E-2</v>
      </c>
      <c r="S86" s="69">
        <v>0.2</v>
      </c>
      <c r="T86" s="69">
        <v>0.16</v>
      </c>
      <c r="U86" s="69">
        <v>0.12</v>
      </c>
      <c r="V86" s="69">
        <v>0.06</v>
      </c>
      <c r="W86" s="69">
        <v>0.2</v>
      </c>
      <c r="X86" s="69">
        <v>0.21</v>
      </c>
      <c r="Y86" s="69">
        <v>0.2</v>
      </c>
      <c r="Z86" s="69">
        <v>0.19</v>
      </c>
      <c r="AA86" s="69">
        <v>0.2</v>
      </c>
      <c r="AB86" s="69">
        <v>0.24</v>
      </c>
      <c r="AC86" s="69">
        <v>0.15</v>
      </c>
      <c r="AD86" s="69">
        <v>0.19</v>
      </c>
      <c r="AE86" s="69">
        <v>0.18</v>
      </c>
      <c r="AF86" s="69">
        <v>0.22</v>
      </c>
      <c r="AG86" s="69">
        <v>0.19</v>
      </c>
    </row>
    <row r="87" spans="1:33" s="25" customFormat="1" x14ac:dyDescent="0.2">
      <c r="A87" s="48"/>
      <c r="B87" s="18" t="s">
        <v>12</v>
      </c>
      <c r="C87" s="22"/>
      <c r="D87" s="48"/>
      <c r="E87" s="48"/>
      <c r="F87" s="34"/>
      <c r="G87" s="46"/>
      <c r="H87" s="70">
        <f>SUM(H80:H86)</f>
        <v>1</v>
      </c>
      <c r="I87" s="70">
        <f t="shared" ref="I87:AG87" si="13">SUM(I80:I86)</f>
        <v>0.99779552715654951</v>
      </c>
      <c r="J87" s="70">
        <f t="shared" si="13"/>
        <v>1</v>
      </c>
      <c r="K87" s="70">
        <f t="shared" si="13"/>
        <v>1.004375</v>
      </c>
      <c r="L87" s="70">
        <f t="shared" si="13"/>
        <v>0.99630573248407639</v>
      </c>
      <c r="M87" s="70">
        <f t="shared" si="13"/>
        <v>1.0005660377358492</v>
      </c>
      <c r="N87" s="70">
        <f t="shared" si="13"/>
        <v>0.9966666666666667</v>
      </c>
      <c r="O87" s="70">
        <f t="shared" si="13"/>
        <v>1</v>
      </c>
      <c r="P87" s="70">
        <f t="shared" si="13"/>
        <v>1.0008695652173913</v>
      </c>
      <c r="Q87" s="70">
        <f t="shared" si="13"/>
        <v>0.99861244019138762</v>
      </c>
      <c r="R87" s="70">
        <f t="shared" si="13"/>
        <v>1</v>
      </c>
      <c r="S87" s="70">
        <f t="shared" si="13"/>
        <v>0.99684931506849317</v>
      </c>
      <c r="T87" s="70">
        <f t="shared" si="13"/>
        <v>0.99647058823529433</v>
      </c>
      <c r="U87" s="70">
        <f t="shared" si="13"/>
        <v>1.0033476394849785</v>
      </c>
      <c r="V87" s="70">
        <f t="shared" si="13"/>
        <v>0.99761658031088074</v>
      </c>
      <c r="W87" s="70">
        <f t="shared" si="13"/>
        <v>1.0031157270029674</v>
      </c>
      <c r="X87" s="70">
        <f t="shared" si="13"/>
        <v>1.0008733624454149</v>
      </c>
      <c r="Y87" s="70">
        <f t="shared" si="13"/>
        <v>1.00125</v>
      </c>
      <c r="Z87" s="70">
        <f t="shared" si="13"/>
        <v>1.0014814814814814</v>
      </c>
      <c r="AA87" s="70">
        <f t="shared" si="13"/>
        <v>0.99875000000000003</v>
      </c>
      <c r="AB87" s="70">
        <f t="shared" si="13"/>
        <v>1.0005555555555554</v>
      </c>
      <c r="AC87" s="70">
        <f t="shared" si="13"/>
        <v>0.99949367088607588</v>
      </c>
      <c r="AD87" s="70">
        <f t="shared" si="13"/>
        <v>1.0020987654320987</v>
      </c>
      <c r="AE87" s="70">
        <f t="shared" si="13"/>
        <v>1.0016666666666667</v>
      </c>
      <c r="AF87" s="70">
        <f t="shared" si="13"/>
        <v>1.0016666666666667</v>
      </c>
      <c r="AG87" s="70">
        <f t="shared" si="13"/>
        <v>1.0058839050131925</v>
      </c>
    </row>
    <row r="88" spans="1:33" ht="22.5" x14ac:dyDescent="0.2">
      <c r="A88" s="49" t="s">
        <v>57</v>
      </c>
      <c r="B88" s="18" t="s">
        <v>12</v>
      </c>
      <c r="C88" s="50" t="s">
        <v>56</v>
      </c>
      <c r="D88" s="51" t="s">
        <v>197</v>
      </c>
      <c r="E88" s="51" t="s">
        <v>198</v>
      </c>
      <c r="F88" s="20"/>
      <c r="G88" s="71"/>
      <c r="H88" s="69">
        <v>0.3</v>
      </c>
      <c r="I88" s="69">
        <v>0.3</v>
      </c>
      <c r="J88" s="69">
        <v>0.3</v>
      </c>
      <c r="K88" s="69">
        <v>0.3</v>
      </c>
      <c r="L88" s="69">
        <v>0.3</v>
      </c>
      <c r="M88" s="69">
        <v>0.3</v>
      </c>
      <c r="N88" s="69">
        <v>0.3</v>
      </c>
      <c r="O88" s="69">
        <v>0.3</v>
      </c>
      <c r="P88" s="69">
        <v>0.3</v>
      </c>
      <c r="Q88" s="69">
        <v>0.3</v>
      </c>
      <c r="R88" s="69">
        <v>0.3</v>
      </c>
      <c r="S88" s="69">
        <v>0.3</v>
      </c>
      <c r="T88" s="69">
        <v>0.3</v>
      </c>
      <c r="U88" s="69">
        <v>0.3</v>
      </c>
      <c r="V88" s="69">
        <v>0.3</v>
      </c>
      <c r="W88" s="69">
        <v>0.3</v>
      </c>
      <c r="X88" s="69">
        <v>0.3</v>
      </c>
      <c r="Y88" s="69">
        <v>0.45</v>
      </c>
      <c r="Z88" s="69">
        <v>0.45</v>
      </c>
      <c r="AA88" s="69">
        <v>0.47</v>
      </c>
      <c r="AB88" s="69">
        <v>0.47</v>
      </c>
      <c r="AC88" s="69">
        <v>0.47</v>
      </c>
      <c r="AD88" s="69">
        <v>0.47</v>
      </c>
      <c r="AE88" s="69">
        <v>0.47</v>
      </c>
      <c r="AF88" s="69">
        <v>0.47</v>
      </c>
      <c r="AG88" s="69">
        <v>0.5</v>
      </c>
    </row>
    <row r="89" spans="1:33" ht="22.5" x14ac:dyDescent="0.2">
      <c r="A89" s="49" t="s">
        <v>57</v>
      </c>
      <c r="B89" s="18" t="s">
        <v>12</v>
      </c>
      <c r="C89" s="50" t="s">
        <v>56</v>
      </c>
      <c r="D89" s="51" t="s">
        <v>199</v>
      </c>
      <c r="E89" s="51" t="s">
        <v>200</v>
      </c>
      <c r="F89" s="20"/>
      <c r="G89" s="71"/>
      <c r="H89" s="69">
        <v>0.27</v>
      </c>
      <c r="I89" s="69">
        <v>0.27</v>
      </c>
      <c r="J89" s="69">
        <v>0.27</v>
      </c>
      <c r="K89" s="69">
        <v>0.27</v>
      </c>
      <c r="L89" s="69">
        <v>0.27</v>
      </c>
      <c r="M89" s="69">
        <v>0.27</v>
      </c>
      <c r="N89" s="69">
        <v>0.27</v>
      </c>
      <c r="O89" s="69">
        <v>0.27</v>
      </c>
      <c r="P89" s="69">
        <v>0.27</v>
      </c>
      <c r="Q89" s="69">
        <v>0.27</v>
      </c>
      <c r="R89" s="69">
        <v>0.27</v>
      </c>
      <c r="S89" s="69">
        <v>0.27</v>
      </c>
      <c r="T89" s="69">
        <v>0.27</v>
      </c>
      <c r="U89" s="69">
        <v>0.27</v>
      </c>
      <c r="V89" s="69">
        <v>0.27</v>
      </c>
      <c r="W89" s="69">
        <v>0.27</v>
      </c>
      <c r="X89" s="69">
        <v>0.27</v>
      </c>
      <c r="Y89" s="69">
        <v>0.2</v>
      </c>
      <c r="Z89" s="69">
        <v>0.2</v>
      </c>
      <c r="AA89" s="69">
        <v>0.2</v>
      </c>
      <c r="AB89" s="69">
        <v>0.2</v>
      </c>
      <c r="AC89" s="69">
        <v>0.2</v>
      </c>
      <c r="AD89" s="69">
        <v>0.2</v>
      </c>
      <c r="AE89" s="69">
        <v>0.2</v>
      </c>
      <c r="AF89" s="69">
        <v>0.2</v>
      </c>
      <c r="AG89" s="69">
        <v>0.2</v>
      </c>
    </row>
    <row r="90" spans="1:33" ht="22.5" x14ac:dyDescent="0.2">
      <c r="A90" s="49" t="s">
        <v>57</v>
      </c>
      <c r="B90" s="18" t="s">
        <v>12</v>
      </c>
      <c r="C90" s="50" t="s">
        <v>56</v>
      </c>
      <c r="D90" s="51" t="s">
        <v>201</v>
      </c>
      <c r="E90" s="51" t="s">
        <v>202</v>
      </c>
      <c r="F90" s="20"/>
      <c r="G90" s="71"/>
      <c r="H90" s="69">
        <v>0.18</v>
      </c>
      <c r="I90" s="69">
        <v>0.18</v>
      </c>
      <c r="J90" s="69">
        <v>0.18</v>
      </c>
      <c r="K90" s="69">
        <v>0.18</v>
      </c>
      <c r="L90" s="69">
        <v>0.18</v>
      </c>
      <c r="M90" s="69">
        <v>0.18</v>
      </c>
      <c r="N90" s="69">
        <v>0.18</v>
      </c>
      <c r="O90" s="69">
        <v>0.18</v>
      </c>
      <c r="P90" s="69">
        <v>0.18</v>
      </c>
      <c r="Q90" s="69">
        <v>0.18</v>
      </c>
      <c r="R90" s="69">
        <v>0.18</v>
      </c>
      <c r="S90" s="69">
        <v>0.18</v>
      </c>
      <c r="T90" s="69">
        <v>0.18</v>
      </c>
      <c r="U90" s="69">
        <v>0.18</v>
      </c>
      <c r="V90" s="69">
        <v>0.18</v>
      </c>
      <c r="W90" s="69">
        <v>0.18</v>
      </c>
      <c r="X90" s="69">
        <v>0.18</v>
      </c>
      <c r="Y90" s="69">
        <v>0.15</v>
      </c>
      <c r="Z90" s="69">
        <v>0.15</v>
      </c>
      <c r="AA90" s="69">
        <v>0.13</v>
      </c>
      <c r="AB90" s="69">
        <v>0.13</v>
      </c>
      <c r="AC90" s="69">
        <v>0.13</v>
      </c>
      <c r="AD90" s="69">
        <v>0.13</v>
      </c>
      <c r="AE90" s="69">
        <v>0.13</v>
      </c>
      <c r="AF90" s="69">
        <v>0.13</v>
      </c>
      <c r="AG90" s="69">
        <v>0.1</v>
      </c>
    </row>
    <row r="91" spans="1:33" ht="22.5" x14ac:dyDescent="0.2">
      <c r="A91" s="49" t="s">
        <v>57</v>
      </c>
      <c r="B91" s="18" t="s">
        <v>12</v>
      </c>
      <c r="C91" s="50" t="s">
        <v>56</v>
      </c>
      <c r="D91" s="51" t="s">
        <v>203</v>
      </c>
      <c r="E91" s="51" t="s">
        <v>204</v>
      </c>
      <c r="F91" s="20"/>
      <c r="G91" s="71"/>
      <c r="H91" s="69">
        <v>0.25</v>
      </c>
      <c r="I91" s="69">
        <v>0.25</v>
      </c>
      <c r="J91" s="69">
        <v>0.25</v>
      </c>
      <c r="K91" s="69">
        <v>0.25</v>
      </c>
      <c r="L91" s="69">
        <v>0.25</v>
      </c>
      <c r="M91" s="69">
        <v>0.25</v>
      </c>
      <c r="N91" s="69">
        <v>0.25</v>
      </c>
      <c r="O91" s="69">
        <v>0.25</v>
      </c>
      <c r="P91" s="69">
        <v>0.25</v>
      </c>
      <c r="Q91" s="69">
        <v>0.25</v>
      </c>
      <c r="R91" s="69">
        <v>0.25</v>
      </c>
      <c r="S91" s="69">
        <v>0.25</v>
      </c>
      <c r="T91" s="69">
        <v>0.25</v>
      </c>
      <c r="U91" s="69">
        <v>0.25</v>
      </c>
      <c r="V91" s="69">
        <v>0.25</v>
      </c>
      <c r="W91" s="69">
        <v>0.25</v>
      </c>
      <c r="X91" s="69">
        <v>0.25</v>
      </c>
      <c r="Y91" s="69">
        <v>0.2</v>
      </c>
      <c r="Z91" s="69">
        <v>0.2</v>
      </c>
      <c r="AA91" s="69">
        <v>0.2</v>
      </c>
      <c r="AB91" s="69">
        <v>0.2</v>
      </c>
      <c r="AC91" s="69">
        <v>0.2</v>
      </c>
      <c r="AD91" s="69">
        <v>0.2</v>
      </c>
      <c r="AE91" s="69">
        <v>0.2</v>
      </c>
      <c r="AF91" s="69">
        <v>0.2</v>
      </c>
      <c r="AG91" s="69">
        <v>0.2</v>
      </c>
    </row>
    <row r="92" spans="1:33" s="25" customFormat="1" x14ac:dyDescent="0.2">
      <c r="A92" s="52"/>
      <c r="B92" s="18" t="s">
        <v>12</v>
      </c>
      <c r="C92" s="53"/>
      <c r="D92" s="54"/>
      <c r="E92" s="54"/>
      <c r="F92" s="34"/>
      <c r="G92" s="35"/>
      <c r="H92" s="70">
        <f>SUM(H88:H91)</f>
        <v>1</v>
      </c>
      <c r="I92" s="70">
        <f t="shared" ref="I92:AG92" si="14">SUM(I88:I91)</f>
        <v>1</v>
      </c>
      <c r="J92" s="70">
        <f t="shared" si="14"/>
        <v>1</v>
      </c>
      <c r="K92" s="70">
        <f t="shared" si="14"/>
        <v>1</v>
      </c>
      <c r="L92" s="70">
        <f t="shared" si="14"/>
        <v>1</v>
      </c>
      <c r="M92" s="70">
        <f t="shared" si="14"/>
        <v>1</v>
      </c>
      <c r="N92" s="70">
        <f t="shared" si="14"/>
        <v>1</v>
      </c>
      <c r="O92" s="70">
        <f t="shared" si="14"/>
        <v>1</v>
      </c>
      <c r="P92" s="70">
        <f t="shared" si="14"/>
        <v>1</v>
      </c>
      <c r="Q92" s="70">
        <f t="shared" si="14"/>
        <v>1</v>
      </c>
      <c r="R92" s="70">
        <f t="shared" si="14"/>
        <v>1</v>
      </c>
      <c r="S92" s="70">
        <f t="shared" si="14"/>
        <v>1</v>
      </c>
      <c r="T92" s="70">
        <f t="shared" si="14"/>
        <v>1</v>
      </c>
      <c r="U92" s="70">
        <f t="shared" si="14"/>
        <v>1</v>
      </c>
      <c r="V92" s="70">
        <f t="shared" si="14"/>
        <v>1</v>
      </c>
      <c r="W92" s="70">
        <f t="shared" si="14"/>
        <v>1</v>
      </c>
      <c r="X92" s="70">
        <f t="shared" si="14"/>
        <v>1</v>
      </c>
      <c r="Y92" s="70">
        <f t="shared" si="14"/>
        <v>1</v>
      </c>
      <c r="Z92" s="70">
        <f t="shared" si="14"/>
        <v>1</v>
      </c>
      <c r="AA92" s="70">
        <f t="shared" si="14"/>
        <v>1</v>
      </c>
      <c r="AB92" s="70">
        <f t="shared" si="14"/>
        <v>1</v>
      </c>
      <c r="AC92" s="70">
        <f t="shared" si="14"/>
        <v>1</v>
      </c>
      <c r="AD92" s="70">
        <f t="shared" si="14"/>
        <v>1</v>
      </c>
      <c r="AE92" s="70">
        <f t="shared" si="14"/>
        <v>1</v>
      </c>
      <c r="AF92" s="70">
        <f t="shared" si="14"/>
        <v>1</v>
      </c>
      <c r="AG92" s="70">
        <f t="shared" si="14"/>
        <v>1</v>
      </c>
    </row>
    <row r="93" spans="1:33" x14ac:dyDescent="0.2">
      <c r="A93" s="55" t="s">
        <v>25</v>
      </c>
      <c r="B93" s="18" t="s">
        <v>12</v>
      </c>
      <c r="C93" s="50" t="s">
        <v>56</v>
      </c>
      <c r="D93" s="56" t="s">
        <v>205</v>
      </c>
      <c r="E93" s="56" t="s">
        <v>206</v>
      </c>
      <c r="F93" s="20"/>
      <c r="G93" s="71"/>
      <c r="H93" s="69">
        <v>0.26</v>
      </c>
      <c r="I93" s="69">
        <v>0.26</v>
      </c>
      <c r="J93" s="69">
        <v>0.26</v>
      </c>
      <c r="K93" s="69">
        <v>0.26</v>
      </c>
      <c r="L93" s="69">
        <v>0.26</v>
      </c>
      <c r="M93" s="69">
        <v>0.26</v>
      </c>
      <c r="N93" s="69">
        <v>0.26</v>
      </c>
      <c r="O93" s="69">
        <v>0.26</v>
      </c>
      <c r="P93" s="69">
        <v>0.26</v>
      </c>
      <c r="Q93" s="69">
        <v>0.26</v>
      </c>
      <c r="R93" s="69">
        <v>0.26</v>
      </c>
      <c r="S93" s="69">
        <v>0.26</v>
      </c>
      <c r="T93" s="69">
        <v>0.26</v>
      </c>
      <c r="U93" s="69">
        <v>0.26</v>
      </c>
      <c r="V93" s="69">
        <v>0.26</v>
      </c>
      <c r="W93" s="69">
        <v>0.26</v>
      </c>
      <c r="X93" s="69">
        <v>0.35135135135135137</v>
      </c>
      <c r="Y93" s="69">
        <v>0.34693877551020408</v>
      </c>
      <c r="Z93" s="69">
        <v>0.35483870967741937</v>
      </c>
      <c r="AA93" s="69">
        <v>0.4</v>
      </c>
      <c r="AB93" s="69">
        <v>0.4</v>
      </c>
      <c r="AC93" s="69">
        <v>0.4</v>
      </c>
      <c r="AD93" s="69">
        <v>0.4</v>
      </c>
      <c r="AE93" s="69">
        <v>0.4</v>
      </c>
      <c r="AF93" s="69">
        <v>0.4</v>
      </c>
      <c r="AG93" s="69">
        <v>0.4</v>
      </c>
    </row>
    <row r="94" spans="1:33" x14ac:dyDescent="0.2">
      <c r="A94" s="55" t="s">
        <v>25</v>
      </c>
      <c r="B94" s="18" t="s">
        <v>12</v>
      </c>
      <c r="C94" s="50" t="s">
        <v>56</v>
      </c>
      <c r="D94" s="56" t="s">
        <v>207</v>
      </c>
      <c r="E94" s="56" t="s">
        <v>208</v>
      </c>
      <c r="F94" s="20"/>
      <c r="G94" s="71"/>
      <c r="H94" s="69">
        <v>0.25</v>
      </c>
      <c r="I94" s="69">
        <v>0.25</v>
      </c>
      <c r="J94" s="69">
        <v>0.25</v>
      </c>
      <c r="K94" s="69">
        <v>0.25</v>
      </c>
      <c r="L94" s="69">
        <v>0.25</v>
      </c>
      <c r="M94" s="69">
        <v>0.25</v>
      </c>
      <c r="N94" s="69">
        <v>0.25</v>
      </c>
      <c r="O94" s="69">
        <v>0.25</v>
      </c>
      <c r="P94" s="69">
        <v>0.25</v>
      </c>
      <c r="Q94" s="69">
        <v>0.25</v>
      </c>
      <c r="R94" s="69">
        <v>0.25</v>
      </c>
      <c r="S94" s="69">
        <v>0.25</v>
      </c>
      <c r="T94" s="69">
        <v>0.25</v>
      </c>
      <c r="U94" s="69">
        <v>0.25</v>
      </c>
      <c r="V94" s="69">
        <v>0.25</v>
      </c>
      <c r="W94" s="69">
        <v>0.25</v>
      </c>
      <c r="X94" s="69">
        <v>0.25</v>
      </c>
      <c r="Y94" s="69">
        <v>0.24489795918367346</v>
      </c>
      <c r="Z94" s="69">
        <v>0.25806451612903225</v>
      </c>
      <c r="AA94" s="69">
        <v>0.23</v>
      </c>
      <c r="AB94" s="69">
        <v>0.23</v>
      </c>
      <c r="AC94" s="69">
        <v>0.23</v>
      </c>
      <c r="AD94" s="69">
        <v>0.23</v>
      </c>
      <c r="AE94" s="69">
        <v>0.23</v>
      </c>
      <c r="AF94" s="69">
        <v>0.23</v>
      </c>
      <c r="AG94" s="69">
        <v>0.23</v>
      </c>
    </row>
    <row r="95" spans="1:33" x14ac:dyDescent="0.2">
      <c r="A95" s="55" t="s">
        <v>25</v>
      </c>
      <c r="B95" s="18" t="s">
        <v>12</v>
      </c>
      <c r="C95" s="50" t="s">
        <v>56</v>
      </c>
      <c r="D95" s="56" t="s">
        <v>209</v>
      </c>
      <c r="E95" s="56" t="s">
        <v>210</v>
      </c>
      <c r="F95" s="20"/>
      <c r="G95" s="71"/>
      <c r="H95" s="69">
        <v>0.24</v>
      </c>
      <c r="I95" s="69">
        <v>0.24</v>
      </c>
      <c r="J95" s="69">
        <v>0.24</v>
      </c>
      <c r="K95" s="69">
        <v>0.24</v>
      </c>
      <c r="L95" s="69">
        <v>0.24</v>
      </c>
      <c r="M95" s="69">
        <v>0.24</v>
      </c>
      <c r="N95" s="69">
        <v>0.24</v>
      </c>
      <c r="O95" s="69">
        <v>0.24</v>
      </c>
      <c r="P95" s="69">
        <v>0.24</v>
      </c>
      <c r="Q95" s="69">
        <v>0.24</v>
      </c>
      <c r="R95" s="69">
        <v>0.24</v>
      </c>
      <c r="S95" s="69">
        <v>0.24</v>
      </c>
      <c r="T95" s="69">
        <v>0.24</v>
      </c>
      <c r="U95" s="69">
        <v>0.24</v>
      </c>
      <c r="V95" s="69">
        <v>0.24</v>
      </c>
      <c r="W95" s="69">
        <v>0.24</v>
      </c>
      <c r="X95" s="69">
        <v>0.19932432432432431</v>
      </c>
      <c r="Y95" s="69">
        <v>0.20408163265306123</v>
      </c>
      <c r="Z95" s="69">
        <v>0.19354838709677419</v>
      </c>
      <c r="AA95" s="69">
        <v>0.18</v>
      </c>
      <c r="AB95" s="69">
        <v>0.18</v>
      </c>
      <c r="AC95" s="69">
        <v>0.18</v>
      </c>
      <c r="AD95" s="69">
        <v>0.18</v>
      </c>
      <c r="AE95" s="69">
        <v>0.18</v>
      </c>
      <c r="AF95" s="69">
        <v>0.18</v>
      </c>
      <c r="AG95" s="69">
        <v>0.18</v>
      </c>
    </row>
    <row r="96" spans="1:33" x14ac:dyDescent="0.2">
      <c r="A96" s="55" t="s">
        <v>25</v>
      </c>
      <c r="B96" s="18" t="s">
        <v>12</v>
      </c>
      <c r="C96" s="50" t="s">
        <v>56</v>
      </c>
      <c r="D96" s="56" t="s">
        <v>211</v>
      </c>
      <c r="E96" s="56" t="s">
        <v>212</v>
      </c>
      <c r="F96" s="20"/>
      <c r="G96" s="71"/>
      <c r="H96" s="69">
        <v>0.25</v>
      </c>
      <c r="I96" s="69">
        <v>0.25</v>
      </c>
      <c r="J96" s="69">
        <v>0.25</v>
      </c>
      <c r="K96" s="69">
        <v>0.25</v>
      </c>
      <c r="L96" s="69">
        <v>0.25</v>
      </c>
      <c r="M96" s="69">
        <v>0.25</v>
      </c>
      <c r="N96" s="69">
        <v>0.25</v>
      </c>
      <c r="O96" s="69">
        <v>0.25</v>
      </c>
      <c r="P96" s="69">
        <v>0.25</v>
      </c>
      <c r="Q96" s="69">
        <v>0.25</v>
      </c>
      <c r="R96" s="69">
        <v>0.25</v>
      </c>
      <c r="S96" s="69">
        <v>0.25</v>
      </c>
      <c r="T96" s="69">
        <v>0.25</v>
      </c>
      <c r="U96" s="69">
        <v>0.25</v>
      </c>
      <c r="V96" s="69">
        <v>0.25</v>
      </c>
      <c r="W96" s="69">
        <v>0.25</v>
      </c>
      <c r="X96" s="69">
        <v>0.19932432432432431</v>
      </c>
      <c r="Y96" s="69">
        <v>0.20408163265306123</v>
      </c>
      <c r="Z96" s="69">
        <v>0.19354838709677419</v>
      </c>
      <c r="AA96" s="69">
        <v>0.19</v>
      </c>
      <c r="AB96" s="69">
        <v>0.19</v>
      </c>
      <c r="AC96" s="69">
        <v>0.19</v>
      </c>
      <c r="AD96" s="69">
        <v>0.19</v>
      </c>
      <c r="AE96" s="69">
        <v>0.19</v>
      </c>
      <c r="AF96" s="69">
        <v>0.19</v>
      </c>
      <c r="AG96" s="69">
        <v>0.19</v>
      </c>
    </row>
    <row r="97" spans="1:33" s="25" customFormat="1" x14ac:dyDescent="0.2">
      <c r="A97" s="57"/>
      <c r="B97" s="18" t="s">
        <v>12</v>
      </c>
      <c r="C97" s="53"/>
      <c r="D97" s="58"/>
      <c r="E97" s="58"/>
      <c r="F97" s="34"/>
      <c r="G97" s="35"/>
      <c r="H97" s="70">
        <f>SUM(H93:H96)</f>
        <v>1</v>
      </c>
      <c r="I97" s="70">
        <f t="shared" ref="I97:AG97" si="15">SUM(I93:I96)</f>
        <v>1</v>
      </c>
      <c r="J97" s="70">
        <f t="shared" si="15"/>
        <v>1</v>
      </c>
      <c r="K97" s="70">
        <f t="shared" si="15"/>
        <v>1</v>
      </c>
      <c r="L97" s="70">
        <f t="shared" si="15"/>
        <v>1</v>
      </c>
      <c r="M97" s="70">
        <f t="shared" si="15"/>
        <v>1</v>
      </c>
      <c r="N97" s="70">
        <f t="shared" si="15"/>
        <v>1</v>
      </c>
      <c r="O97" s="70">
        <f t="shared" si="15"/>
        <v>1</v>
      </c>
      <c r="P97" s="70">
        <f t="shared" si="15"/>
        <v>1</v>
      </c>
      <c r="Q97" s="70">
        <f t="shared" si="15"/>
        <v>1</v>
      </c>
      <c r="R97" s="70">
        <f t="shared" si="15"/>
        <v>1</v>
      </c>
      <c r="S97" s="70">
        <f t="shared" si="15"/>
        <v>1</v>
      </c>
      <c r="T97" s="70">
        <f t="shared" si="15"/>
        <v>1</v>
      </c>
      <c r="U97" s="70">
        <f t="shared" si="15"/>
        <v>1</v>
      </c>
      <c r="V97" s="70">
        <f t="shared" si="15"/>
        <v>1</v>
      </c>
      <c r="W97" s="70">
        <f t="shared" si="15"/>
        <v>1</v>
      </c>
      <c r="X97" s="70">
        <f t="shared" si="15"/>
        <v>1</v>
      </c>
      <c r="Y97" s="70">
        <f t="shared" si="15"/>
        <v>1</v>
      </c>
      <c r="Z97" s="70">
        <f t="shared" si="15"/>
        <v>1</v>
      </c>
      <c r="AA97" s="70">
        <f t="shared" si="15"/>
        <v>1</v>
      </c>
      <c r="AB97" s="70">
        <f t="shared" si="15"/>
        <v>1</v>
      </c>
      <c r="AC97" s="70">
        <f t="shared" si="15"/>
        <v>1</v>
      </c>
      <c r="AD97" s="70">
        <f t="shared" si="15"/>
        <v>1</v>
      </c>
      <c r="AE97" s="70">
        <f t="shared" si="15"/>
        <v>1</v>
      </c>
      <c r="AF97" s="70">
        <f t="shared" si="15"/>
        <v>1</v>
      </c>
      <c r="AG97" s="70">
        <f t="shared" si="15"/>
        <v>1</v>
      </c>
    </row>
    <row r="98" spans="1:33" x14ac:dyDescent="0.2">
      <c r="A98" s="59" t="s">
        <v>26</v>
      </c>
      <c r="B98" s="18" t="s">
        <v>12</v>
      </c>
      <c r="C98" s="50" t="s">
        <v>56</v>
      </c>
      <c r="D98" s="51" t="s">
        <v>213</v>
      </c>
      <c r="E98" s="51" t="s">
        <v>214</v>
      </c>
      <c r="F98" s="20"/>
      <c r="G98" s="71"/>
      <c r="H98" s="69">
        <v>0.16</v>
      </c>
      <c r="I98" s="69">
        <v>0.16</v>
      </c>
      <c r="J98" s="69">
        <v>0.16</v>
      </c>
      <c r="K98" s="69">
        <v>0.16</v>
      </c>
      <c r="L98" s="69">
        <v>0.16</v>
      </c>
      <c r="M98" s="69">
        <v>0.16</v>
      </c>
      <c r="N98" s="69">
        <v>0.16</v>
      </c>
      <c r="O98" s="69">
        <v>0.16</v>
      </c>
      <c r="P98" s="69">
        <v>0.16</v>
      </c>
      <c r="Q98" s="69">
        <v>0.16</v>
      </c>
      <c r="R98" s="69">
        <v>0.16</v>
      </c>
      <c r="S98" s="69">
        <v>0.16</v>
      </c>
      <c r="T98" s="69">
        <v>0.16</v>
      </c>
      <c r="U98" s="69">
        <v>0.16</v>
      </c>
      <c r="V98" s="69">
        <v>0.16</v>
      </c>
      <c r="W98" s="69">
        <v>0.16</v>
      </c>
      <c r="X98" s="69">
        <v>0.16</v>
      </c>
      <c r="Y98" s="69">
        <v>0.18095238095238095</v>
      </c>
      <c r="Z98" s="69">
        <v>0.18095238095238095</v>
      </c>
      <c r="AA98" s="69">
        <v>0.17</v>
      </c>
      <c r="AB98" s="69">
        <v>0.17</v>
      </c>
      <c r="AC98" s="69">
        <v>0.17</v>
      </c>
      <c r="AD98" s="69">
        <v>0.17</v>
      </c>
      <c r="AE98" s="69">
        <v>0.17</v>
      </c>
      <c r="AF98" s="69">
        <v>0.17</v>
      </c>
      <c r="AG98" s="69">
        <v>0.17</v>
      </c>
    </row>
    <row r="99" spans="1:33" x14ac:dyDescent="0.2">
      <c r="A99" s="59" t="s">
        <v>26</v>
      </c>
      <c r="B99" s="18" t="s">
        <v>12</v>
      </c>
      <c r="C99" s="50" t="s">
        <v>56</v>
      </c>
      <c r="D99" s="51" t="s">
        <v>215</v>
      </c>
      <c r="E99" s="51" t="s">
        <v>216</v>
      </c>
      <c r="F99" s="20"/>
      <c r="G99" s="71"/>
      <c r="H99" s="69">
        <v>0.16</v>
      </c>
      <c r="I99" s="69">
        <v>0.16</v>
      </c>
      <c r="J99" s="69">
        <v>0.16</v>
      </c>
      <c r="K99" s="69">
        <v>0.16</v>
      </c>
      <c r="L99" s="69">
        <v>0.16</v>
      </c>
      <c r="M99" s="69">
        <v>0.16</v>
      </c>
      <c r="N99" s="69">
        <v>0.16</v>
      </c>
      <c r="O99" s="69">
        <v>0.16</v>
      </c>
      <c r="P99" s="69">
        <v>0.16</v>
      </c>
      <c r="Q99" s="69">
        <v>0.16</v>
      </c>
      <c r="R99" s="69">
        <v>0.16</v>
      </c>
      <c r="S99" s="69">
        <v>0.16</v>
      </c>
      <c r="T99" s="69">
        <v>0.16</v>
      </c>
      <c r="U99" s="69">
        <v>0.16</v>
      </c>
      <c r="V99" s="69">
        <v>0.16</v>
      </c>
      <c r="W99" s="69">
        <v>0.16</v>
      </c>
      <c r="X99" s="69">
        <v>0.16</v>
      </c>
      <c r="Y99" s="69">
        <v>0.17142857142857143</v>
      </c>
      <c r="Z99" s="69">
        <v>0.17142857142857143</v>
      </c>
      <c r="AA99" s="69">
        <v>0.16</v>
      </c>
      <c r="AB99" s="69">
        <v>0.16</v>
      </c>
      <c r="AC99" s="69">
        <v>0.16</v>
      </c>
      <c r="AD99" s="69">
        <v>0.16</v>
      </c>
      <c r="AE99" s="69">
        <v>0.16</v>
      </c>
      <c r="AF99" s="69">
        <v>0.16</v>
      </c>
      <c r="AG99" s="69">
        <v>0.17</v>
      </c>
    </row>
    <row r="100" spans="1:33" x14ac:dyDescent="0.2">
      <c r="A100" s="59" t="s">
        <v>26</v>
      </c>
      <c r="B100" s="18" t="s">
        <v>12</v>
      </c>
      <c r="C100" s="50" t="s">
        <v>56</v>
      </c>
      <c r="D100" s="51" t="s">
        <v>217</v>
      </c>
      <c r="E100" s="51" t="s">
        <v>218</v>
      </c>
      <c r="F100" s="20"/>
      <c r="G100" s="71"/>
      <c r="H100" s="69">
        <v>7.0000000000000007E-2</v>
      </c>
      <c r="I100" s="69">
        <v>7.0000000000000007E-2</v>
      </c>
      <c r="J100" s="69">
        <v>7.0000000000000007E-2</v>
      </c>
      <c r="K100" s="69">
        <v>7.0000000000000007E-2</v>
      </c>
      <c r="L100" s="69">
        <v>7.0000000000000007E-2</v>
      </c>
      <c r="M100" s="69">
        <v>7.0000000000000007E-2</v>
      </c>
      <c r="N100" s="69">
        <v>7.0000000000000007E-2</v>
      </c>
      <c r="O100" s="69">
        <v>7.0000000000000007E-2</v>
      </c>
      <c r="P100" s="69">
        <v>7.0000000000000007E-2</v>
      </c>
      <c r="Q100" s="69">
        <v>7.0000000000000007E-2</v>
      </c>
      <c r="R100" s="69">
        <v>7.0000000000000007E-2</v>
      </c>
      <c r="S100" s="69">
        <v>7.0000000000000007E-2</v>
      </c>
      <c r="T100" s="69">
        <v>7.0000000000000007E-2</v>
      </c>
      <c r="U100" s="69">
        <v>7.0000000000000007E-2</v>
      </c>
      <c r="V100" s="69">
        <v>7.0000000000000007E-2</v>
      </c>
      <c r="W100" s="69">
        <v>7.0000000000000007E-2</v>
      </c>
      <c r="X100" s="69">
        <v>7.0000000000000007E-2</v>
      </c>
      <c r="Y100" s="69">
        <v>7.0000000000000007E-2</v>
      </c>
      <c r="Z100" s="69">
        <v>7.0000000000000007E-2</v>
      </c>
      <c r="AA100" s="69">
        <v>0.09</v>
      </c>
      <c r="AB100" s="69">
        <v>0.09</v>
      </c>
      <c r="AC100" s="69">
        <v>0.09</v>
      </c>
      <c r="AD100" s="69">
        <v>0.09</v>
      </c>
      <c r="AE100" s="69">
        <v>0.09</v>
      </c>
      <c r="AF100" s="69">
        <v>0.09</v>
      </c>
      <c r="AG100" s="69">
        <v>7.6190476190476197E-2</v>
      </c>
    </row>
    <row r="101" spans="1:33" x14ac:dyDescent="0.2">
      <c r="A101" s="59" t="s">
        <v>26</v>
      </c>
      <c r="B101" s="18" t="s">
        <v>12</v>
      </c>
      <c r="C101" s="50" t="s">
        <v>56</v>
      </c>
      <c r="D101" s="51" t="s">
        <v>219</v>
      </c>
      <c r="E101" s="51" t="s">
        <v>220</v>
      </c>
      <c r="F101" s="20"/>
      <c r="G101" s="71"/>
      <c r="H101" s="69">
        <v>0.11</v>
      </c>
      <c r="I101" s="69">
        <v>0.11</v>
      </c>
      <c r="J101" s="69">
        <v>0.11</v>
      </c>
      <c r="K101" s="69">
        <v>0.11</v>
      </c>
      <c r="L101" s="69">
        <v>0.11</v>
      </c>
      <c r="M101" s="69">
        <v>0.11</v>
      </c>
      <c r="N101" s="69">
        <v>0.11</v>
      </c>
      <c r="O101" s="69">
        <v>0.11</v>
      </c>
      <c r="P101" s="69">
        <v>0.11</v>
      </c>
      <c r="Q101" s="69">
        <v>0.11</v>
      </c>
      <c r="R101" s="69">
        <v>0.11</v>
      </c>
      <c r="S101" s="69">
        <v>0.11</v>
      </c>
      <c r="T101" s="69">
        <v>0.11</v>
      </c>
      <c r="U101" s="69">
        <v>0.11</v>
      </c>
      <c r="V101" s="69">
        <v>0.11</v>
      </c>
      <c r="W101" s="69">
        <v>0.11</v>
      </c>
      <c r="X101" s="69">
        <v>0.11</v>
      </c>
      <c r="Y101" s="69">
        <v>0.11</v>
      </c>
      <c r="Z101" s="69">
        <v>0.11</v>
      </c>
      <c r="AA101" s="69">
        <v>0.1</v>
      </c>
      <c r="AB101" s="69">
        <v>0.1</v>
      </c>
      <c r="AC101" s="69">
        <v>0.1</v>
      </c>
      <c r="AD101" s="69">
        <v>0.1</v>
      </c>
      <c r="AE101" s="69">
        <v>0.1</v>
      </c>
      <c r="AF101" s="69">
        <v>0.1</v>
      </c>
      <c r="AG101" s="69">
        <v>0.12</v>
      </c>
    </row>
    <row r="102" spans="1:33" x14ac:dyDescent="0.2">
      <c r="A102" s="59" t="s">
        <v>26</v>
      </c>
      <c r="B102" s="18" t="s">
        <v>12</v>
      </c>
      <c r="C102" s="50" t="s">
        <v>56</v>
      </c>
      <c r="D102" s="51" t="s">
        <v>221</v>
      </c>
      <c r="E102" s="51" t="s">
        <v>222</v>
      </c>
      <c r="F102" s="20"/>
      <c r="G102" s="71"/>
      <c r="H102" s="69">
        <v>0.08</v>
      </c>
      <c r="I102" s="69">
        <v>0.08</v>
      </c>
      <c r="J102" s="69">
        <v>0.08</v>
      </c>
      <c r="K102" s="69">
        <v>0.08</v>
      </c>
      <c r="L102" s="69">
        <v>0.08</v>
      </c>
      <c r="M102" s="69">
        <v>0.08</v>
      </c>
      <c r="N102" s="69">
        <v>0.08</v>
      </c>
      <c r="O102" s="69">
        <v>0.08</v>
      </c>
      <c r="P102" s="69">
        <v>0.08</v>
      </c>
      <c r="Q102" s="69">
        <v>0.08</v>
      </c>
      <c r="R102" s="69">
        <v>0.08</v>
      </c>
      <c r="S102" s="69">
        <v>0.08</v>
      </c>
      <c r="T102" s="69">
        <v>0.08</v>
      </c>
      <c r="U102" s="69">
        <v>0.08</v>
      </c>
      <c r="V102" s="69">
        <v>0.08</v>
      </c>
      <c r="W102" s="69">
        <v>0.08</v>
      </c>
      <c r="X102" s="69">
        <v>0.08</v>
      </c>
      <c r="Y102" s="69">
        <v>0.08</v>
      </c>
      <c r="Z102" s="69">
        <v>0.08</v>
      </c>
      <c r="AA102" s="69">
        <v>0.08</v>
      </c>
      <c r="AB102" s="69">
        <v>0.08</v>
      </c>
      <c r="AC102" s="69">
        <v>0.08</v>
      </c>
      <c r="AD102" s="69">
        <v>0.08</v>
      </c>
      <c r="AE102" s="69">
        <v>0.08</v>
      </c>
      <c r="AF102" s="69">
        <v>0.08</v>
      </c>
      <c r="AG102" s="69">
        <v>0.09</v>
      </c>
    </row>
    <row r="103" spans="1:33" x14ac:dyDescent="0.2">
      <c r="A103" s="59" t="s">
        <v>26</v>
      </c>
      <c r="B103" s="18" t="s">
        <v>12</v>
      </c>
      <c r="C103" s="50" t="s">
        <v>56</v>
      </c>
      <c r="D103" s="51" t="s">
        <v>223</v>
      </c>
      <c r="E103" s="60" t="s">
        <v>224</v>
      </c>
      <c r="F103" s="20"/>
      <c r="G103" s="71"/>
      <c r="H103" s="69">
        <v>0.15</v>
      </c>
      <c r="I103" s="69">
        <v>0.15</v>
      </c>
      <c r="J103" s="69">
        <v>0.15</v>
      </c>
      <c r="K103" s="69">
        <v>0.15</v>
      </c>
      <c r="L103" s="69">
        <v>0.15</v>
      </c>
      <c r="M103" s="69">
        <v>0.15</v>
      </c>
      <c r="N103" s="69">
        <v>0.15</v>
      </c>
      <c r="O103" s="69">
        <v>0.15</v>
      </c>
      <c r="P103" s="69">
        <v>0.15</v>
      </c>
      <c r="Q103" s="69">
        <v>0.15</v>
      </c>
      <c r="R103" s="69">
        <v>0.15</v>
      </c>
      <c r="S103" s="69">
        <v>0.15</v>
      </c>
      <c r="T103" s="69">
        <v>0.15</v>
      </c>
      <c r="U103" s="69">
        <v>0.15</v>
      </c>
      <c r="V103" s="69">
        <v>0.15</v>
      </c>
      <c r="W103" s="69">
        <v>0.15</v>
      </c>
      <c r="X103" s="69">
        <v>0.15</v>
      </c>
      <c r="Y103" s="69">
        <v>0.14000000000000001</v>
      </c>
      <c r="Z103" s="69">
        <v>0.14000000000000001</v>
      </c>
      <c r="AA103" s="69">
        <v>0.13</v>
      </c>
      <c r="AB103" s="69">
        <v>0.13</v>
      </c>
      <c r="AC103" s="69">
        <v>0.13</v>
      </c>
      <c r="AD103" s="69">
        <v>0.13</v>
      </c>
      <c r="AE103" s="69">
        <v>0.13</v>
      </c>
      <c r="AF103" s="69">
        <v>0.13</v>
      </c>
      <c r="AG103" s="69">
        <v>0.13</v>
      </c>
    </row>
    <row r="104" spans="1:33" x14ac:dyDescent="0.2">
      <c r="A104" s="59" t="s">
        <v>26</v>
      </c>
      <c r="B104" s="18" t="s">
        <v>12</v>
      </c>
      <c r="C104" s="50" t="s">
        <v>56</v>
      </c>
      <c r="D104" s="51" t="s">
        <v>225</v>
      </c>
      <c r="E104" s="51" t="s">
        <v>226</v>
      </c>
      <c r="F104" s="20"/>
      <c r="G104" s="71"/>
      <c r="H104" s="69">
        <v>0.16</v>
      </c>
      <c r="I104" s="69">
        <v>0.16</v>
      </c>
      <c r="J104" s="69">
        <v>0.16</v>
      </c>
      <c r="K104" s="69">
        <v>0.16</v>
      </c>
      <c r="L104" s="69">
        <v>0.16</v>
      </c>
      <c r="M104" s="69">
        <v>0.16</v>
      </c>
      <c r="N104" s="69">
        <v>0.16</v>
      </c>
      <c r="O104" s="69">
        <v>0.16</v>
      </c>
      <c r="P104" s="69">
        <v>0.16</v>
      </c>
      <c r="Q104" s="69">
        <v>0.16</v>
      </c>
      <c r="R104" s="69">
        <v>0.16</v>
      </c>
      <c r="S104" s="69">
        <v>0.16</v>
      </c>
      <c r="T104" s="69">
        <v>0.16</v>
      </c>
      <c r="U104" s="69">
        <v>0.16</v>
      </c>
      <c r="V104" s="69">
        <v>0.16</v>
      </c>
      <c r="W104" s="69">
        <v>0.16</v>
      </c>
      <c r="X104" s="69">
        <v>0.16</v>
      </c>
      <c r="Y104" s="69">
        <v>0.16</v>
      </c>
      <c r="Z104" s="69">
        <v>0.16</v>
      </c>
      <c r="AA104" s="69">
        <v>0.16</v>
      </c>
      <c r="AB104" s="69">
        <v>0.16</v>
      </c>
      <c r="AC104" s="69">
        <v>0.16</v>
      </c>
      <c r="AD104" s="69">
        <v>0.16</v>
      </c>
      <c r="AE104" s="69">
        <v>0.16</v>
      </c>
      <c r="AF104" s="69">
        <v>0.16</v>
      </c>
      <c r="AG104" s="69">
        <v>0.15238095238095239</v>
      </c>
    </row>
    <row r="105" spans="1:33" x14ac:dyDescent="0.2">
      <c r="A105" s="59" t="s">
        <v>26</v>
      </c>
      <c r="B105" s="18" t="s">
        <v>12</v>
      </c>
      <c r="C105" s="50" t="s">
        <v>56</v>
      </c>
      <c r="D105" s="51" t="s">
        <v>227</v>
      </c>
      <c r="E105" s="60" t="s">
        <v>228</v>
      </c>
      <c r="F105" s="20"/>
      <c r="G105" s="71"/>
      <c r="H105" s="69">
        <v>0.11</v>
      </c>
      <c r="I105" s="69">
        <v>0.11</v>
      </c>
      <c r="J105" s="69">
        <v>0.11</v>
      </c>
      <c r="K105" s="69">
        <v>0.11</v>
      </c>
      <c r="L105" s="69">
        <v>0.11</v>
      </c>
      <c r="M105" s="69">
        <v>0.11</v>
      </c>
      <c r="N105" s="69">
        <v>0.11</v>
      </c>
      <c r="O105" s="69">
        <v>0.11</v>
      </c>
      <c r="P105" s="69">
        <v>0.11</v>
      </c>
      <c r="Q105" s="69">
        <v>0.11</v>
      </c>
      <c r="R105" s="69">
        <v>0.11</v>
      </c>
      <c r="S105" s="69">
        <v>0.11</v>
      </c>
      <c r="T105" s="69">
        <v>0.11</v>
      </c>
      <c r="U105" s="69">
        <v>0.11</v>
      </c>
      <c r="V105" s="69">
        <v>0.11</v>
      </c>
      <c r="W105" s="69">
        <v>0.11</v>
      </c>
      <c r="X105" s="69">
        <v>0.11</v>
      </c>
      <c r="Y105" s="69">
        <v>0.09</v>
      </c>
      <c r="Z105" s="69">
        <v>0.09</v>
      </c>
      <c r="AA105" s="69">
        <v>0.11</v>
      </c>
      <c r="AB105" s="69">
        <v>0.11</v>
      </c>
      <c r="AC105" s="69">
        <v>0.11</v>
      </c>
      <c r="AD105" s="69">
        <v>0.11</v>
      </c>
      <c r="AE105" s="69">
        <v>0.11</v>
      </c>
      <c r="AF105" s="69">
        <v>0.11</v>
      </c>
      <c r="AG105" s="69">
        <v>0.09</v>
      </c>
    </row>
    <row r="106" spans="1:33" s="25" customFormat="1" x14ac:dyDescent="0.2">
      <c r="B106" s="18" t="s">
        <v>12</v>
      </c>
      <c r="H106" s="72">
        <f>SUM(H98:H105)</f>
        <v>1</v>
      </c>
      <c r="I106" s="72">
        <f t="shared" ref="I106:AG106" si="16">SUM(I98:I105)</f>
        <v>1</v>
      </c>
      <c r="J106" s="72">
        <f t="shared" si="16"/>
        <v>1</v>
      </c>
      <c r="K106" s="72">
        <f t="shared" si="16"/>
        <v>1</v>
      </c>
      <c r="L106" s="72">
        <f t="shared" si="16"/>
        <v>1</v>
      </c>
      <c r="M106" s="72">
        <f t="shared" si="16"/>
        <v>1</v>
      </c>
      <c r="N106" s="72">
        <f t="shared" si="16"/>
        <v>1</v>
      </c>
      <c r="O106" s="72">
        <f t="shared" si="16"/>
        <v>1</v>
      </c>
      <c r="P106" s="72">
        <f t="shared" si="16"/>
        <v>1</v>
      </c>
      <c r="Q106" s="72">
        <f t="shared" si="16"/>
        <v>1</v>
      </c>
      <c r="R106" s="72">
        <f t="shared" si="16"/>
        <v>1</v>
      </c>
      <c r="S106" s="72">
        <f t="shared" si="16"/>
        <v>1</v>
      </c>
      <c r="T106" s="72">
        <f t="shared" si="16"/>
        <v>1</v>
      </c>
      <c r="U106" s="72">
        <f t="shared" si="16"/>
        <v>1</v>
      </c>
      <c r="V106" s="72">
        <f t="shared" si="16"/>
        <v>1</v>
      </c>
      <c r="W106" s="72">
        <f t="shared" si="16"/>
        <v>1</v>
      </c>
      <c r="X106" s="72">
        <f t="shared" si="16"/>
        <v>1</v>
      </c>
      <c r="Y106" s="72">
        <f t="shared" si="16"/>
        <v>1.0023809523809524</v>
      </c>
      <c r="Z106" s="72">
        <f t="shared" si="16"/>
        <v>1.0023809523809524</v>
      </c>
      <c r="AA106" s="72">
        <f t="shared" si="16"/>
        <v>1</v>
      </c>
      <c r="AB106" s="72">
        <f t="shared" si="16"/>
        <v>1</v>
      </c>
      <c r="AC106" s="72">
        <f t="shared" si="16"/>
        <v>1</v>
      </c>
      <c r="AD106" s="72">
        <f t="shared" si="16"/>
        <v>1</v>
      </c>
      <c r="AE106" s="72">
        <f t="shared" si="16"/>
        <v>1</v>
      </c>
      <c r="AF106" s="72">
        <f t="shared" si="16"/>
        <v>1</v>
      </c>
      <c r="AG106" s="72">
        <f t="shared" si="16"/>
        <v>0.99857142857142855</v>
      </c>
    </row>
    <row r="107" spans="1:33" x14ac:dyDescent="0.2">
      <c r="A107" s="89" t="s">
        <v>234</v>
      </c>
      <c r="B107" s="18" t="s">
        <v>12</v>
      </c>
      <c r="C107" s="50" t="s">
        <v>56</v>
      </c>
      <c r="D107" s="82" t="s">
        <v>243</v>
      </c>
      <c r="E107" s="83" t="s">
        <v>244</v>
      </c>
      <c r="F107" s="83"/>
      <c r="G107" s="83"/>
      <c r="H107" s="83">
        <v>0.19</v>
      </c>
      <c r="I107" s="83">
        <v>0.19</v>
      </c>
      <c r="J107" s="83">
        <v>0.19</v>
      </c>
      <c r="K107" s="83">
        <v>0.19</v>
      </c>
      <c r="L107" s="83">
        <v>0.19</v>
      </c>
      <c r="M107" s="83">
        <v>0.19</v>
      </c>
      <c r="N107" s="83">
        <v>0.19</v>
      </c>
      <c r="O107" s="83">
        <v>0.19</v>
      </c>
      <c r="P107" s="83">
        <v>0.19</v>
      </c>
      <c r="Q107" s="83">
        <v>0.19</v>
      </c>
      <c r="R107" s="83">
        <v>0.19</v>
      </c>
      <c r="S107" s="83">
        <v>0.19</v>
      </c>
      <c r="T107" s="83">
        <v>0.19</v>
      </c>
      <c r="U107" s="83">
        <v>0.19</v>
      </c>
      <c r="V107" s="83">
        <v>0.19</v>
      </c>
      <c r="W107" s="83">
        <v>0.19</v>
      </c>
      <c r="X107" s="83">
        <v>0.19</v>
      </c>
      <c r="Y107" s="83">
        <v>0.19</v>
      </c>
      <c r="Z107" s="83">
        <v>0.19</v>
      </c>
      <c r="AA107" s="83">
        <v>0.19</v>
      </c>
      <c r="AB107" s="83">
        <v>0.08</v>
      </c>
      <c r="AC107" s="83">
        <v>0.08</v>
      </c>
      <c r="AD107" s="83">
        <v>0.08</v>
      </c>
      <c r="AE107" s="83">
        <v>0.08</v>
      </c>
      <c r="AF107" s="83">
        <v>0.08</v>
      </c>
      <c r="AG107" s="83">
        <v>0.08</v>
      </c>
    </row>
    <row r="108" spans="1:33" x14ac:dyDescent="0.2">
      <c r="A108" s="89" t="s">
        <v>234</v>
      </c>
      <c r="B108" s="18" t="s">
        <v>12</v>
      </c>
      <c r="C108" s="50" t="s">
        <v>56</v>
      </c>
      <c r="D108" s="82" t="s">
        <v>245</v>
      </c>
      <c r="E108" s="83" t="s">
        <v>246</v>
      </c>
      <c r="F108" s="83"/>
      <c r="G108" s="83"/>
      <c r="H108" s="83">
        <v>0.27</v>
      </c>
      <c r="I108" s="83">
        <v>0.27</v>
      </c>
      <c r="J108" s="83">
        <v>0.27</v>
      </c>
      <c r="K108" s="83">
        <v>0.27</v>
      </c>
      <c r="L108" s="83">
        <v>0.27</v>
      </c>
      <c r="M108" s="83">
        <v>0.27</v>
      </c>
      <c r="N108" s="83">
        <v>0.27</v>
      </c>
      <c r="O108" s="83">
        <v>0.27</v>
      </c>
      <c r="P108" s="83">
        <v>0.27</v>
      </c>
      <c r="Q108" s="83">
        <v>0.27</v>
      </c>
      <c r="R108" s="83">
        <v>0.27</v>
      </c>
      <c r="S108" s="83">
        <v>0.27</v>
      </c>
      <c r="T108" s="83">
        <v>0.27</v>
      </c>
      <c r="U108" s="83">
        <v>0.27</v>
      </c>
      <c r="V108" s="83">
        <v>0.27</v>
      </c>
      <c r="W108" s="83">
        <v>0.27</v>
      </c>
      <c r="X108" s="83">
        <v>0.27</v>
      </c>
      <c r="Y108" s="83">
        <v>0.27</v>
      </c>
      <c r="Z108" s="83">
        <v>0.27</v>
      </c>
      <c r="AA108" s="83">
        <v>0.27</v>
      </c>
      <c r="AB108" s="83">
        <v>0.25</v>
      </c>
      <c r="AC108" s="83">
        <v>0.25</v>
      </c>
      <c r="AD108" s="83">
        <v>0.25</v>
      </c>
      <c r="AE108" s="83">
        <v>0.25</v>
      </c>
      <c r="AF108" s="83">
        <v>0.25</v>
      </c>
      <c r="AG108" s="83">
        <v>0.25</v>
      </c>
    </row>
    <row r="109" spans="1:33" x14ac:dyDescent="0.2">
      <c r="A109" s="89" t="s">
        <v>234</v>
      </c>
      <c r="B109" s="18" t="s">
        <v>12</v>
      </c>
      <c r="C109" s="50" t="s">
        <v>56</v>
      </c>
      <c r="D109" s="82" t="s">
        <v>247</v>
      </c>
      <c r="E109" s="83" t="s">
        <v>248</v>
      </c>
      <c r="F109" s="83"/>
      <c r="G109" s="83"/>
      <c r="H109" s="83">
        <v>0.25</v>
      </c>
      <c r="I109" s="83">
        <v>0.25</v>
      </c>
      <c r="J109" s="83">
        <v>0.25</v>
      </c>
      <c r="K109" s="83">
        <v>0.25</v>
      </c>
      <c r="L109" s="83">
        <v>0.25</v>
      </c>
      <c r="M109" s="83">
        <v>0.25</v>
      </c>
      <c r="N109" s="83">
        <v>0.25</v>
      </c>
      <c r="O109" s="83">
        <v>0.25</v>
      </c>
      <c r="P109" s="83">
        <v>0.25</v>
      </c>
      <c r="Q109" s="83">
        <v>0.25</v>
      </c>
      <c r="R109" s="83">
        <v>0.25</v>
      </c>
      <c r="S109" s="83">
        <v>0.25</v>
      </c>
      <c r="T109" s="83">
        <v>0.25</v>
      </c>
      <c r="U109" s="83">
        <v>0.25</v>
      </c>
      <c r="V109" s="83">
        <v>0.25</v>
      </c>
      <c r="W109" s="83">
        <v>0.25</v>
      </c>
      <c r="X109" s="83">
        <v>0.25</v>
      </c>
      <c r="Y109" s="83">
        <v>0.25</v>
      </c>
      <c r="Z109" s="83">
        <v>0.25</v>
      </c>
      <c r="AA109" s="83">
        <v>0.25</v>
      </c>
      <c r="AB109" s="83">
        <v>0.28999999999999998</v>
      </c>
      <c r="AC109" s="83">
        <v>0.28999999999999998</v>
      </c>
      <c r="AD109" s="83">
        <v>0.28999999999999998</v>
      </c>
      <c r="AE109" s="83">
        <v>0.28999999999999998</v>
      </c>
      <c r="AF109" s="83">
        <v>0.28999999999999998</v>
      </c>
      <c r="AG109" s="83">
        <v>0.28999999999999998</v>
      </c>
    </row>
    <row r="110" spans="1:33" x14ac:dyDescent="0.2">
      <c r="A110" s="89" t="s">
        <v>234</v>
      </c>
      <c r="B110" s="18" t="s">
        <v>12</v>
      </c>
      <c r="C110" s="50" t="s">
        <v>56</v>
      </c>
      <c r="D110" s="82" t="s">
        <v>249</v>
      </c>
      <c r="E110" s="83" t="s">
        <v>250</v>
      </c>
      <c r="F110" s="83"/>
      <c r="G110" s="83"/>
      <c r="H110" s="83">
        <v>0.28999999999999998</v>
      </c>
      <c r="I110" s="83">
        <v>0.28999999999999998</v>
      </c>
      <c r="J110" s="83">
        <v>0.28999999999999998</v>
      </c>
      <c r="K110" s="83">
        <v>0.28999999999999998</v>
      </c>
      <c r="L110" s="83">
        <v>0.28999999999999998</v>
      </c>
      <c r="M110" s="83">
        <v>0.28999999999999998</v>
      </c>
      <c r="N110" s="83">
        <v>0.28999999999999998</v>
      </c>
      <c r="O110" s="83">
        <v>0.28999999999999998</v>
      </c>
      <c r="P110" s="83">
        <v>0.28999999999999998</v>
      </c>
      <c r="Q110" s="83">
        <v>0.28999999999999998</v>
      </c>
      <c r="R110" s="83">
        <v>0.28999999999999998</v>
      </c>
      <c r="S110" s="83">
        <v>0.28999999999999998</v>
      </c>
      <c r="T110" s="83">
        <v>0.28999999999999998</v>
      </c>
      <c r="U110" s="83">
        <v>0.28999999999999998</v>
      </c>
      <c r="V110" s="83">
        <v>0.28999999999999998</v>
      </c>
      <c r="W110" s="83">
        <v>0.28999999999999998</v>
      </c>
      <c r="X110" s="83">
        <v>0.28999999999999998</v>
      </c>
      <c r="Y110" s="83">
        <v>0.28999999999999998</v>
      </c>
      <c r="Z110" s="83">
        <v>0.28999999999999998</v>
      </c>
      <c r="AA110" s="83">
        <v>0.28999999999999998</v>
      </c>
      <c r="AB110" s="83">
        <v>0.38</v>
      </c>
      <c r="AC110" s="83">
        <v>0.38</v>
      </c>
      <c r="AD110" s="83">
        <v>0.38</v>
      </c>
      <c r="AE110" s="83">
        <v>0.38</v>
      </c>
      <c r="AF110" s="83">
        <v>0.38</v>
      </c>
      <c r="AG110" s="83">
        <v>0.38</v>
      </c>
    </row>
    <row r="111" spans="1:33" s="25" customFormat="1" x14ac:dyDescent="0.2">
      <c r="A111" s="85" t="s">
        <v>27</v>
      </c>
      <c r="B111" s="18" t="s">
        <v>12</v>
      </c>
      <c r="C111" s="85"/>
      <c r="D111" s="88"/>
      <c r="E111" s="87"/>
      <c r="F111" s="87"/>
      <c r="G111" s="87"/>
      <c r="H111" s="84">
        <f t="shared" ref="H111:AG111" si="17">SUM(H107:H110)</f>
        <v>1</v>
      </c>
      <c r="I111" s="84">
        <f t="shared" si="17"/>
        <v>1</v>
      </c>
      <c r="J111" s="84">
        <f t="shared" si="17"/>
        <v>1</v>
      </c>
      <c r="K111" s="84">
        <f t="shared" si="17"/>
        <v>1</v>
      </c>
      <c r="L111" s="84">
        <f t="shared" si="17"/>
        <v>1</v>
      </c>
      <c r="M111" s="84">
        <f t="shared" si="17"/>
        <v>1</v>
      </c>
      <c r="N111" s="84">
        <f t="shared" si="17"/>
        <v>1</v>
      </c>
      <c r="O111" s="84">
        <f t="shared" si="17"/>
        <v>1</v>
      </c>
      <c r="P111" s="84">
        <f t="shared" si="17"/>
        <v>1</v>
      </c>
      <c r="Q111" s="84">
        <f t="shared" si="17"/>
        <v>1</v>
      </c>
      <c r="R111" s="84">
        <f t="shared" si="17"/>
        <v>1</v>
      </c>
      <c r="S111" s="84">
        <f t="shared" si="17"/>
        <v>1</v>
      </c>
      <c r="T111" s="84">
        <f t="shared" si="17"/>
        <v>1</v>
      </c>
      <c r="U111" s="84">
        <f t="shared" si="17"/>
        <v>1</v>
      </c>
      <c r="V111" s="84">
        <f t="shared" si="17"/>
        <v>1</v>
      </c>
      <c r="W111" s="84">
        <f t="shared" si="17"/>
        <v>1</v>
      </c>
      <c r="X111" s="84">
        <f t="shared" si="17"/>
        <v>1</v>
      </c>
      <c r="Y111" s="84">
        <f t="shared" si="17"/>
        <v>1</v>
      </c>
      <c r="Z111" s="84">
        <f t="shared" si="17"/>
        <v>1</v>
      </c>
      <c r="AA111" s="84">
        <f t="shared" si="17"/>
        <v>1</v>
      </c>
      <c r="AB111" s="84">
        <f t="shared" si="17"/>
        <v>1</v>
      </c>
      <c r="AC111" s="84">
        <f t="shared" si="17"/>
        <v>1</v>
      </c>
      <c r="AD111" s="84">
        <f t="shared" si="17"/>
        <v>1</v>
      </c>
      <c r="AE111" s="84">
        <f t="shared" si="17"/>
        <v>1</v>
      </c>
      <c r="AF111" s="84">
        <f t="shared" si="17"/>
        <v>1</v>
      </c>
      <c r="AG111" s="84">
        <f t="shared" si="17"/>
        <v>1</v>
      </c>
    </row>
    <row r="112" spans="1:33" x14ac:dyDescent="0.2">
      <c r="A112" s="89" t="s">
        <v>236</v>
      </c>
      <c r="B112" s="18" t="s">
        <v>12</v>
      </c>
      <c r="C112" s="50" t="s">
        <v>56</v>
      </c>
      <c r="D112" s="79" t="s">
        <v>237</v>
      </c>
      <c r="E112" s="80" t="s">
        <v>238</v>
      </c>
      <c r="F112" s="80"/>
      <c r="G112" s="80"/>
      <c r="H112" s="80">
        <v>0.31</v>
      </c>
      <c r="I112" s="80">
        <v>0.31</v>
      </c>
      <c r="J112" s="80">
        <v>0.31</v>
      </c>
      <c r="K112" s="80">
        <v>0.31</v>
      </c>
      <c r="L112" s="80">
        <v>0.31</v>
      </c>
      <c r="M112" s="80">
        <v>0.31</v>
      </c>
      <c r="N112" s="80">
        <v>0.31</v>
      </c>
      <c r="O112" s="80">
        <v>0.31</v>
      </c>
      <c r="P112" s="80">
        <v>0.31</v>
      </c>
      <c r="Q112" s="80">
        <v>0.31</v>
      </c>
      <c r="R112" s="80">
        <v>0.31</v>
      </c>
      <c r="S112" s="80">
        <v>0.31</v>
      </c>
      <c r="T112" s="80">
        <v>0.31</v>
      </c>
      <c r="U112" s="80">
        <v>0.31</v>
      </c>
      <c r="V112" s="80">
        <v>0.31</v>
      </c>
      <c r="W112" s="80">
        <v>0.31</v>
      </c>
      <c r="X112" s="80">
        <v>0.31</v>
      </c>
      <c r="Y112" s="80">
        <v>0.31</v>
      </c>
      <c r="Z112" s="80">
        <v>0.31</v>
      </c>
      <c r="AA112" s="80">
        <v>0.31</v>
      </c>
      <c r="AB112" s="80">
        <v>0.57999999999999996</v>
      </c>
      <c r="AC112" s="80">
        <v>0.57999999999999996</v>
      </c>
      <c r="AD112" s="80">
        <v>0.57999999999999996</v>
      </c>
      <c r="AE112" s="80">
        <v>0.57999999999999996</v>
      </c>
      <c r="AF112" s="80">
        <v>0.57999999999999996</v>
      </c>
      <c r="AG112" s="80">
        <v>0.57999999999999996</v>
      </c>
    </row>
    <row r="113" spans="1:33" x14ac:dyDescent="0.2">
      <c r="A113" s="89" t="s">
        <v>236</v>
      </c>
      <c r="B113" s="18" t="s">
        <v>12</v>
      </c>
      <c r="C113" s="50" t="s">
        <v>56</v>
      </c>
      <c r="D113" s="79" t="s">
        <v>239</v>
      </c>
      <c r="E113" s="80" t="s">
        <v>240</v>
      </c>
      <c r="F113" s="80"/>
      <c r="G113" s="80"/>
      <c r="H113" s="80">
        <v>0.38</v>
      </c>
      <c r="I113" s="80">
        <v>0.38</v>
      </c>
      <c r="J113" s="80">
        <v>0.38</v>
      </c>
      <c r="K113" s="80">
        <v>0.38</v>
      </c>
      <c r="L113" s="80">
        <v>0.38</v>
      </c>
      <c r="M113" s="80">
        <v>0.38</v>
      </c>
      <c r="N113" s="80">
        <v>0.38</v>
      </c>
      <c r="O113" s="80">
        <v>0.38</v>
      </c>
      <c r="P113" s="80">
        <v>0.38</v>
      </c>
      <c r="Q113" s="80">
        <v>0.38</v>
      </c>
      <c r="R113" s="80">
        <v>0.38</v>
      </c>
      <c r="S113" s="80">
        <v>0.38</v>
      </c>
      <c r="T113" s="80">
        <v>0.38</v>
      </c>
      <c r="U113" s="80">
        <v>0.38</v>
      </c>
      <c r="V113" s="80">
        <v>0.38</v>
      </c>
      <c r="W113" s="80">
        <v>0.38</v>
      </c>
      <c r="X113" s="80">
        <v>0.38</v>
      </c>
      <c r="Y113" s="80">
        <v>0.38</v>
      </c>
      <c r="Z113" s="80">
        <v>0.38</v>
      </c>
      <c r="AA113" s="80">
        <v>0.38</v>
      </c>
      <c r="AB113" s="80">
        <v>0.35</v>
      </c>
      <c r="AC113" s="80">
        <v>0.35</v>
      </c>
      <c r="AD113" s="80">
        <v>0.35</v>
      </c>
      <c r="AE113" s="80">
        <v>0.35</v>
      </c>
      <c r="AF113" s="80">
        <v>0.35</v>
      </c>
      <c r="AG113" s="80">
        <v>0.35</v>
      </c>
    </row>
    <row r="114" spans="1:33" x14ac:dyDescent="0.2">
      <c r="A114" s="89" t="s">
        <v>236</v>
      </c>
      <c r="B114" s="18" t="s">
        <v>12</v>
      </c>
      <c r="C114" s="50" t="s">
        <v>56</v>
      </c>
      <c r="D114" s="79" t="s">
        <v>241</v>
      </c>
      <c r="E114" s="80" t="s">
        <v>242</v>
      </c>
      <c r="F114" s="80"/>
      <c r="G114" s="80"/>
      <c r="H114" s="80">
        <v>0.31</v>
      </c>
      <c r="I114" s="80">
        <v>0.31</v>
      </c>
      <c r="J114" s="80">
        <v>0.31</v>
      </c>
      <c r="K114" s="80">
        <v>0.31</v>
      </c>
      <c r="L114" s="80">
        <v>0.31</v>
      </c>
      <c r="M114" s="80">
        <v>0.31</v>
      </c>
      <c r="N114" s="80">
        <v>0.31</v>
      </c>
      <c r="O114" s="80">
        <v>0.31</v>
      </c>
      <c r="P114" s="80">
        <v>0.31</v>
      </c>
      <c r="Q114" s="80">
        <v>0.31</v>
      </c>
      <c r="R114" s="80">
        <v>0.31</v>
      </c>
      <c r="S114" s="80">
        <v>0.31</v>
      </c>
      <c r="T114" s="80">
        <v>0.31</v>
      </c>
      <c r="U114" s="80">
        <v>0.31</v>
      </c>
      <c r="V114" s="80">
        <v>0.31</v>
      </c>
      <c r="W114" s="80">
        <v>0.31</v>
      </c>
      <c r="X114" s="80">
        <v>0.31</v>
      </c>
      <c r="Y114" s="80">
        <v>0.31</v>
      </c>
      <c r="Z114" s="80">
        <v>0.31</v>
      </c>
      <c r="AA114" s="80">
        <v>0.31</v>
      </c>
      <c r="AB114" s="80">
        <v>7.0000000000000007E-2</v>
      </c>
      <c r="AC114" s="80">
        <v>7.0000000000000007E-2</v>
      </c>
      <c r="AD114" s="80">
        <v>7.0000000000000007E-2</v>
      </c>
      <c r="AE114" s="80">
        <v>7.0000000000000007E-2</v>
      </c>
      <c r="AF114" s="80">
        <v>7.0000000000000007E-2</v>
      </c>
      <c r="AG114" s="80">
        <v>7.0000000000000007E-2</v>
      </c>
    </row>
    <row r="115" spans="1:33" s="25" customFormat="1" x14ac:dyDescent="0.2">
      <c r="A115" s="85" t="s">
        <v>27</v>
      </c>
      <c r="B115" s="18" t="s">
        <v>12</v>
      </c>
      <c r="C115" s="50"/>
      <c r="D115" s="86"/>
      <c r="E115" s="87"/>
      <c r="F115" s="87"/>
      <c r="G115" s="87"/>
      <c r="H115" s="81">
        <f t="shared" ref="H115:AG115" si="18">SUM(H112:H114)</f>
        <v>1</v>
      </c>
      <c r="I115" s="81">
        <f t="shared" si="18"/>
        <v>1</v>
      </c>
      <c r="J115" s="81">
        <f t="shared" si="18"/>
        <v>1</v>
      </c>
      <c r="K115" s="81">
        <f t="shared" si="18"/>
        <v>1</v>
      </c>
      <c r="L115" s="81">
        <f t="shared" si="18"/>
        <v>1</v>
      </c>
      <c r="M115" s="81">
        <f t="shared" si="18"/>
        <v>1</v>
      </c>
      <c r="N115" s="81">
        <f t="shared" si="18"/>
        <v>1</v>
      </c>
      <c r="O115" s="81">
        <f t="shared" si="18"/>
        <v>1</v>
      </c>
      <c r="P115" s="81">
        <f t="shared" si="18"/>
        <v>1</v>
      </c>
      <c r="Q115" s="81">
        <f t="shared" si="18"/>
        <v>1</v>
      </c>
      <c r="R115" s="81">
        <f t="shared" si="18"/>
        <v>1</v>
      </c>
      <c r="S115" s="81">
        <f t="shared" si="18"/>
        <v>1</v>
      </c>
      <c r="T115" s="81">
        <f t="shared" si="18"/>
        <v>1</v>
      </c>
      <c r="U115" s="81">
        <f t="shared" si="18"/>
        <v>1</v>
      </c>
      <c r="V115" s="81">
        <f t="shared" si="18"/>
        <v>1</v>
      </c>
      <c r="W115" s="81">
        <f t="shared" si="18"/>
        <v>1</v>
      </c>
      <c r="X115" s="81">
        <f t="shared" si="18"/>
        <v>1</v>
      </c>
      <c r="Y115" s="81">
        <f t="shared" si="18"/>
        <v>1</v>
      </c>
      <c r="Z115" s="81">
        <f t="shared" si="18"/>
        <v>1</v>
      </c>
      <c r="AA115" s="81">
        <f t="shared" si="18"/>
        <v>1</v>
      </c>
      <c r="AB115" s="81">
        <f t="shared" si="18"/>
        <v>1</v>
      </c>
      <c r="AC115" s="81">
        <f t="shared" si="18"/>
        <v>1</v>
      </c>
      <c r="AD115" s="81">
        <f t="shared" si="18"/>
        <v>1</v>
      </c>
      <c r="AE115" s="81">
        <f t="shared" si="18"/>
        <v>1</v>
      </c>
      <c r="AF115" s="81">
        <f t="shared" si="18"/>
        <v>1</v>
      </c>
      <c r="AG115" s="81">
        <f t="shared" si="18"/>
        <v>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22" priority="36"/>
  </conditionalFormatting>
  <conditionalFormatting sqref="G19:G34">
    <cfRule type="cellIs" dxfId="21" priority="12" operator="lessThan">
      <formula>-1</formula>
    </cfRule>
  </conditionalFormatting>
  <conditionalFormatting sqref="D3:D7 D10:D18">
    <cfRule type="duplicateValues" dxfId="20" priority="22"/>
  </conditionalFormatting>
  <conditionalFormatting sqref="D29:D34">
    <cfRule type="duplicateValues" dxfId="19" priority="15"/>
    <cfRule type="duplicateValues" dxfId="18" priority="16"/>
  </conditionalFormatting>
  <conditionalFormatting sqref="D23:D28">
    <cfRule type="duplicateValues" dxfId="17" priority="13"/>
    <cfRule type="duplicateValues" dxfId="16" priority="14"/>
  </conditionalFormatting>
  <conditionalFormatting sqref="D19:D22">
    <cfRule type="duplicateValues" dxfId="15" priority="17"/>
    <cfRule type="duplicateValues" dxfId="14" priority="18"/>
  </conditionalFormatting>
  <conditionalFormatting sqref="D29:E34">
    <cfRule type="duplicateValues" dxfId="13" priority="19"/>
  </conditionalFormatting>
  <conditionalFormatting sqref="D23:E28">
    <cfRule type="duplicateValues" dxfId="12" priority="20"/>
  </conditionalFormatting>
  <conditionalFormatting sqref="D19:E22">
    <cfRule type="duplicateValues" dxfId="11" priority="21"/>
  </conditionalFormatting>
  <conditionalFormatting sqref="D35:E37 D42:E49 D54:E54 D59:E67 D73:E87">
    <cfRule type="duplicateValues" dxfId="10" priority="218"/>
  </conditionalFormatting>
  <conditionalFormatting sqref="D38:E41">
    <cfRule type="duplicateValues" dxfId="9" priority="11"/>
  </conditionalFormatting>
  <conditionalFormatting sqref="D50:E53">
    <cfRule type="duplicateValues" dxfId="8" priority="10"/>
  </conditionalFormatting>
  <conditionalFormatting sqref="D55:E58">
    <cfRule type="duplicateValues" dxfId="7" priority="9"/>
  </conditionalFormatting>
  <conditionalFormatting sqref="D68:E72">
    <cfRule type="duplicateValues" dxfId="6" priority="8"/>
  </conditionalFormatting>
  <conditionalFormatting sqref="D9">
    <cfRule type="duplicateValues" dxfId="5" priority="6"/>
  </conditionalFormatting>
  <conditionalFormatting sqref="D8">
    <cfRule type="duplicateValues" dxfId="4" priority="5"/>
  </conditionalFormatting>
  <conditionalFormatting sqref="B111 B115">
    <cfRule type="duplicateValues" dxfId="3" priority="2" stopIfTrue="1"/>
  </conditionalFormatting>
  <conditionalFormatting sqref="B112">
    <cfRule type="duplicateValues" dxfId="2" priority="3" stopIfTrue="1"/>
  </conditionalFormatting>
  <conditionalFormatting sqref="B113:B114">
    <cfRule type="duplicateValues" dxfId="1" priority="1" stopIfTrue="1"/>
  </conditionalFormatting>
  <conditionalFormatting sqref="B107:B110">
    <cfRule type="duplicateValues" dxfId="0" priority="4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DSR Secondary</vt:lpstr>
      <vt:lpstr>Round</vt:lpstr>
      <vt:lpstr>DSR con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8801715116767</cp:lastModifiedBy>
  <dcterms:created xsi:type="dcterms:W3CDTF">2020-07-03T08:23:30Z</dcterms:created>
  <dcterms:modified xsi:type="dcterms:W3CDTF">2021-06-03T09:09:41Z</dcterms:modified>
</cp:coreProperties>
</file>