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7.07.2021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</commentList>
</comments>
</file>

<file path=xl/sharedStrings.xml><?xml version="1.0" encoding="utf-8"?>
<sst xmlns="http://schemas.openxmlformats.org/spreadsheetml/2006/main" count="510" uniqueCount="222">
  <si>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</si>
  <si>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</si>
  <si>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</si>
  <si>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</si>
  <si>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</si>
  <si>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</si>
  <si>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</si>
  <si>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</si>
  <si>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</si>
  <si>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</si>
  <si>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</si>
  <si>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</si>
  <si>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</si>
  <si>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</si>
  <si>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</si>
  <si>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</si>
  <si>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</si>
  <si>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</si>
  <si>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</si>
  <si>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</si>
  <si>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</si>
  <si>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</si>
  <si>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</si>
  <si>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</si>
  <si>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</si>
  <si>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</si>
  <si>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</si>
  <si>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</si>
  <si>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</si>
  <si>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</si>
  <si>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</si>
  <si>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</si>
  <si>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</si>
  <si>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</si>
  <si>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</si>
  <si>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</si>
  <si>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</si>
  <si>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</si>
  <si>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</si>
  <si>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</si>
  <si>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</si>
  <si>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</si>
  <si>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</si>
  <si>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</si>
  <si>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</si>
  <si>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</si>
  <si>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</si>
  <si>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</si>
  <si>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</si>
  <si>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</si>
  <si>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</si>
  <si>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</si>
  <si>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</si>
  <si>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</si>
  <si>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</si>
  <si>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</si>
  <si>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</si>
  <si>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</si>
  <si>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</si>
  <si>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</si>
  <si>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</si>
  <si>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</si>
  <si>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</si>
  <si>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</si>
  <si>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</si>
  <si>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</si>
  <si>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</si>
  <si>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</si>
  <si>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</si>
  <si>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</si>
  <si>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</si>
  <si>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</si>
  <si>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</si>
  <si>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</si>
  <si>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</si>
  <si>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</si>
  <si>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</si>
  <si>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</si>
  <si>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</si>
  <si>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</si>
  <si>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</si>
  <si>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</si>
  <si>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</si>
  <si>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</si>
  <si>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</si>
  <si>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</si>
  <si>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</si>
  <si>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</si>
  <si>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</si>
  <si>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</si>
  <si>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</si>
  <si>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</si>
  <si>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</si>
  <si>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</si>
  <si>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</si>
  <si>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</si>
  <si>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</si>
  <si>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</si>
  <si>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</si>
  <si>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</si>
  <si>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</si>
  <si>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</si>
  <si>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</si>
  <si>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</si>
  <si>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</si>
  <si>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</si>
  <si>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</si>
  <si>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</si>
  <si>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</si>
  <si>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</si>
  <si>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</si>
  <si>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</si>
  <si>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</si>
  <si>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</si>
  <si>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</si>
  <si>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</si>
  <si>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</si>
  <si>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</si>
  <si>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</si>
  <si>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</si>
  <si>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</si>
  <si>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</si>
  <si>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</si>
  <si>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</si>
  <si>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</si>
  <si>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</si>
  <si>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</si>
  <si>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</si>
  <si>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</si>
  <si>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</si>
  <si>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</si>
  <si>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</si>
  <si>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</si>
  <si>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</si>
  <si>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</si>
  <si>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</si>
  <si>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</si>
  <si>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</si>
  <si>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</si>
  <si>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</si>
  <si>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</si>
  <si>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</si>
  <si>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</si>
  <si>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</si>
  <si>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</si>
  <si>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</si>
  <si>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</si>
  <si>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</si>
  <si>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</si>
  <si>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</si>
  <si>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</si>
  <si>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</si>
  <si>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</si>
  <si>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</si>
  <si>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</si>
  <si>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</si>
  <si>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</si>
  <si>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</si>
  <si>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</si>
  <si>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</si>
  <si>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</si>
  <si>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</si>
  <si>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</si>
  <si>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</si>
  <si>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</si>
  <si>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</si>
  <si>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</si>
  <si>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</si>
  <si>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</si>
  <si>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</si>
  <si>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</si>
  <si>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</si>
  <si>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</si>
  <si>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</si>
  <si>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</si>
  <si>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</si>
  <si>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</si>
  <si>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</si>
  <si>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</si>
  <si>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</si>
  <si>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</si>
  <si>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</si>
  <si>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</si>
  <si>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</si>
  <si>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</si>
  <si>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</si>
  <si>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</si>
  <si>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</si>
  <si>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</si>
  <si>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</si>
  <si>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</si>
  <si>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</si>
  <si>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</si>
  <si>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</si>
  <si>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</si>
  <si>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</si>
  <si>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</si>
  <si>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</si>
  <si>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</si>
  <si>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</si>
  <si>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</si>
  <si>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</si>
  <si>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</si>
  <si>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</si>
  <si>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</si>
  <si>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</si>
  <si>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</si>
  <si>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</si>
  <si>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</si>
  <si>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</si>
  <si>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</si>
  <si>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</si>
  <si>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</si>
  <si>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</si>
  <si>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Harun Barioa</t>
  </si>
  <si>
    <t>16.07.2021</t>
  </si>
  <si>
    <t>S.A Mobile</t>
  </si>
  <si>
    <t>Doyarampur</t>
  </si>
  <si>
    <t>17.07.2021</t>
  </si>
  <si>
    <t xml:space="preserve">Mokul </t>
  </si>
  <si>
    <t>Date: 18.07.2021</t>
  </si>
  <si>
    <t>18.07.2021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</si>
</sst>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78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4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54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4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4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54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4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4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4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54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5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4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G21" sqref="G21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157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54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4"/>
      <c r="B7" s="38" t="s">
        <v>193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4"/>
      <c r="B8" s="38" t="s">
        <v>196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4"/>
      <c r="B9" s="38" t="s">
        <v>198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4"/>
      <c r="B10" s="38" t="s">
        <v>199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54"/>
      <c r="B11" s="38" t="s">
        <v>200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4"/>
      <c r="B12" s="38" t="s">
        <v>201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54"/>
      <c r="B13" s="38" t="s">
        <v>201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54"/>
      <c r="B14" s="38" t="s">
        <v>202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4"/>
      <c r="B15" s="38" t="s">
        <v>204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4"/>
      <c r="B16" s="38" t="s">
        <v>205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54"/>
      <c r="B17" s="38" t="s">
        <v>206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4"/>
      <c r="B18" s="38" t="s">
        <v>207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4"/>
      <c r="B19" s="38" t="s">
        <v>211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54"/>
      <c r="B20" s="38" t="s">
        <v>215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54"/>
      <c r="B21" s="38" t="s">
        <v>218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54"/>
      <c r="B22" s="38" t="s">
        <v>221</v>
      </c>
      <c r="C22" s="37">
        <v>3100000</v>
      </c>
      <c r="D22" s="159">
        <v>3100000</v>
      </c>
      <c r="E22" s="39">
        <f t="shared" si="0"/>
        <v>8984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54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54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54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54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54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54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54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54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54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54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54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54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54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54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54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54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54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54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54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54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54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54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54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54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54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54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54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54"/>
      <c r="B83" s="43"/>
      <c r="C83" s="39">
        <f>SUM(C5:C72)</f>
        <v>5797463</v>
      </c>
      <c r="D83" s="39">
        <f>SUM(D5:D77)</f>
        <v>5788479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9" activePane="bottomLeft" state="frozen"/>
      <selection pane="bottomLeft" activeCell="F23" sqref="F23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9" t="s">
        <v>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</row>
    <row r="2" spans="1:24" s="111" customFormat="1" ht="18">
      <c r="A2" s="360" t="s">
        <v>48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</row>
    <row r="3" spans="1:24" s="112" customFormat="1" ht="16.5" thickBot="1">
      <c r="A3" s="361" t="s">
        <v>194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3"/>
      <c r="S3" s="94"/>
      <c r="T3" s="8"/>
      <c r="U3" s="8"/>
      <c r="V3" s="8"/>
      <c r="W3" s="8"/>
      <c r="X3" s="28"/>
    </row>
    <row r="4" spans="1:24" s="113" customFormat="1" ht="12.75" customHeight="1">
      <c r="A4" s="364" t="s">
        <v>49</v>
      </c>
      <c r="B4" s="366" t="s">
        <v>50</v>
      </c>
      <c r="C4" s="355" t="s">
        <v>51</v>
      </c>
      <c r="D4" s="355" t="s">
        <v>52</v>
      </c>
      <c r="E4" s="355" t="s">
        <v>53</v>
      </c>
      <c r="F4" s="355" t="s">
        <v>197</v>
      </c>
      <c r="G4" s="355" t="s">
        <v>54</v>
      </c>
      <c r="H4" s="355" t="s">
        <v>208</v>
      </c>
      <c r="I4" s="355" t="s">
        <v>179</v>
      </c>
      <c r="J4" s="355" t="s">
        <v>55</v>
      </c>
      <c r="K4" s="355" t="s">
        <v>56</v>
      </c>
      <c r="L4" s="355" t="s">
        <v>57</v>
      </c>
      <c r="M4" s="355" t="s">
        <v>58</v>
      </c>
      <c r="N4" s="355" t="s">
        <v>59</v>
      </c>
      <c r="O4" s="357" t="s">
        <v>60</v>
      </c>
      <c r="P4" s="368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5"/>
      <c r="B5" s="367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8"/>
      <c r="P5" s="369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196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198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199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200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201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202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204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205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206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207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211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215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218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221</v>
      </c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8400</v>
      </c>
      <c r="C37" s="147">
        <f t="shared" ref="C37:P37" si="1">SUM(C6:C36)</f>
        <v>1300</v>
      </c>
      <c r="D37" s="147">
        <f t="shared" si="1"/>
        <v>920</v>
      </c>
      <c r="E37" s="147">
        <f t="shared" si="1"/>
        <v>1970</v>
      </c>
      <c r="F37" s="147">
        <f t="shared" si="1"/>
        <v>300</v>
      </c>
      <c r="G37" s="147">
        <f>SUM(G6:G36)</f>
        <v>2680</v>
      </c>
      <c r="H37" s="147">
        <f t="shared" si="1"/>
        <v>3630</v>
      </c>
      <c r="I37" s="147">
        <f t="shared" si="1"/>
        <v>0</v>
      </c>
      <c r="J37" s="147">
        <f t="shared" si="1"/>
        <v>1600</v>
      </c>
      <c r="K37" s="147">
        <f t="shared" si="1"/>
        <v>4750</v>
      </c>
      <c r="L37" s="147">
        <f t="shared" si="1"/>
        <v>0</v>
      </c>
      <c r="M37" s="147">
        <f t="shared" si="1"/>
        <v>0</v>
      </c>
      <c r="N37" s="164">
        <f t="shared" si="1"/>
        <v>150</v>
      </c>
      <c r="O37" s="147">
        <f t="shared" si="1"/>
        <v>0</v>
      </c>
      <c r="P37" s="148">
        <f t="shared" si="1"/>
        <v>675</v>
      </c>
      <c r="Q37" s="149">
        <f>SUM(Q6:Q36)</f>
        <v>26375</v>
      </c>
      <c r="S37" s="334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53" sqref="D53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4" t="s">
        <v>17</v>
      </c>
      <c r="B1" s="375"/>
      <c r="C1" s="375"/>
      <c r="D1" s="375"/>
      <c r="E1" s="375"/>
      <c r="F1" s="376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7" t="s">
        <v>195</v>
      </c>
      <c r="B2" s="378"/>
      <c r="C2" s="378"/>
      <c r="D2" s="378"/>
      <c r="E2" s="378"/>
      <c r="F2" s="379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0" t="s">
        <v>148</v>
      </c>
      <c r="B3" s="381"/>
      <c r="C3" s="381"/>
      <c r="D3" s="381"/>
      <c r="E3" s="381"/>
      <c r="F3" s="382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4" t="s">
        <v>0</v>
      </c>
      <c r="B4" s="255" t="s">
        <v>29</v>
      </c>
      <c r="C4" s="255" t="s">
        <v>30</v>
      </c>
      <c r="D4" s="255" t="s">
        <v>31</v>
      </c>
      <c r="E4" s="255" t="s">
        <v>32</v>
      </c>
      <c r="F4" s="335" t="s">
        <v>1</v>
      </c>
      <c r="G4" s="195" t="s">
        <v>212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193</v>
      </c>
      <c r="B5" s="92">
        <v>0</v>
      </c>
      <c r="C5" s="92">
        <v>0</v>
      </c>
      <c r="D5" s="92">
        <v>0</v>
      </c>
      <c r="E5" s="92">
        <f>C5+D5</f>
        <v>0</v>
      </c>
      <c r="F5" s="336"/>
      <c r="G5" s="344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196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7"/>
      <c r="G6" s="345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198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7"/>
      <c r="G7" s="345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199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8"/>
      <c r="G8" s="344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200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9"/>
      <c r="G9" s="344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201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40"/>
      <c r="G10" s="344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202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8"/>
      <c r="G11" s="346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204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8"/>
      <c r="G12" s="346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205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40"/>
      <c r="G13" s="344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206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9"/>
      <c r="G14" s="344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207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8"/>
      <c r="G15" s="346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211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8"/>
      <c r="G16" s="346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215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7"/>
      <c r="G17" s="345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218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40"/>
      <c r="G18" s="344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339"/>
      <c r="G19" s="344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337"/>
      <c r="G20" s="344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337"/>
      <c r="G21" s="344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337"/>
      <c r="G22" s="344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337"/>
      <c r="G23" s="345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337"/>
      <c r="G24" s="345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339"/>
      <c r="G25" s="344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41"/>
      <c r="G26" s="344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9"/>
      <c r="G27" s="344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9"/>
      <c r="G28" s="344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9"/>
      <c r="G29" s="344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8"/>
      <c r="G30" s="347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8"/>
      <c r="G31" s="34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6"/>
      <c r="B32" s="189"/>
      <c r="C32" s="189"/>
      <c r="D32" s="189"/>
      <c r="E32" s="189">
        <f t="shared" si="0"/>
        <v>0</v>
      </c>
      <c r="F32" s="342"/>
      <c r="G32" s="349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4" t="s">
        <v>4</v>
      </c>
      <c r="B33" s="257">
        <f>SUM(B5:B32)</f>
        <v>5684240</v>
      </c>
      <c r="C33" s="257">
        <f>SUM(C5:C32)</f>
        <v>5393525</v>
      </c>
      <c r="D33" s="257">
        <f>SUM(D5:D32)</f>
        <v>24735</v>
      </c>
      <c r="E33" s="257">
        <f>SUM(E5:E32)</f>
        <v>5418260</v>
      </c>
      <c r="F33" s="343">
        <f>B33-E33</f>
        <v>265980</v>
      </c>
      <c r="G33" s="34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2" t="s">
        <v>33</v>
      </c>
      <c r="C35" s="372"/>
      <c r="D35" s="372"/>
      <c r="E35" s="372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6" t="s">
        <v>137</v>
      </c>
      <c r="B36" s="276" t="s">
        <v>34</v>
      </c>
      <c r="C36" s="277" t="s">
        <v>35</v>
      </c>
      <c r="D36" s="277" t="s">
        <v>36</v>
      </c>
      <c r="E36" s="277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0" t="s">
        <v>144</v>
      </c>
      <c r="B37" s="251" t="s">
        <v>37</v>
      </c>
      <c r="C37" s="252" t="s">
        <v>79</v>
      </c>
      <c r="D37" s="279">
        <v>5420</v>
      </c>
      <c r="E37" s="253" t="s">
        <v>201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0" t="s">
        <v>144</v>
      </c>
      <c r="B38" s="167" t="s">
        <v>182</v>
      </c>
      <c r="C38" s="91" t="s">
        <v>183</v>
      </c>
      <c r="D38" s="280">
        <v>1000</v>
      </c>
      <c r="E38" s="237" t="s">
        <v>181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0" t="s">
        <v>144</v>
      </c>
      <c r="B39" s="103" t="s">
        <v>203</v>
      </c>
      <c r="C39" s="95" t="s">
        <v>79</v>
      </c>
      <c r="D39" s="280">
        <v>500</v>
      </c>
      <c r="E39" s="237" t="s">
        <v>202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0" t="s">
        <v>144</v>
      </c>
      <c r="B40" s="103" t="s">
        <v>213</v>
      </c>
      <c r="C40" s="91"/>
      <c r="D40" s="280">
        <v>1110</v>
      </c>
      <c r="E40" s="237" t="s">
        <v>215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0"/>
      <c r="B41" s="103"/>
      <c r="C41" s="165"/>
      <c r="D41" s="280"/>
      <c r="E41" s="238"/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0"/>
      <c r="B42" s="103"/>
      <c r="C42" s="91"/>
      <c r="D42" s="280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0"/>
      <c r="B43" s="103"/>
      <c r="C43" s="165"/>
      <c r="D43" s="280"/>
      <c r="E43" s="238"/>
      <c r="F43" s="193"/>
      <c r="G43" s="373"/>
      <c r="H43" s="373"/>
      <c r="I43" s="373"/>
      <c r="J43" s="373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0"/>
      <c r="B44" s="246"/>
      <c r="C44" s="246"/>
      <c r="D44" s="281"/>
      <c r="E44" s="247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3" t="s">
        <v>137</v>
      </c>
      <c r="B45" s="273" t="s">
        <v>133</v>
      </c>
      <c r="C45" s="274" t="s">
        <v>134</v>
      </c>
      <c r="D45" s="282" t="s">
        <v>97</v>
      </c>
      <c r="E45" s="275" t="s">
        <v>135</v>
      </c>
      <c r="F45" s="191"/>
      <c r="G45" s="197"/>
      <c r="H45" s="296" t="s">
        <v>149</v>
      </c>
      <c r="I45" s="292" t="s">
        <v>150</v>
      </c>
      <c r="J45" s="292" t="s">
        <v>97</v>
      </c>
      <c r="K45" s="297" t="s">
        <v>151</v>
      </c>
      <c r="L45" s="298" t="s">
        <v>39</v>
      </c>
      <c r="M45" s="299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0" t="s">
        <v>152</v>
      </c>
      <c r="B46" s="248" t="s">
        <v>161</v>
      </c>
      <c r="C46" s="187">
        <v>1718911905</v>
      </c>
      <c r="D46" s="283">
        <v>591600</v>
      </c>
      <c r="E46" s="249" t="s">
        <v>218</v>
      </c>
      <c r="F46" s="190"/>
      <c r="G46" s="197"/>
      <c r="H46" s="262" t="s">
        <v>161</v>
      </c>
      <c r="I46" s="263">
        <v>1718911905</v>
      </c>
      <c r="J46" s="264">
        <v>375350</v>
      </c>
      <c r="K46" s="187" t="s">
        <v>181</v>
      </c>
      <c r="L46" s="265">
        <v>375350</v>
      </c>
      <c r="M46" s="266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0" t="s">
        <v>152</v>
      </c>
      <c r="B47" s="170" t="s">
        <v>162</v>
      </c>
      <c r="C47" s="165">
        <v>1716697790</v>
      </c>
      <c r="D47" s="284">
        <v>265917</v>
      </c>
      <c r="E47" s="239" t="s">
        <v>94</v>
      </c>
      <c r="F47" s="191"/>
      <c r="G47" s="197"/>
      <c r="H47" s="258" t="s">
        <v>162</v>
      </c>
      <c r="I47" s="101">
        <v>1716697790</v>
      </c>
      <c r="J47" s="97">
        <v>265917</v>
      </c>
      <c r="K47" s="97" t="s">
        <v>94</v>
      </c>
      <c r="L47" s="188">
        <v>265917</v>
      </c>
      <c r="M47" s="259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0" t="s">
        <v>152</v>
      </c>
      <c r="B48" s="99" t="s">
        <v>163</v>
      </c>
      <c r="C48" s="165">
        <v>1733624262</v>
      </c>
      <c r="D48" s="284">
        <v>209465</v>
      </c>
      <c r="E48" s="240" t="s">
        <v>91</v>
      </c>
      <c r="F48" s="191"/>
      <c r="G48" s="197"/>
      <c r="H48" s="258" t="s">
        <v>163</v>
      </c>
      <c r="I48" s="101">
        <v>1733624262</v>
      </c>
      <c r="J48" s="97">
        <v>209465</v>
      </c>
      <c r="K48" s="232" t="s">
        <v>91</v>
      </c>
      <c r="L48" s="188">
        <v>209465</v>
      </c>
      <c r="M48" s="259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0" t="s">
        <v>152</v>
      </c>
      <c r="B49" s="99" t="s">
        <v>164</v>
      </c>
      <c r="C49" s="165">
        <v>1711460131</v>
      </c>
      <c r="D49" s="284">
        <v>200000</v>
      </c>
      <c r="E49" s="239" t="s">
        <v>95</v>
      </c>
      <c r="F49" s="191"/>
      <c r="G49" s="197"/>
      <c r="H49" s="258" t="s">
        <v>164</v>
      </c>
      <c r="I49" s="101">
        <v>1711460131</v>
      </c>
      <c r="J49" s="97">
        <v>200000</v>
      </c>
      <c r="K49" s="232" t="s">
        <v>95</v>
      </c>
      <c r="L49" s="188">
        <v>200000</v>
      </c>
      <c r="M49" s="259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0" t="s">
        <v>152</v>
      </c>
      <c r="B50" s="99" t="s">
        <v>165</v>
      </c>
      <c r="C50" s="165">
        <v>1743942020</v>
      </c>
      <c r="D50" s="284">
        <v>188285</v>
      </c>
      <c r="E50" s="240" t="s">
        <v>90</v>
      </c>
      <c r="F50" s="191"/>
      <c r="G50" s="197"/>
      <c r="H50" s="236" t="s">
        <v>165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9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0" t="s">
        <v>152</v>
      </c>
      <c r="B51" s="98" t="s">
        <v>166</v>
      </c>
      <c r="C51" s="165">
        <v>1712688979</v>
      </c>
      <c r="D51" s="284">
        <v>63290</v>
      </c>
      <c r="E51" s="241" t="s">
        <v>88</v>
      </c>
      <c r="F51" s="191"/>
      <c r="G51" s="197"/>
      <c r="H51" s="258" t="s">
        <v>166</v>
      </c>
      <c r="I51" s="101">
        <v>1712688979</v>
      </c>
      <c r="J51" s="97">
        <v>63290</v>
      </c>
      <c r="K51" s="232" t="s">
        <v>88</v>
      </c>
      <c r="L51" s="188">
        <v>63290</v>
      </c>
      <c r="M51" s="259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0" t="s">
        <v>152</v>
      </c>
      <c r="B52" s="98" t="s">
        <v>167</v>
      </c>
      <c r="C52" s="165">
        <v>1739791780</v>
      </c>
      <c r="D52" s="284">
        <v>45540</v>
      </c>
      <c r="E52" s="239" t="s">
        <v>218</v>
      </c>
      <c r="F52" s="191"/>
      <c r="G52" s="197"/>
      <c r="H52" s="258" t="s">
        <v>167</v>
      </c>
      <c r="I52" s="101">
        <v>1739791780</v>
      </c>
      <c r="J52" s="97">
        <v>45620</v>
      </c>
      <c r="K52" s="232" t="s">
        <v>170</v>
      </c>
      <c r="L52" s="188">
        <v>45620</v>
      </c>
      <c r="M52" s="259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0" t="s">
        <v>152</v>
      </c>
      <c r="B53" s="98" t="s">
        <v>168</v>
      </c>
      <c r="C53" s="165">
        <v>1723246584</v>
      </c>
      <c r="D53" s="284">
        <v>52715</v>
      </c>
      <c r="E53" s="241" t="s">
        <v>218</v>
      </c>
      <c r="F53" s="191"/>
      <c r="G53" s="197"/>
      <c r="H53" s="258" t="s">
        <v>168</v>
      </c>
      <c r="I53" s="101">
        <v>1723246584</v>
      </c>
      <c r="J53" s="97">
        <v>25745</v>
      </c>
      <c r="K53" s="232" t="s">
        <v>170</v>
      </c>
      <c r="L53" s="188">
        <v>25745</v>
      </c>
      <c r="M53" s="259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0" t="s">
        <v>152</v>
      </c>
      <c r="B54" s="98" t="s">
        <v>169</v>
      </c>
      <c r="C54" s="165">
        <v>1725821212</v>
      </c>
      <c r="D54" s="284">
        <v>15000</v>
      </c>
      <c r="E54" s="241" t="s">
        <v>170</v>
      </c>
      <c r="F54" s="191"/>
      <c r="G54" s="197"/>
      <c r="H54" s="260" t="s">
        <v>169</v>
      </c>
      <c r="I54" s="107">
        <v>1725821212</v>
      </c>
      <c r="J54" s="97">
        <v>15000</v>
      </c>
      <c r="K54" s="232" t="s">
        <v>170</v>
      </c>
      <c r="L54" s="188">
        <v>15000</v>
      </c>
      <c r="M54" s="259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1"/>
      <c r="B55" s="99"/>
      <c r="C55" s="165"/>
      <c r="D55" s="284"/>
      <c r="E55" s="240"/>
      <c r="F55" s="191"/>
      <c r="G55" s="197"/>
      <c r="H55" s="258"/>
      <c r="I55" s="101"/>
      <c r="J55" s="97"/>
      <c r="K55" s="232"/>
      <c r="L55" s="188"/>
      <c r="M55" s="259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1"/>
      <c r="B56" s="100"/>
      <c r="C56" s="165"/>
      <c r="D56" s="285"/>
      <c r="E56" s="241"/>
      <c r="F56" s="191"/>
      <c r="G56" s="197"/>
      <c r="H56" s="258"/>
      <c r="I56" s="101"/>
      <c r="J56" s="97"/>
      <c r="K56" s="165"/>
      <c r="L56" s="188"/>
      <c r="M56" s="259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1" t="s">
        <v>136</v>
      </c>
      <c r="B57" s="99" t="s">
        <v>126</v>
      </c>
      <c r="C57" s="165" t="s">
        <v>109</v>
      </c>
      <c r="D57" s="284">
        <v>13620</v>
      </c>
      <c r="E57" s="241" t="s">
        <v>172</v>
      </c>
      <c r="F57" s="191"/>
      <c r="G57" s="197"/>
      <c r="H57" s="258" t="s">
        <v>126</v>
      </c>
      <c r="I57" s="101" t="s">
        <v>109</v>
      </c>
      <c r="J57" s="97">
        <v>13620</v>
      </c>
      <c r="K57" s="232" t="s">
        <v>172</v>
      </c>
      <c r="L57" s="188">
        <v>13620</v>
      </c>
      <c r="M57" s="259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1" t="s">
        <v>136</v>
      </c>
      <c r="B58" s="99" t="s">
        <v>125</v>
      </c>
      <c r="C58" s="165" t="s">
        <v>108</v>
      </c>
      <c r="D58" s="284">
        <v>13500</v>
      </c>
      <c r="E58" s="240" t="s">
        <v>180</v>
      </c>
      <c r="F58" s="191"/>
      <c r="G58" s="197"/>
      <c r="H58" s="258" t="s">
        <v>125</v>
      </c>
      <c r="I58" s="101" t="s">
        <v>108</v>
      </c>
      <c r="J58" s="97">
        <v>13500</v>
      </c>
      <c r="K58" s="232" t="s">
        <v>180</v>
      </c>
      <c r="L58" s="188">
        <v>13500</v>
      </c>
      <c r="M58" s="259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1" t="s">
        <v>136</v>
      </c>
      <c r="B59" s="98" t="s">
        <v>128</v>
      </c>
      <c r="C59" s="165" t="s">
        <v>111</v>
      </c>
      <c r="D59" s="284">
        <v>2300</v>
      </c>
      <c r="E59" s="239" t="s">
        <v>172</v>
      </c>
      <c r="F59" s="191"/>
      <c r="G59" s="197"/>
      <c r="H59" s="258" t="s">
        <v>128</v>
      </c>
      <c r="I59" s="101" t="s">
        <v>111</v>
      </c>
      <c r="J59" s="97">
        <v>2300</v>
      </c>
      <c r="K59" s="232" t="s">
        <v>172</v>
      </c>
      <c r="L59" s="188">
        <v>2300</v>
      </c>
      <c r="M59" s="259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1" t="s">
        <v>140</v>
      </c>
      <c r="B60" s="99" t="s">
        <v>124</v>
      </c>
      <c r="C60" s="165" t="s">
        <v>107</v>
      </c>
      <c r="D60" s="331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9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1" t="s">
        <v>139</v>
      </c>
      <c r="B61" s="100" t="s">
        <v>130</v>
      </c>
      <c r="C61" s="165" t="s">
        <v>113</v>
      </c>
      <c r="D61" s="331">
        <v>129613</v>
      </c>
      <c r="E61" s="239" t="s">
        <v>43</v>
      </c>
      <c r="F61" s="193"/>
      <c r="G61" s="197"/>
      <c r="H61" s="258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9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1" t="s">
        <v>139</v>
      </c>
      <c r="B62" s="170" t="s">
        <v>131</v>
      </c>
      <c r="C62" s="165" t="s">
        <v>114</v>
      </c>
      <c r="D62" s="284">
        <v>25900</v>
      </c>
      <c r="E62" s="241" t="s">
        <v>160</v>
      </c>
      <c r="F62" s="190"/>
      <c r="G62" s="197"/>
      <c r="H62" s="258" t="s">
        <v>131</v>
      </c>
      <c r="I62" s="101" t="s">
        <v>114</v>
      </c>
      <c r="J62" s="97">
        <v>25900</v>
      </c>
      <c r="K62" s="233" t="s">
        <v>160</v>
      </c>
      <c r="L62" s="188">
        <v>25900</v>
      </c>
      <c r="M62" s="259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1"/>
      <c r="B63" s="98"/>
      <c r="C63" s="165"/>
      <c r="D63" s="284"/>
      <c r="E63" s="240"/>
      <c r="F63" s="191"/>
      <c r="G63" s="197"/>
      <c r="H63" s="236"/>
      <c r="I63" s="102"/>
      <c r="J63" s="230"/>
      <c r="K63" s="231"/>
      <c r="L63" s="188"/>
      <c r="M63" s="259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1"/>
      <c r="B64" s="98"/>
      <c r="C64" s="165"/>
      <c r="D64" s="284"/>
      <c r="E64" s="239"/>
      <c r="F64" s="191"/>
      <c r="G64" s="197"/>
      <c r="H64" s="236"/>
      <c r="I64" s="102"/>
      <c r="J64" s="230"/>
      <c r="K64" s="231"/>
      <c r="L64" s="188"/>
      <c r="M64" s="259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1"/>
      <c r="B65" s="99"/>
      <c r="C65" s="165"/>
      <c r="D65" s="284"/>
      <c r="E65" s="239"/>
      <c r="F65" s="191"/>
      <c r="G65" s="197"/>
      <c r="H65" s="258"/>
      <c r="I65" s="101"/>
      <c r="J65" s="97"/>
      <c r="K65" s="232"/>
      <c r="L65" s="188"/>
      <c r="M65" s="259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1"/>
      <c r="B66" s="99"/>
      <c r="C66" s="165"/>
      <c r="D66" s="284"/>
      <c r="E66" s="241"/>
      <c r="F66" s="191"/>
      <c r="G66" s="197"/>
      <c r="H66" s="258"/>
      <c r="I66" s="101"/>
      <c r="J66" s="97"/>
      <c r="K66" s="232"/>
      <c r="L66" s="188"/>
      <c r="M66" s="259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1" t="s">
        <v>143</v>
      </c>
      <c r="B67" s="99" t="s">
        <v>116</v>
      </c>
      <c r="C67" s="165" t="s">
        <v>99</v>
      </c>
      <c r="D67" s="284">
        <v>61010</v>
      </c>
      <c r="E67" s="240" t="s">
        <v>201</v>
      </c>
      <c r="F67" s="191"/>
      <c r="G67" s="197"/>
      <c r="H67" s="258" t="s">
        <v>116</v>
      </c>
      <c r="I67" s="101" t="s">
        <v>99</v>
      </c>
      <c r="J67" s="97">
        <v>60830</v>
      </c>
      <c r="K67" s="232" t="s">
        <v>190</v>
      </c>
      <c r="L67" s="188">
        <v>60830</v>
      </c>
      <c r="M67" s="259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1" t="s">
        <v>143</v>
      </c>
      <c r="B68" s="99" t="s">
        <v>115</v>
      </c>
      <c r="C68" s="165" t="s">
        <v>98</v>
      </c>
      <c r="D68" s="331">
        <v>10915</v>
      </c>
      <c r="E68" s="240" t="s">
        <v>75</v>
      </c>
      <c r="F68" s="191"/>
      <c r="G68" s="197"/>
      <c r="H68" s="258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9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1" t="s">
        <v>142</v>
      </c>
      <c r="B69" s="99" t="s">
        <v>117</v>
      </c>
      <c r="C69" s="165" t="s">
        <v>100</v>
      </c>
      <c r="D69" s="284">
        <v>31888</v>
      </c>
      <c r="E69" s="239" t="s">
        <v>189</v>
      </c>
      <c r="F69" s="106"/>
      <c r="G69" s="197"/>
      <c r="H69" s="258" t="s">
        <v>117</v>
      </c>
      <c r="I69" s="101" t="s">
        <v>100</v>
      </c>
      <c r="J69" s="97">
        <v>31888</v>
      </c>
      <c r="K69" s="165" t="s">
        <v>189</v>
      </c>
      <c r="L69" s="188">
        <v>31888</v>
      </c>
      <c r="M69" s="259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1" t="s">
        <v>142</v>
      </c>
      <c r="B70" s="99" t="s">
        <v>119</v>
      </c>
      <c r="C70" s="165" t="s">
        <v>102</v>
      </c>
      <c r="D70" s="284">
        <v>33700</v>
      </c>
      <c r="E70" s="240" t="s">
        <v>180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180</v>
      </c>
      <c r="L70" s="188">
        <v>33700</v>
      </c>
      <c r="M70" s="259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1" t="s">
        <v>142</v>
      </c>
      <c r="B71" s="99" t="s">
        <v>118</v>
      </c>
      <c r="C71" s="165" t="s">
        <v>101</v>
      </c>
      <c r="D71" s="284">
        <v>21000</v>
      </c>
      <c r="E71" s="240" t="s">
        <v>181</v>
      </c>
      <c r="F71" s="193"/>
      <c r="G71" s="197"/>
      <c r="H71" s="261" t="s">
        <v>118</v>
      </c>
      <c r="I71" s="104" t="s">
        <v>101</v>
      </c>
      <c r="J71" s="97">
        <v>21000</v>
      </c>
      <c r="K71" s="165" t="s">
        <v>181</v>
      </c>
      <c r="L71" s="188">
        <v>21000</v>
      </c>
      <c r="M71" s="259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1" t="s">
        <v>142</v>
      </c>
      <c r="B72" s="99" t="s">
        <v>120</v>
      </c>
      <c r="C72" s="165" t="s">
        <v>103</v>
      </c>
      <c r="D72" s="331">
        <v>23000</v>
      </c>
      <c r="E72" s="241" t="s">
        <v>171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171</v>
      </c>
      <c r="L72" s="188">
        <v>23000</v>
      </c>
      <c r="M72" s="259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1" t="s">
        <v>142</v>
      </c>
      <c r="B73" s="98" t="s">
        <v>123</v>
      </c>
      <c r="C73" s="165" t="s">
        <v>106</v>
      </c>
      <c r="D73" s="284">
        <v>15786</v>
      </c>
      <c r="E73" s="239" t="s">
        <v>176</v>
      </c>
      <c r="F73" s="193"/>
      <c r="G73" s="197"/>
      <c r="H73" s="258" t="s">
        <v>123</v>
      </c>
      <c r="I73" s="101" t="s">
        <v>106</v>
      </c>
      <c r="J73" s="97">
        <v>15786</v>
      </c>
      <c r="K73" s="232" t="s">
        <v>176</v>
      </c>
      <c r="L73" s="188">
        <v>15786</v>
      </c>
      <c r="M73" s="259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1" t="s">
        <v>142</v>
      </c>
      <c r="B74" s="99" t="s">
        <v>122</v>
      </c>
      <c r="C74" s="165" t="s">
        <v>105</v>
      </c>
      <c r="D74" s="331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9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1" t="s">
        <v>142</v>
      </c>
      <c r="B75" s="99" t="s">
        <v>121</v>
      </c>
      <c r="C75" s="165" t="s">
        <v>104</v>
      </c>
      <c r="D75" s="284">
        <v>12730</v>
      </c>
      <c r="E75" s="241" t="s">
        <v>218</v>
      </c>
      <c r="F75" s="191"/>
      <c r="G75" s="197"/>
      <c r="H75" s="258" t="s">
        <v>121</v>
      </c>
      <c r="I75" s="101" t="s">
        <v>104</v>
      </c>
      <c r="J75" s="97">
        <v>11680</v>
      </c>
      <c r="K75" s="165" t="s">
        <v>189</v>
      </c>
      <c r="L75" s="188">
        <v>11680</v>
      </c>
      <c r="M75" s="259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1"/>
      <c r="B76" s="99"/>
      <c r="C76" s="165"/>
      <c r="D76" s="284"/>
      <c r="E76" s="240"/>
      <c r="F76" s="191"/>
      <c r="G76" s="197"/>
      <c r="H76" s="236"/>
      <c r="I76" s="102"/>
      <c r="J76" s="230"/>
      <c r="K76" s="230"/>
      <c r="L76" s="188"/>
      <c r="M76" s="259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1"/>
      <c r="B77" s="99"/>
      <c r="C77" s="165"/>
      <c r="D77" s="284"/>
      <c r="E77" s="240"/>
      <c r="F77" s="191"/>
      <c r="G77" s="197"/>
      <c r="H77" s="258"/>
      <c r="I77" s="101"/>
      <c r="J77" s="97"/>
      <c r="K77" s="232"/>
      <c r="L77" s="188"/>
      <c r="M77" s="259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1"/>
      <c r="B78" s="99"/>
      <c r="C78" s="165"/>
      <c r="D78" s="284"/>
      <c r="E78" s="239"/>
      <c r="F78" s="191"/>
      <c r="G78" s="197"/>
      <c r="H78" s="258"/>
      <c r="I78" s="101"/>
      <c r="J78" s="97"/>
      <c r="K78" s="232"/>
      <c r="L78" s="188"/>
      <c r="M78" s="259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1" t="s">
        <v>138</v>
      </c>
      <c r="B79" s="99" t="s">
        <v>127</v>
      </c>
      <c r="C79" s="165" t="s">
        <v>110</v>
      </c>
      <c r="D79" s="331">
        <v>5160</v>
      </c>
      <c r="E79" s="240" t="s">
        <v>155</v>
      </c>
      <c r="F79" s="191"/>
      <c r="G79" s="197"/>
      <c r="H79" s="258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9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1" t="s">
        <v>141</v>
      </c>
      <c r="B80" s="99" t="s">
        <v>129</v>
      </c>
      <c r="C80" s="165" t="s">
        <v>112</v>
      </c>
      <c r="D80" s="284">
        <v>9500</v>
      </c>
      <c r="E80" s="240" t="s">
        <v>176</v>
      </c>
      <c r="F80" s="191" t="s">
        <v>14</v>
      </c>
      <c r="G80" s="197"/>
      <c r="H80" s="258" t="s">
        <v>129</v>
      </c>
      <c r="I80" s="101" t="s">
        <v>112</v>
      </c>
      <c r="J80" s="97">
        <v>9500</v>
      </c>
      <c r="K80" s="232" t="s">
        <v>176</v>
      </c>
      <c r="L80" s="188">
        <v>9500</v>
      </c>
      <c r="M80" s="259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1" t="s">
        <v>210</v>
      </c>
      <c r="B81" s="99" t="s">
        <v>209</v>
      </c>
      <c r="C81" s="165"/>
      <c r="D81" s="284">
        <v>10000</v>
      </c>
      <c r="E81" s="241" t="s">
        <v>207</v>
      </c>
      <c r="F81" s="191"/>
      <c r="G81" s="197"/>
      <c r="H81" s="258" t="s">
        <v>192</v>
      </c>
      <c r="I81" s="101"/>
      <c r="J81" s="97">
        <v>4500</v>
      </c>
      <c r="K81" s="232" t="s">
        <v>190</v>
      </c>
      <c r="L81" s="188">
        <v>4500</v>
      </c>
      <c r="M81" s="259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1" t="s">
        <v>188</v>
      </c>
      <c r="B82" s="99" t="s">
        <v>132</v>
      </c>
      <c r="C82" s="165"/>
      <c r="D82" s="284">
        <v>50000</v>
      </c>
      <c r="E82" s="240" t="s">
        <v>156</v>
      </c>
      <c r="F82" s="193"/>
      <c r="G82" s="197"/>
      <c r="H82" s="258" t="s">
        <v>132</v>
      </c>
      <c r="I82" s="101"/>
      <c r="J82" s="97">
        <v>50000</v>
      </c>
      <c r="K82" s="232" t="s">
        <v>156</v>
      </c>
      <c r="L82" s="188">
        <v>50000</v>
      </c>
      <c r="M82" s="259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1" t="s">
        <v>217</v>
      </c>
      <c r="B83" s="99" t="s">
        <v>216</v>
      </c>
      <c r="C83" s="165"/>
      <c r="D83" s="284">
        <v>4000</v>
      </c>
      <c r="E83" s="239" t="s">
        <v>215</v>
      </c>
      <c r="F83" s="193"/>
      <c r="G83" s="197"/>
      <c r="H83" s="258" t="s">
        <v>186</v>
      </c>
      <c r="I83" s="101" t="s">
        <v>187</v>
      </c>
      <c r="J83" s="97">
        <v>8660</v>
      </c>
      <c r="K83" s="232" t="s">
        <v>184</v>
      </c>
      <c r="L83" s="188">
        <v>8660</v>
      </c>
      <c r="M83" s="259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1"/>
      <c r="B84" s="99" t="s">
        <v>219</v>
      </c>
      <c r="C84" s="165"/>
      <c r="D84" s="284">
        <v>5000</v>
      </c>
      <c r="E84" s="240" t="s">
        <v>218</v>
      </c>
      <c r="F84" s="193"/>
      <c r="G84" s="197"/>
      <c r="H84" s="258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9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1"/>
      <c r="B85" s="98"/>
      <c r="C85" s="165"/>
      <c r="D85" s="284"/>
      <c r="E85" s="239"/>
      <c r="F85" s="193"/>
      <c r="G85" s="197"/>
      <c r="H85" s="258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9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1"/>
      <c r="B86" s="99"/>
      <c r="C86" s="165"/>
      <c r="D86" s="284"/>
      <c r="E86" s="241"/>
      <c r="F86" s="193"/>
      <c r="G86" s="197"/>
      <c r="H86" s="258" t="s">
        <v>174</v>
      </c>
      <c r="I86" s="101">
        <v>1737637222</v>
      </c>
      <c r="J86" s="97">
        <v>800</v>
      </c>
      <c r="K86" s="232" t="s">
        <v>72</v>
      </c>
      <c r="L86" s="188">
        <v>800</v>
      </c>
      <c r="M86" s="259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1"/>
      <c r="B87" s="99"/>
      <c r="C87" s="165"/>
      <c r="D87" s="284"/>
      <c r="E87" s="241"/>
      <c r="F87" s="191"/>
      <c r="G87" s="197"/>
      <c r="H87" s="258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9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1"/>
      <c r="B88" s="99"/>
      <c r="C88" s="165"/>
      <c r="D88" s="284"/>
      <c r="E88" s="241"/>
      <c r="F88" s="191"/>
      <c r="G88" s="197"/>
      <c r="H88" s="258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9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1"/>
      <c r="B89" s="99"/>
      <c r="C89" s="165"/>
      <c r="D89" s="284"/>
      <c r="E89" s="240"/>
      <c r="F89" s="191"/>
      <c r="G89" s="197"/>
      <c r="H89" s="258" t="s">
        <v>93</v>
      </c>
      <c r="I89" s="101">
        <v>1760853402</v>
      </c>
      <c r="J89" s="97">
        <v>20000</v>
      </c>
      <c r="K89" s="97" t="s">
        <v>175</v>
      </c>
      <c r="L89" s="188">
        <v>20000</v>
      </c>
      <c r="M89" s="259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1"/>
      <c r="B90" s="99"/>
      <c r="C90" s="165"/>
      <c r="D90" s="284"/>
      <c r="E90" s="240"/>
      <c r="F90" s="191"/>
      <c r="G90" s="197"/>
      <c r="H90" s="258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9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1"/>
      <c r="B91" s="99"/>
      <c r="C91" s="165"/>
      <c r="D91" s="284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190</v>
      </c>
      <c r="L91" s="188">
        <v>4920</v>
      </c>
      <c r="M91" s="259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1"/>
      <c r="B92" s="98"/>
      <c r="C92" s="165"/>
      <c r="D92" s="284"/>
      <c r="E92" s="240"/>
      <c r="F92" s="197"/>
      <c r="G92" s="197"/>
      <c r="H92" s="258" t="s">
        <v>182</v>
      </c>
      <c r="I92" s="101" t="s">
        <v>183</v>
      </c>
      <c r="J92" s="97">
        <v>1000</v>
      </c>
      <c r="K92" s="232" t="s">
        <v>181</v>
      </c>
      <c r="L92" s="188">
        <v>1000</v>
      </c>
      <c r="M92" s="259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1"/>
      <c r="B93" s="99"/>
      <c r="C93" s="165"/>
      <c r="D93" s="284"/>
      <c r="E93" s="240"/>
      <c r="F93" s="197"/>
      <c r="G93" s="197"/>
      <c r="H93" s="258"/>
      <c r="I93" s="101"/>
      <c r="J93" s="97"/>
      <c r="K93" s="97"/>
      <c r="L93" s="188"/>
      <c r="M93" s="259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1"/>
      <c r="B94" s="99"/>
      <c r="C94" s="165"/>
      <c r="D94" s="284"/>
      <c r="E94" s="240"/>
      <c r="F94" s="197"/>
      <c r="G94" s="197"/>
      <c r="H94" s="258"/>
      <c r="I94" s="101"/>
      <c r="J94" s="97"/>
      <c r="K94" s="232"/>
      <c r="L94" s="188"/>
      <c r="M94" s="259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1"/>
      <c r="B95" s="99"/>
      <c r="C95" s="165"/>
      <c r="D95" s="286"/>
      <c r="E95" s="240"/>
      <c r="F95" s="197"/>
      <c r="G95" s="197"/>
      <c r="H95" s="236"/>
      <c r="I95" s="102"/>
      <c r="J95" s="230"/>
      <c r="K95" s="231"/>
      <c r="L95" s="188"/>
      <c r="M95" s="259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1"/>
      <c r="B96" s="99"/>
      <c r="C96" s="165"/>
      <c r="D96" s="284"/>
      <c r="E96" s="241"/>
      <c r="F96" s="197"/>
      <c r="G96" s="197"/>
      <c r="H96" s="258"/>
      <c r="I96" s="101"/>
      <c r="J96" s="97"/>
      <c r="K96" s="165"/>
      <c r="L96" s="188"/>
      <c r="M96" s="259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1"/>
      <c r="B97" s="99"/>
      <c r="C97" s="303"/>
      <c r="D97" s="284"/>
      <c r="E97" s="241"/>
      <c r="F97" s="197"/>
      <c r="G97" s="197"/>
      <c r="H97" s="258"/>
      <c r="I97" s="101"/>
      <c r="J97" s="97"/>
      <c r="K97" s="97"/>
      <c r="L97" s="188"/>
      <c r="M97" s="259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1"/>
      <c r="B98" s="98"/>
      <c r="C98" s="97"/>
      <c r="D98" s="284"/>
      <c r="E98" s="240"/>
      <c r="F98" s="197"/>
      <c r="G98" s="197"/>
      <c r="H98" s="236"/>
      <c r="I98" s="102"/>
      <c r="J98" s="230"/>
      <c r="K98" s="231"/>
      <c r="L98" s="188"/>
      <c r="M98" s="259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1"/>
      <c r="B99" s="99"/>
      <c r="C99" s="165"/>
      <c r="D99" s="284"/>
      <c r="E99" s="239"/>
      <c r="F99" s="197"/>
      <c r="G99" s="197"/>
      <c r="H99" s="258"/>
      <c r="I99" s="101"/>
      <c r="J99" s="97"/>
      <c r="K99" s="232"/>
      <c r="L99" s="188"/>
      <c r="M99" s="259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1"/>
      <c r="B100" s="99"/>
      <c r="C100" s="165"/>
      <c r="D100" s="284"/>
      <c r="E100" s="241"/>
      <c r="F100" s="197"/>
      <c r="G100" s="197"/>
      <c r="H100" s="258"/>
      <c r="I100" s="101"/>
      <c r="J100" s="97"/>
      <c r="K100" s="232"/>
      <c r="L100" s="188"/>
      <c r="M100" s="259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1"/>
      <c r="B101" s="99"/>
      <c r="C101" s="165"/>
      <c r="D101" s="284"/>
      <c r="E101" s="241"/>
      <c r="F101" s="197"/>
      <c r="G101" s="197"/>
      <c r="H101" s="236"/>
      <c r="I101" s="102"/>
      <c r="J101" s="230"/>
      <c r="K101" s="231"/>
      <c r="L101" s="188"/>
      <c r="M101" s="259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1"/>
      <c r="B102" s="99"/>
      <c r="C102" s="165"/>
      <c r="D102" s="284"/>
      <c r="E102" s="241"/>
      <c r="F102" s="197"/>
      <c r="G102" s="197"/>
      <c r="H102" s="236"/>
      <c r="I102" s="102"/>
      <c r="J102" s="230"/>
      <c r="K102" s="231"/>
      <c r="L102" s="188"/>
      <c r="M102" s="259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1"/>
      <c r="B103" s="99"/>
      <c r="C103" s="165"/>
      <c r="D103" s="284"/>
      <c r="E103" s="241"/>
      <c r="F103" s="197"/>
      <c r="G103" s="197"/>
      <c r="H103" s="236"/>
      <c r="I103" s="102"/>
      <c r="J103" s="230"/>
      <c r="K103" s="231"/>
      <c r="L103" s="188"/>
      <c r="M103" s="259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1"/>
      <c r="B104" s="99"/>
      <c r="C104" s="165"/>
      <c r="D104" s="284"/>
      <c r="E104" s="241"/>
      <c r="F104" s="197"/>
      <c r="G104" s="197"/>
      <c r="H104" s="258"/>
      <c r="I104" s="101"/>
      <c r="J104" s="97"/>
      <c r="K104" s="232"/>
      <c r="L104" s="188"/>
      <c r="M104" s="259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1"/>
      <c r="B105" s="99"/>
      <c r="C105" s="165"/>
      <c r="D105" s="284"/>
      <c r="E105" s="240"/>
      <c r="F105" s="197"/>
      <c r="G105" s="197"/>
      <c r="H105" s="258"/>
      <c r="I105" s="101"/>
      <c r="J105" s="97"/>
      <c r="K105" s="165"/>
      <c r="L105" s="188"/>
      <c r="M105" s="259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1"/>
      <c r="B106" s="99"/>
      <c r="C106" s="165"/>
      <c r="D106" s="284"/>
      <c r="E106" s="241"/>
      <c r="F106" s="197"/>
      <c r="G106" s="197"/>
      <c r="H106" s="258"/>
      <c r="I106" s="101"/>
      <c r="J106" s="97"/>
      <c r="K106" s="232"/>
      <c r="L106" s="188"/>
      <c r="M106" s="259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1"/>
      <c r="B107" s="99"/>
      <c r="C107" s="165"/>
      <c r="D107" s="284"/>
      <c r="E107" s="241"/>
      <c r="F107" s="197"/>
      <c r="G107" s="197"/>
      <c r="H107" s="236"/>
      <c r="I107" s="102"/>
      <c r="J107" s="230"/>
      <c r="K107" s="231"/>
      <c r="L107" s="188"/>
      <c r="M107" s="259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1"/>
      <c r="B108" s="99"/>
      <c r="C108" s="165"/>
      <c r="D108" s="284"/>
      <c r="E108" s="241"/>
      <c r="F108" s="197"/>
      <c r="G108" s="197"/>
      <c r="H108" s="236"/>
      <c r="I108" s="102"/>
      <c r="J108" s="230"/>
      <c r="K108" s="231"/>
      <c r="L108" s="188"/>
      <c r="M108" s="259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1"/>
      <c r="B109" s="99"/>
      <c r="C109" s="165"/>
      <c r="D109" s="284"/>
      <c r="E109" s="241"/>
      <c r="F109" s="197"/>
      <c r="G109" s="197"/>
      <c r="H109" s="236"/>
      <c r="I109" s="102"/>
      <c r="J109" s="230"/>
      <c r="K109" s="231"/>
      <c r="L109" s="188"/>
      <c r="M109" s="259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1" t="s">
        <v>144</v>
      </c>
      <c r="B110" s="99" t="s">
        <v>214</v>
      </c>
      <c r="C110" s="165"/>
      <c r="D110" s="284">
        <v>5000</v>
      </c>
      <c r="E110" s="241" t="s">
        <v>211</v>
      </c>
      <c r="F110" s="197"/>
      <c r="G110" s="197"/>
      <c r="H110" s="260"/>
      <c r="I110" s="107"/>
      <c r="J110" s="97"/>
      <c r="K110" s="232"/>
      <c r="L110" s="188"/>
      <c r="M110" s="259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1" t="s">
        <v>185</v>
      </c>
      <c r="B111" s="99" t="s">
        <v>186</v>
      </c>
      <c r="C111" s="165" t="s">
        <v>187</v>
      </c>
      <c r="D111" s="350">
        <v>8660</v>
      </c>
      <c r="E111" s="241" t="s">
        <v>184</v>
      </c>
      <c r="F111" s="197"/>
      <c r="G111" s="197"/>
      <c r="H111" s="258"/>
      <c r="I111" s="101"/>
      <c r="J111" s="97"/>
      <c r="K111" s="232"/>
      <c r="L111" s="188"/>
      <c r="M111" s="259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1" t="s">
        <v>146</v>
      </c>
      <c r="B112" s="98" t="s">
        <v>70</v>
      </c>
      <c r="C112" s="303">
        <v>1739992171</v>
      </c>
      <c r="D112" s="284">
        <v>17500</v>
      </c>
      <c r="E112" s="241" t="s">
        <v>72</v>
      </c>
      <c r="F112" s="197"/>
      <c r="G112" s="197"/>
      <c r="H112" s="258"/>
      <c r="I112" s="101"/>
      <c r="J112" s="97"/>
      <c r="K112" s="232"/>
      <c r="L112" s="188"/>
      <c r="M112" s="259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1" t="s">
        <v>146</v>
      </c>
      <c r="B113" s="99" t="s">
        <v>71</v>
      </c>
      <c r="C113" s="165">
        <v>1758900692</v>
      </c>
      <c r="D113" s="284">
        <v>30000</v>
      </c>
      <c r="E113" s="241" t="s">
        <v>66</v>
      </c>
      <c r="F113" s="197"/>
      <c r="G113" s="197"/>
      <c r="H113" s="258"/>
      <c r="I113" s="101"/>
      <c r="J113" s="97"/>
      <c r="K113" s="97"/>
      <c r="L113" s="188"/>
      <c r="M113" s="259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1" t="s">
        <v>173</v>
      </c>
      <c r="B114" s="99" t="s">
        <v>174</v>
      </c>
      <c r="C114" s="165">
        <v>1737637222</v>
      </c>
      <c r="D114" s="284">
        <v>800</v>
      </c>
      <c r="E114" s="241" t="s">
        <v>72</v>
      </c>
      <c r="F114" s="197"/>
      <c r="G114" s="197"/>
      <c r="H114" s="258"/>
      <c r="I114" s="101"/>
      <c r="J114" s="97"/>
      <c r="K114" s="232"/>
      <c r="L114" s="188"/>
      <c r="M114" s="259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1" t="s">
        <v>145</v>
      </c>
      <c r="B115" s="99" t="s">
        <v>42</v>
      </c>
      <c r="C115" s="165">
        <v>1717395317</v>
      </c>
      <c r="D115" s="284">
        <v>2340</v>
      </c>
      <c r="E115" s="241" t="s">
        <v>68</v>
      </c>
      <c r="F115" s="197"/>
      <c r="G115" s="197"/>
      <c r="H115" s="258"/>
      <c r="I115" s="101"/>
      <c r="J115" s="97"/>
      <c r="K115" s="232"/>
      <c r="L115" s="188"/>
      <c r="M115" s="259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1" t="s">
        <v>145</v>
      </c>
      <c r="B116" s="99" t="s">
        <v>45</v>
      </c>
      <c r="C116" s="165">
        <v>1713632915</v>
      </c>
      <c r="D116" s="284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9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1" t="s">
        <v>141</v>
      </c>
      <c r="B117" s="99" t="s">
        <v>93</v>
      </c>
      <c r="C117" s="165">
        <v>1760853402</v>
      </c>
      <c r="D117" s="284">
        <v>20000</v>
      </c>
      <c r="E117" s="241" t="s">
        <v>175</v>
      </c>
      <c r="F117" s="197"/>
      <c r="G117" s="197"/>
      <c r="H117" s="258"/>
      <c r="I117" s="101"/>
      <c r="J117" s="97"/>
      <c r="K117" s="232"/>
      <c r="L117" s="188"/>
      <c r="M117" s="259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2" t="s">
        <v>147</v>
      </c>
      <c r="B118" s="235" t="s">
        <v>64</v>
      </c>
      <c r="C118" s="165">
        <v>1755626210</v>
      </c>
      <c r="D118" s="332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9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0" t="s">
        <v>46</v>
      </c>
      <c r="B119" s="371"/>
      <c r="C119" s="383"/>
      <c r="D119" s="287">
        <f>SUM(D37:D118)</f>
        <v>2250094</v>
      </c>
      <c r="E119" s="278"/>
      <c r="F119" s="197"/>
      <c r="H119" s="236"/>
      <c r="I119" s="102"/>
      <c r="J119" s="230"/>
      <c r="K119" s="232"/>
      <c r="L119" s="188"/>
      <c r="M119" s="259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7"/>
      <c r="I120" s="268"/>
      <c r="J120" s="269"/>
      <c r="K120" s="270"/>
      <c r="L120" s="271"/>
      <c r="M120" s="272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0" t="s">
        <v>47</v>
      </c>
      <c r="B121" s="371"/>
      <c r="C121" s="371"/>
      <c r="D121" s="287">
        <f>D119+M121</f>
        <v>2250094</v>
      </c>
      <c r="E121" s="278"/>
      <c r="F121" s="197"/>
      <c r="G121" s="197"/>
      <c r="H121" s="291"/>
      <c r="I121" s="255"/>
      <c r="J121" s="292">
        <f>SUM(J46:J120)</f>
        <v>1984114</v>
      </c>
      <c r="K121" s="293"/>
      <c r="L121" s="294">
        <f>SUM(L46:L120)</f>
        <v>1984114</v>
      </c>
      <c r="M121" s="295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8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8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8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9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9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9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9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9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0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0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0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0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0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9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9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9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9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9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9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9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9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9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9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9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9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9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9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9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9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9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9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9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9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9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9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9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9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9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9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9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9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9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9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9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9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9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9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9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9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9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9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9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9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9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9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9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9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9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9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9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9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9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9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9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9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9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9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9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9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9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9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9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9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9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9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9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9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9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9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9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9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9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9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9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9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9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9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9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9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9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9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9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9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9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9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9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G10" sqref="G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4" t="s">
        <v>73</v>
      </c>
      <c r="B1" s="385"/>
      <c r="C1" s="385"/>
      <c r="D1" s="385"/>
      <c r="E1" s="386"/>
      <c r="F1" s="5"/>
      <c r="G1" s="5"/>
    </row>
    <row r="2" spans="1:29" ht="21.75">
      <c r="A2" s="393" t="s">
        <v>96</v>
      </c>
      <c r="B2" s="394"/>
      <c r="C2" s="394"/>
      <c r="D2" s="394"/>
      <c r="E2" s="395"/>
      <c r="F2" s="5"/>
      <c r="G2" s="5"/>
    </row>
    <row r="3" spans="1:29" ht="23.25">
      <c r="A3" s="387" t="s">
        <v>220</v>
      </c>
      <c r="B3" s="388"/>
      <c r="C3" s="388"/>
      <c r="D3" s="388"/>
      <c r="E3" s="38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7437786.2007142799</v>
      </c>
      <c r="F5" s="60"/>
      <c r="G5" s="53">
        <v>200000</v>
      </c>
      <c r="H5" s="49" t="s">
        <v>221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165244.31142857127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26375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158</v>
      </c>
      <c r="B9" s="67">
        <v>0</v>
      </c>
      <c r="C9" s="66"/>
      <c r="D9" s="65" t="s">
        <v>13</v>
      </c>
      <c r="E9" s="68">
        <v>2250094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138869.31142857127</v>
      </c>
      <c r="C10" s="66"/>
      <c r="D10" s="66" t="s">
        <v>89</v>
      </c>
      <c r="E10" s="68">
        <v>45000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191</v>
      </c>
      <c r="E11" s="180">
        <v>-3012805.1935714288</v>
      </c>
      <c r="F11" s="5" t="s">
        <v>69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/>
      <c r="B12" s="71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8138869.3114285711</v>
      </c>
      <c r="C14" s="66"/>
      <c r="D14" s="66" t="s">
        <v>7</v>
      </c>
      <c r="E14" s="69">
        <f>E5+E6+E7+E8+E9+E10+E11+E12+E13</f>
        <v>6729059.0071428502</v>
      </c>
      <c r="F14" s="5"/>
      <c r="G14" s="159">
        <f>B14-E14</f>
        <v>1409810.3042857209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0" t="s">
        <v>16</v>
      </c>
      <c r="B16" s="391"/>
      <c r="C16" s="391"/>
      <c r="D16" s="391"/>
      <c r="E16" s="392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178</v>
      </c>
      <c r="B21" s="173">
        <v>23000</v>
      </c>
      <c r="C21" s="65"/>
      <c r="D21" s="171" t="s">
        <v>18</v>
      </c>
      <c r="E21" s="87">
        <v>52715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591600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13" bestFit="1" customWidth="1"/>
    <col min="2" max="2" width="12.140625" style="30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1" t="s">
        <v>153</v>
      </c>
      <c r="B1" s="310" t="s">
        <v>150</v>
      </c>
      <c r="C1" s="315" t="s">
        <v>97</v>
      </c>
      <c r="D1" s="333">
        <f ca="1">TODAY()</f>
        <v>44395</v>
      </c>
    </row>
    <row r="2" spans="1:7">
      <c r="A2" s="319" t="s">
        <v>161</v>
      </c>
      <c r="B2" s="320">
        <v>1718911905</v>
      </c>
      <c r="C2" s="321">
        <v>375350</v>
      </c>
      <c r="D2" s="322" t="s">
        <v>181</v>
      </c>
    </row>
    <row r="3" spans="1:7">
      <c r="A3" s="323" t="s">
        <v>130</v>
      </c>
      <c r="B3" s="326" t="s">
        <v>113</v>
      </c>
      <c r="C3" s="325">
        <v>129613</v>
      </c>
      <c r="D3" s="322" t="s">
        <v>43</v>
      </c>
    </row>
    <row r="4" spans="1:7">
      <c r="A4" s="323" t="s">
        <v>131</v>
      </c>
      <c r="B4" s="326" t="s">
        <v>114</v>
      </c>
      <c r="C4" s="325">
        <v>25900</v>
      </c>
      <c r="D4" s="318" t="s">
        <v>160</v>
      </c>
      <c r="G4" s="33"/>
    </row>
    <row r="5" spans="1:7">
      <c r="A5" s="319" t="s">
        <v>117</v>
      </c>
      <c r="B5" s="320" t="s">
        <v>100</v>
      </c>
      <c r="C5" s="321">
        <v>31888</v>
      </c>
      <c r="D5" s="318" t="s">
        <v>189</v>
      </c>
    </row>
    <row r="6" spans="1:7">
      <c r="A6" s="323" t="s">
        <v>168</v>
      </c>
      <c r="B6" s="324">
        <v>1723246584</v>
      </c>
      <c r="C6" s="325">
        <v>25745</v>
      </c>
      <c r="D6" s="318" t="s">
        <v>170</v>
      </c>
    </row>
    <row r="7" spans="1:7">
      <c r="A7" s="323" t="s">
        <v>115</v>
      </c>
      <c r="B7" s="324" t="s">
        <v>98</v>
      </c>
      <c r="C7" s="325">
        <v>10915</v>
      </c>
      <c r="D7" s="318" t="s">
        <v>75</v>
      </c>
    </row>
    <row r="8" spans="1:7">
      <c r="A8" s="323" t="s">
        <v>124</v>
      </c>
      <c r="B8" s="324" t="s">
        <v>107</v>
      </c>
      <c r="C8" s="325">
        <v>3500</v>
      </c>
      <c r="D8" s="318" t="s">
        <v>41</v>
      </c>
    </row>
    <row r="9" spans="1:7">
      <c r="A9" s="323" t="s">
        <v>125</v>
      </c>
      <c r="B9" s="324" t="s">
        <v>108</v>
      </c>
      <c r="C9" s="325">
        <v>13500</v>
      </c>
      <c r="D9" s="322" t="s">
        <v>180</v>
      </c>
    </row>
    <row r="10" spans="1:7">
      <c r="A10" s="319" t="s">
        <v>163</v>
      </c>
      <c r="B10" s="320">
        <v>1733624262</v>
      </c>
      <c r="C10" s="321">
        <v>209465</v>
      </c>
      <c r="D10" s="318" t="s">
        <v>91</v>
      </c>
    </row>
    <row r="11" spans="1:7">
      <c r="A11" s="306" t="s">
        <v>132</v>
      </c>
      <c r="B11" s="307"/>
      <c r="C11" s="316">
        <v>50000</v>
      </c>
      <c r="D11" s="304" t="s">
        <v>156</v>
      </c>
    </row>
    <row r="12" spans="1:7">
      <c r="A12" s="323" t="s">
        <v>128</v>
      </c>
      <c r="B12" s="324" t="s">
        <v>111</v>
      </c>
      <c r="C12" s="325">
        <v>2300</v>
      </c>
      <c r="D12" s="318" t="s">
        <v>172</v>
      </c>
    </row>
    <row r="13" spans="1:7">
      <c r="A13" s="323" t="s">
        <v>164</v>
      </c>
      <c r="B13" s="326">
        <v>1711460131</v>
      </c>
      <c r="C13" s="325">
        <v>200000</v>
      </c>
      <c r="D13" s="322" t="s">
        <v>95</v>
      </c>
    </row>
    <row r="14" spans="1:7">
      <c r="A14" s="323" t="s">
        <v>118</v>
      </c>
      <c r="B14" s="324" t="s">
        <v>101</v>
      </c>
      <c r="C14" s="325">
        <v>21000</v>
      </c>
      <c r="D14" s="318" t="s">
        <v>181</v>
      </c>
    </row>
    <row r="15" spans="1:7">
      <c r="A15" s="323" t="s">
        <v>119</v>
      </c>
      <c r="B15" s="324" t="s">
        <v>102</v>
      </c>
      <c r="C15" s="325">
        <v>33700</v>
      </c>
      <c r="D15" s="322" t="s">
        <v>180</v>
      </c>
    </row>
    <row r="16" spans="1:7">
      <c r="A16" s="323" t="s">
        <v>162</v>
      </c>
      <c r="B16" s="324">
        <v>1716697790</v>
      </c>
      <c r="C16" s="325">
        <v>265917</v>
      </c>
      <c r="D16" s="318" t="s">
        <v>94</v>
      </c>
    </row>
    <row r="17" spans="1:4">
      <c r="A17" s="327" t="s">
        <v>120</v>
      </c>
      <c r="B17" s="328" t="s">
        <v>103</v>
      </c>
      <c r="C17" s="329">
        <v>23000</v>
      </c>
      <c r="D17" s="318" t="s">
        <v>171</v>
      </c>
    </row>
    <row r="18" spans="1:4">
      <c r="A18" s="323" t="s">
        <v>129</v>
      </c>
      <c r="B18" s="324" t="s">
        <v>112</v>
      </c>
      <c r="C18" s="325">
        <v>9500</v>
      </c>
      <c r="D18" s="36" t="s">
        <v>176</v>
      </c>
    </row>
    <row r="19" spans="1:4">
      <c r="A19" s="323" t="s">
        <v>121</v>
      </c>
      <c r="B19" s="324" t="s">
        <v>104</v>
      </c>
      <c r="C19" s="325">
        <v>11680</v>
      </c>
      <c r="D19" s="318" t="s">
        <v>189</v>
      </c>
    </row>
    <row r="20" spans="1:4">
      <c r="A20" s="323" t="s">
        <v>166</v>
      </c>
      <c r="B20" s="324">
        <v>1712688979</v>
      </c>
      <c r="C20" s="325">
        <v>63290</v>
      </c>
      <c r="D20" s="318" t="s">
        <v>88</v>
      </c>
    </row>
    <row r="21" spans="1:4">
      <c r="A21" s="323" t="s">
        <v>167</v>
      </c>
      <c r="B21" s="324">
        <v>1739791780</v>
      </c>
      <c r="C21" s="325">
        <v>45620</v>
      </c>
      <c r="D21" s="322" t="s">
        <v>170</v>
      </c>
    </row>
    <row r="22" spans="1:4">
      <c r="A22" s="305" t="s">
        <v>192</v>
      </c>
      <c r="B22" s="103"/>
      <c r="C22" s="286">
        <v>4500</v>
      </c>
      <c r="D22" s="314" t="s">
        <v>190</v>
      </c>
    </row>
    <row r="23" spans="1:4">
      <c r="A23" s="323" t="s">
        <v>122</v>
      </c>
      <c r="B23" s="324" t="s">
        <v>105</v>
      </c>
      <c r="C23" s="325">
        <v>22030</v>
      </c>
      <c r="D23" s="318" t="s">
        <v>74</v>
      </c>
    </row>
    <row r="24" spans="1:4">
      <c r="A24" s="323" t="s">
        <v>126</v>
      </c>
      <c r="B24" s="324" t="s">
        <v>109</v>
      </c>
      <c r="C24" s="325">
        <v>13620</v>
      </c>
      <c r="D24" s="318" t="s">
        <v>172</v>
      </c>
    </row>
    <row r="25" spans="1:4">
      <c r="A25" s="323" t="s">
        <v>169</v>
      </c>
      <c r="B25" s="324">
        <v>1725821212</v>
      </c>
      <c r="C25" s="325">
        <v>15000</v>
      </c>
      <c r="D25" s="318" t="s">
        <v>170</v>
      </c>
    </row>
    <row r="26" spans="1:4">
      <c r="A26" s="323" t="s">
        <v>127</v>
      </c>
      <c r="B26" s="324" t="s">
        <v>110</v>
      </c>
      <c r="C26" s="325">
        <v>5160</v>
      </c>
      <c r="D26" s="322" t="s">
        <v>155</v>
      </c>
    </row>
    <row r="27" spans="1:4">
      <c r="A27" s="319" t="s">
        <v>123</v>
      </c>
      <c r="B27" s="320" t="s">
        <v>106</v>
      </c>
      <c r="C27" s="321">
        <v>15786</v>
      </c>
      <c r="D27" s="322" t="s">
        <v>176</v>
      </c>
    </row>
    <row r="28" spans="1:4">
      <c r="A28" s="323" t="s">
        <v>116</v>
      </c>
      <c r="B28" s="324" t="s">
        <v>99</v>
      </c>
      <c r="C28" s="325">
        <v>60830</v>
      </c>
      <c r="D28" s="322" t="s">
        <v>190</v>
      </c>
    </row>
    <row r="29" spans="1:4">
      <c r="A29" s="323" t="s">
        <v>165</v>
      </c>
      <c r="B29" s="324">
        <v>1743942020</v>
      </c>
      <c r="C29" s="325">
        <v>188285</v>
      </c>
      <c r="D29" s="318" t="s">
        <v>90</v>
      </c>
    </row>
    <row r="30" spans="1:4">
      <c r="A30" s="323"/>
      <c r="B30" s="324"/>
      <c r="C30" s="325"/>
      <c r="D30" s="322"/>
    </row>
    <row r="31" spans="1:4">
      <c r="A31" s="323"/>
      <c r="B31" s="324"/>
      <c r="C31" s="325"/>
      <c r="D31" s="318"/>
    </row>
    <row r="32" spans="1:4">
      <c r="A32" s="327"/>
      <c r="B32" s="328"/>
      <c r="C32" s="329"/>
      <c r="D32" s="318"/>
    </row>
    <row r="33" spans="1:4">
      <c r="A33" s="323"/>
      <c r="B33" s="324"/>
      <c r="C33" s="325"/>
      <c r="D33" s="322"/>
    </row>
    <row r="34" spans="1:4">
      <c r="A34" s="327"/>
      <c r="B34" s="328"/>
      <c r="C34" s="329"/>
      <c r="D34" s="318"/>
    </row>
    <row r="35" spans="1:4">
      <c r="A35" s="327"/>
      <c r="B35" s="328"/>
      <c r="C35" s="329"/>
      <c r="D35" s="318"/>
    </row>
    <row r="36" spans="1:4">
      <c r="A36" s="330"/>
      <c r="B36" s="320"/>
      <c r="C36" s="321"/>
      <c r="D36" s="322"/>
    </row>
    <row r="37" spans="1:4">
      <c r="A37" s="319"/>
      <c r="B37" s="320"/>
      <c r="C37" s="321"/>
      <c r="D37" s="318"/>
    </row>
    <row r="38" spans="1:4">
      <c r="A38" s="323"/>
      <c r="B38" s="324"/>
      <c r="C38" s="325"/>
      <c r="D38" s="318"/>
    </row>
    <row r="39" spans="1:4">
      <c r="A39" s="305"/>
      <c r="B39" s="103"/>
      <c r="C39" s="286"/>
      <c r="D39" s="43"/>
    </row>
    <row r="40" spans="1:4">
      <c r="A40" s="305"/>
      <c r="B40" s="103"/>
      <c r="C40" s="286"/>
      <c r="D40" s="43"/>
    </row>
    <row r="41" spans="1:4">
      <c r="A41" s="305"/>
      <c r="B41" s="103"/>
      <c r="C41" s="286"/>
      <c r="D41" s="43"/>
    </row>
    <row r="42" spans="1:4">
      <c r="A42" s="306"/>
      <c r="B42" s="307"/>
      <c r="C42" s="316"/>
      <c r="D42" s="43"/>
    </row>
    <row r="43" spans="1:4">
      <c r="A43" s="312"/>
      <c r="B43" s="308"/>
      <c r="C43" s="317"/>
      <c r="D43" s="43"/>
    </row>
    <row r="44" spans="1:4">
      <c r="A44" s="312"/>
      <c r="B44" s="308"/>
      <c r="C44" s="317"/>
      <c r="D44" s="43"/>
    </row>
    <row r="45" spans="1:4">
      <c r="A45" s="312"/>
      <c r="B45" s="308"/>
      <c r="C45" s="317"/>
      <c r="D45" s="43"/>
    </row>
    <row r="46" spans="1:4">
      <c r="A46" s="312"/>
      <c r="B46" s="308"/>
      <c r="C46" s="317"/>
      <c r="D46" s="43"/>
    </row>
    <row r="47" spans="1:4">
      <c r="A47" s="312"/>
      <c r="B47" s="308"/>
      <c r="C47" s="317"/>
      <c r="D47" s="43"/>
    </row>
    <row r="48" spans="1:4">
      <c r="A48" s="312"/>
      <c r="B48" s="308"/>
      <c r="C48" s="317"/>
      <c r="D48" s="43"/>
    </row>
    <row r="49" spans="1:4">
      <c r="A49" s="312"/>
      <c r="B49" s="308"/>
      <c r="C49" s="317"/>
      <c r="D49" s="43"/>
    </row>
    <row r="50" spans="1:4">
      <c r="A50" s="312"/>
      <c r="B50" s="308"/>
      <c r="C50" s="317"/>
      <c r="D50" s="43"/>
    </row>
    <row r="51" spans="1:4">
      <c r="A51" s="312"/>
      <c r="B51" s="308"/>
      <c r="C51" s="317"/>
      <c r="D51" s="43"/>
    </row>
    <row r="52" spans="1:4">
      <c r="A52" s="312"/>
      <c r="B52" s="308"/>
      <c r="C52" s="317"/>
      <c r="D52" s="43"/>
    </row>
    <row r="53" spans="1:4">
      <c r="A53" s="312"/>
      <c r="B53" s="308"/>
      <c r="C53" s="317"/>
      <c r="D53" s="43"/>
    </row>
    <row r="54" spans="1:4">
      <c r="A54" s="312"/>
      <c r="B54" s="308"/>
      <c r="C54" s="317"/>
      <c r="D54" s="43"/>
    </row>
    <row r="55" spans="1:4">
      <c r="A55" s="312"/>
      <c r="B55" s="308"/>
      <c r="C55" s="317"/>
      <c r="D55" s="43"/>
    </row>
    <row r="56" spans="1:4">
      <c r="A56" s="312"/>
      <c r="B56" s="308"/>
      <c r="C56" s="317"/>
      <c r="D56" s="43"/>
    </row>
    <row r="57" spans="1:4">
      <c r="A57" s="312"/>
      <c r="B57" s="308"/>
      <c r="C57" s="317"/>
      <c r="D57" s="43"/>
    </row>
    <row r="58" spans="1:4">
      <c r="A58" s="312"/>
      <c r="B58" s="308"/>
      <c r="C58" s="317"/>
      <c r="D58" s="43"/>
    </row>
    <row r="59" spans="1:4">
      <c r="A59" s="312"/>
      <c r="B59" s="308"/>
      <c r="C59" s="317"/>
      <c r="D59" s="43"/>
    </row>
    <row r="60" spans="1:4">
      <c r="A60" s="312"/>
      <c r="B60" s="308"/>
      <c r="C60" s="317"/>
      <c r="D60" s="43"/>
    </row>
    <row r="61" spans="1:4">
      <c r="A61" s="312"/>
      <c r="B61" s="308"/>
      <c r="C61" s="317"/>
      <c r="D61" s="43"/>
    </row>
    <row r="62" spans="1:4">
      <c r="A62" s="312"/>
      <c r="B62" s="308"/>
      <c r="C62" s="317"/>
      <c r="D62" s="43"/>
    </row>
    <row r="63" spans="1:4">
      <c r="A63" s="312"/>
      <c r="B63" s="308"/>
      <c r="C63" s="317"/>
      <c r="D63" s="43"/>
    </row>
    <row r="67" spans="1:4">
      <c r="A67" s="313" t="s">
        <v>186</v>
      </c>
      <c r="B67" s="309" t="s">
        <v>187</v>
      </c>
      <c r="C67" s="21">
        <v>8660</v>
      </c>
      <c r="D67" s="1" t="s">
        <v>184</v>
      </c>
    </row>
    <row r="68" spans="1:4">
      <c r="A68" s="313" t="s">
        <v>70</v>
      </c>
      <c r="B68" s="309">
        <v>1739992171</v>
      </c>
      <c r="C68" s="21">
        <v>17500</v>
      </c>
      <c r="D68" s="1" t="s">
        <v>72</v>
      </c>
    </row>
    <row r="69" spans="1:4">
      <c r="A69" s="313" t="s">
        <v>71</v>
      </c>
      <c r="B69" s="309">
        <v>1758900692</v>
      </c>
      <c r="C69" s="21">
        <v>30000</v>
      </c>
      <c r="D69" s="1" t="s">
        <v>66</v>
      </c>
    </row>
    <row r="70" spans="1:4">
      <c r="A70" s="313" t="s">
        <v>174</v>
      </c>
      <c r="B70" s="309">
        <v>1737637222</v>
      </c>
      <c r="C70" s="21">
        <v>800</v>
      </c>
      <c r="D70" s="1" t="s">
        <v>72</v>
      </c>
    </row>
    <row r="71" spans="1:4">
      <c r="A71" s="313" t="s">
        <v>42</v>
      </c>
      <c r="B71" s="309">
        <v>1717395317</v>
      </c>
      <c r="C71" s="21">
        <v>2340</v>
      </c>
      <c r="D71" s="1" t="s">
        <v>68</v>
      </c>
    </row>
    <row r="72" spans="1:4">
      <c r="A72" s="313" t="s">
        <v>45</v>
      </c>
      <c r="B72" s="309">
        <v>1713632915</v>
      </c>
      <c r="C72" s="21">
        <v>4300</v>
      </c>
      <c r="D72" s="1" t="s">
        <v>44</v>
      </c>
    </row>
    <row r="73" spans="1:4">
      <c r="A73" s="313" t="s">
        <v>93</v>
      </c>
      <c r="B73" s="309">
        <v>1760853402</v>
      </c>
      <c r="C73" s="21">
        <v>20000</v>
      </c>
      <c r="D73" s="1" t="s">
        <v>175</v>
      </c>
    </row>
    <row r="74" spans="1:4">
      <c r="A74" s="313" t="s">
        <v>64</v>
      </c>
      <c r="B74" s="309">
        <v>1755626210</v>
      </c>
      <c r="C74" s="21">
        <v>17500</v>
      </c>
      <c r="D74" s="1" t="s">
        <v>67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2021-07-18T16:29:58Z</dcterms:modified>
</cp:coreProperties>
</file>