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<sst xmlns="http://schemas.openxmlformats.org/spreadsheetml/2006/main" count="420" uniqueCount="197">
  <si>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</si>
  <si>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</si>
  <si>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</si>
  <si>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</si>
  <si>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</si>
  <si>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</si>
  <si>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</si>
  <si>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</si>
  <si>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</si>
  <si>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</si>
  <si>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</si>
  <si>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</si>
  <si>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</si>
  <si>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</si>
  <si>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</si>
  <si>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</si>
  <si>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</si>
  <si>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</si>
  <si>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</si>
  <si>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</si>
  <si>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</si>
  <si>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</si>
  <si>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</si>
  <si>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</si>
  <si>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</si>
  <si>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</si>
  <si>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</si>
  <si>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</si>
  <si>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</si>
  <si>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</si>
  <si>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</si>
  <si>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</si>
  <si>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</si>
  <si>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</si>
  <si>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</si>
  <si>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</si>
  <si>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</si>
  <si>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</si>
  <si>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</si>
  <si>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</si>
  <si>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</si>
  <si>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</si>
  <si>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</si>
  <si>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</si>
  <si>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</si>
  <si>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</si>
  <si>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</si>
  <si>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</si>
  <si>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</si>
  <si>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</si>
  <si>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</si>
  <si>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</si>
  <si>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</si>
  <si>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</si>
  <si>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</si>
  <si>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</si>
  <si>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</si>
  <si>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</si>
  <si>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</si>
  <si>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</si>
  <si>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</si>
  <si>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</si>
  <si>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</si>
  <si>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</si>
  <si>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</si>
  <si>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</si>
  <si>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</si>
  <si>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</si>
  <si>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</si>
  <si>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</si>
  <si>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</si>
  <si>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</si>
  <si>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</si>
  <si>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</si>
  <si>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</si>
  <si>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</si>
  <si>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</si>
  <si>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</si>
  <si>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</si>
  <si>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</si>
  <si>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</si>
  <si>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</si>
  <si>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</si>
  <si>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</si>
  <si>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</si>
  <si>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</si>
  <si>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</si>
  <si>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</si>
  <si>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</si>
  <si>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</si>
  <si>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</si>
  <si>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</si>
  <si>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</si>
  <si>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</si>
  <si>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</si>
  <si>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</si>
  <si>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</si>
  <si>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</si>
  <si>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</si>
  <si>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</si>
  <si>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</si>
  <si>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</si>
  <si>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</si>
  <si>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</si>
  <si>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</si>
  <si>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</si>
  <si>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</si>
  <si>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</si>
  <si>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</si>
  <si>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</si>
  <si>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</si>
  <si>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</si>
  <si>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</si>
  <si>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</si>
  <si>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</si>
  <si>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</si>
  <si>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</si>
  <si>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</si>
  <si>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</si>
  <si>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</si>
  <si>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</si>
  <si>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</si>
  <si>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</si>
  <si>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</si>
  <si>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</si>
  <si>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</si>
  <si>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</si>
  <si>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</si>
  <si>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</si>
  <si>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</si>
  <si>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</si>
  <si>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</si>
  <si>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</si>
  <si>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</si>
  <si>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</si>
  <si>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</si>
  <si>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</si>
  <si>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</si>
  <si>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</si>
  <si>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</si>
  <si>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</si>
  <si>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</si>
  <si>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</si>
  <si>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</si>
  <si>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</si>
  <si>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</si>
  <si>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</si>
  <si>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</si>
  <si>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</si>
  <si>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</si>
  <si>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</si>
  <si>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</si>
  <si>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</si>
  <si>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</si>
  <si>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</si>
  <si>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</si>
  <si>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</si>
  <si>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</si>
  <si>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</si>
  <si>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</si>
  <si>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</si>
  <si>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</si>
  <si>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</si>
  <si>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</si>
  <si>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</si>
  <si>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</si>
  <si>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</si>
  <si>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</si>
  <si>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</si>
  <si>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</si>
  <si>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</si>
  <si>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</si>
  <si>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</si>
  <si>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</si>
  <si>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</si>
  <si>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</si>
  <si>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</si>
  <si>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</si>
  <si>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</si>
  <si>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</si>
  <si>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</si>
  <si>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</si>
  <si>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</si>
  <si>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</si>
  <si>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</si>
  <si>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</si>
  <si>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</si>
  <si>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</si>
  <si>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</si>
  <si>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</si>
  <si>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S.A Mobile</t>
  </si>
  <si>
    <t>06.05.2021</t>
  </si>
  <si>
    <t>Anis Daffodils</t>
  </si>
  <si>
    <t>Jafor Bkash</t>
  </si>
  <si>
    <t>Date: 07.05.2021</t>
  </si>
  <si>
    <t>07.05.2021</t>
  </si>
  <si>
    <t>07-05,2021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</si>
</sst>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191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195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581041</v>
      </c>
      <c r="D83" s="39">
        <f>SUM(D5:D77)</f>
        <v>570000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K12" sqref="K12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80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1" customFormat="1" ht="12.75" customHeight="1">
      <c r="A4" s="299" t="s">
        <v>81</v>
      </c>
      <c r="B4" s="301" t="s">
        <v>82</v>
      </c>
      <c r="C4" s="303" t="s">
        <v>83</v>
      </c>
      <c r="D4" s="303" t="s">
        <v>84</v>
      </c>
      <c r="E4" s="303" t="s">
        <v>85</v>
      </c>
      <c r="F4" s="303" t="s">
        <v>86</v>
      </c>
      <c r="G4" s="303" t="s">
        <v>87</v>
      </c>
      <c r="H4" s="303" t="s">
        <v>88</v>
      </c>
      <c r="I4" s="303" t="s">
        <v>103</v>
      </c>
      <c r="J4" s="303" t="s">
        <v>89</v>
      </c>
      <c r="K4" s="303" t="s">
        <v>90</v>
      </c>
      <c r="L4" s="303" t="s">
        <v>91</v>
      </c>
      <c r="M4" s="303" t="s">
        <v>92</v>
      </c>
      <c r="N4" s="303" t="s">
        <v>93</v>
      </c>
      <c r="O4" s="307" t="s">
        <v>94</v>
      </c>
      <c r="P4" s="305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191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196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/>
      <c r="B13" s="206"/>
      <c r="C13" s="199"/>
      <c r="D13" s="207"/>
      <c r="E13" s="207"/>
      <c r="F13" s="207"/>
      <c r="G13" s="207"/>
      <c r="H13" s="207"/>
      <c r="I13" s="207"/>
      <c r="J13" s="207"/>
      <c r="K13" s="207"/>
      <c r="L13" s="210"/>
      <c r="M13" s="207"/>
      <c r="N13" s="239"/>
      <c r="O13" s="207"/>
      <c r="P13" s="209"/>
      <c r="Q13" s="203">
        <f t="shared" si="0"/>
        <v>0</v>
      </c>
      <c r="R13" s="204"/>
      <c r="S13" s="205"/>
      <c r="T13" s="46"/>
      <c r="U13" s="46"/>
      <c r="V13" s="46"/>
      <c r="W13" s="46"/>
    </row>
    <row r="14" spans="1:24" s="21" customFormat="1">
      <c r="A14" s="198"/>
      <c r="B14" s="206"/>
      <c r="C14" s="199"/>
      <c r="D14" s="207"/>
      <c r="E14" s="207"/>
      <c r="F14" s="207"/>
      <c r="G14" s="207"/>
      <c r="H14" s="207"/>
      <c r="I14" s="207"/>
      <c r="J14" s="207"/>
      <c r="K14" s="207"/>
      <c r="L14" s="211"/>
      <c r="M14" s="207"/>
      <c r="N14" s="239"/>
      <c r="O14" s="207"/>
      <c r="P14" s="209"/>
      <c r="Q14" s="203">
        <f t="shared" si="0"/>
        <v>0</v>
      </c>
      <c r="R14" s="204"/>
      <c r="S14" s="212"/>
      <c r="T14" s="46"/>
      <c r="U14" s="5"/>
      <c r="V14" s="46"/>
      <c r="W14" s="5"/>
    </row>
    <row r="15" spans="1:24" s="21" customFormat="1">
      <c r="A15" s="198"/>
      <c r="B15" s="206"/>
      <c r="C15" s="199"/>
      <c r="D15" s="207"/>
      <c r="E15" s="207"/>
      <c r="F15" s="207"/>
      <c r="G15" s="207"/>
      <c r="H15" s="207"/>
      <c r="I15" s="207"/>
      <c r="J15" s="207"/>
      <c r="K15" s="207"/>
      <c r="L15" s="200"/>
      <c r="M15" s="207"/>
      <c r="N15" s="239"/>
      <c r="O15" s="207"/>
      <c r="P15" s="209"/>
      <c r="Q15" s="203">
        <f t="shared" si="0"/>
        <v>0</v>
      </c>
      <c r="R15" s="204"/>
      <c r="S15" s="7"/>
      <c r="T15" s="46"/>
      <c r="U15" s="46"/>
      <c r="V15" s="46"/>
      <c r="W15" s="46"/>
    </row>
    <row r="16" spans="1:24" s="21" customFormat="1">
      <c r="A16" s="198"/>
      <c r="B16" s="206"/>
      <c r="C16" s="19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39"/>
      <c r="O16" s="207"/>
      <c r="P16" s="209"/>
      <c r="Q16" s="203">
        <f t="shared" si="0"/>
        <v>0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4150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980</v>
      </c>
      <c r="F37" s="225">
        <f t="shared" si="1"/>
        <v>0</v>
      </c>
      <c r="G37" s="225">
        <f>SUM(G6:G36)</f>
        <v>1720</v>
      </c>
      <c r="H37" s="225">
        <f t="shared" si="1"/>
        <v>0</v>
      </c>
      <c r="I37" s="225">
        <f t="shared" si="1"/>
        <v>0</v>
      </c>
      <c r="J37" s="225">
        <f t="shared" si="1"/>
        <v>875</v>
      </c>
      <c r="K37" s="225">
        <f t="shared" si="1"/>
        <v>2320</v>
      </c>
      <c r="L37" s="225">
        <f t="shared" si="1"/>
        <v>0</v>
      </c>
      <c r="M37" s="225">
        <f t="shared" si="1"/>
        <v>0</v>
      </c>
      <c r="N37" s="242">
        <f t="shared" si="1"/>
        <v>20</v>
      </c>
      <c r="O37" s="225">
        <f t="shared" si="1"/>
        <v>0</v>
      </c>
      <c r="P37" s="226">
        <f t="shared" si="1"/>
        <v>75</v>
      </c>
      <c r="Q37" s="227">
        <f>SUM(Q6:Q36)</f>
        <v>10250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53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32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191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195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2177773</v>
      </c>
      <c r="C33" s="99">
        <f>SUM(C5:C32)</f>
        <v>2098123</v>
      </c>
      <c r="D33" s="99">
        <f>SUM(D5:D32)</f>
        <v>10240</v>
      </c>
      <c r="E33" s="99">
        <f>SUM(E5:E32)</f>
        <v>2108363</v>
      </c>
      <c r="F33" s="107">
        <f>B33-E33</f>
        <v>69410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 t="s">
        <v>99</v>
      </c>
      <c r="B37" s="92" t="s">
        <v>101</v>
      </c>
      <c r="C37" s="265">
        <v>18000</v>
      </c>
      <c r="D37" s="92" t="s">
        <v>175</v>
      </c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24435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500</v>
      </c>
      <c r="D40" s="92" t="s">
        <v>184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21790</v>
      </c>
      <c r="D47" s="149" t="s">
        <v>189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10000</v>
      </c>
      <c r="D48" s="289" t="s">
        <v>178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190</v>
      </c>
      <c r="B49" s="96"/>
      <c r="C49" s="142">
        <v>4000</v>
      </c>
      <c r="D49" s="149" t="s">
        <v>189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9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70000</v>
      </c>
      <c r="D52" s="264" t="s">
        <v>175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356417</v>
      </c>
      <c r="D55" s="146" t="s">
        <v>189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54560</v>
      </c>
      <c r="D57" s="149" t="s">
        <v>191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609725</v>
      </c>
      <c r="D59" s="143" t="s">
        <v>195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32420</v>
      </c>
      <c r="D60" s="149" t="s">
        <v>191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109</v>
      </c>
      <c r="G62" s="309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6955</v>
      </c>
      <c r="D74" s="149" t="s">
        <v>191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5360</v>
      </c>
      <c r="D84" s="146" t="s">
        <v>191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192</v>
      </c>
      <c r="B109" s="143"/>
      <c r="C109" s="142">
        <v>1340</v>
      </c>
      <c r="D109" s="143" t="s">
        <v>191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78</v>
      </c>
      <c r="B119" s="311"/>
      <c r="C119" s="165">
        <f>SUM(C37:C118)</f>
        <v>2705806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79</v>
      </c>
      <c r="B121" s="313"/>
      <c r="C121" s="170">
        <f>C119+L142</f>
        <v>2705806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topLeftCell="A14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115</v>
      </c>
      <c r="B1" s="325"/>
      <c r="C1" s="325"/>
      <c r="D1" s="325"/>
      <c r="E1" s="326"/>
      <c r="F1" s="5"/>
      <c r="G1" s="5"/>
    </row>
    <row r="2" spans="1:29" ht="23.25">
      <c r="A2" s="327" t="s">
        <v>194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4658709.53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51168.530000000028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242046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10220</v>
      </c>
      <c r="C8" s="66"/>
      <c r="D8" s="65" t="s">
        <v>13</v>
      </c>
      <c r="E8" s="68">
        <v>2694876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40948.530000000028</v>
      </c>
      <c r="C10" s="66"/>
      <c r="D10" s="65" t="s">
        <v>182</v>
      </c>
      <c r="E10" s="69">
        <v>23726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 t="s">
        <v>193</v>
      </c>
      <c r="E11" s="280">
        <v>400000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8040948.5300000003</v>
      </c>
      <c r="C13" s="66"/>
      <c r="D13" s="66" t="s">
        <v>7</v>
      </c>
      <c r="E13" s="69">
        <f>E4+E5+E6+E7+E8+E9+E10+E11+E12</f>
        <v>8040948.5300000003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609725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356417</v>
      </c>
      <c r="C23" s="278"/>
      <c r="D23" s="268" t="s">
        <v>177</v>
      </c>
      <c r="E23" s="269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Windows User</cp:lastModifiedBy>
  <cp:lastPrinted>2021-04-28T02:38:55Z</cp:lastPrinted>
  <dcterms:created xsi:type="dcterms:W3CDTF">2011-06-25T13:15:04Z</dcterms:created>
  <dcterms:modified xsi:type="dcterms:W3CDTF">2021-05-07T11:01:40Z</dcterms:modified>
</cp:coreProperties>
</file>