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8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</commentList>
</comments>
</file>

<file path=xl/sharedStrings.xml><?xml version="1.0" encoding="utf-8"?>
<sst xmlns="http://schemas.openxmlformats.org/spreadsheetml/2006/main" count="446" uniqueCount="242">
  <si>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</si>
  <si>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</si>
  <si>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</si>
  <si>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</si>
  <si>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</si>
  <si>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</si>
  <si>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</si>
  <si>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</si>
  <si>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</si>
  <si>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</si>
  <si>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</si>
  <si>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</si>
  <si>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</si>
  <si>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</si>
  <si>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</si>
  <si>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</si>
  <si>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</si>
  <si>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</si>
  <si>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</si>
  <si>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</si>
  <si>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</si>
  <si>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</si>
  <si>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</si>
  <si>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</si>
  <si>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</si>
  <si>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</si>
  <si>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</si>
  <si>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</si>
  <si>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</si>
  <si>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</si>
  <si>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</si>
  <si>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</si>
  <si>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</si>
  <si>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</si>
  <si>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</si>
  <si>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</si>
  <si>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</si>
  <si>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</si>
  <si>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</si>
  <si>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</si>
  <si>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</si>
  <si>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</si>
  <si>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</si>
  <si>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</si>
  <si>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</si>
  <si>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</si>
  <si>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</si>
  <si>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</si>
  <si>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</si>
  <si>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</si>
  <si>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</si>
  <si>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</si>
  <si>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</si>
  <si>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</si>
  <si>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</si>
  <si>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</si>
  <si>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</si>
  <si>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</si>
  <si>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</si>
  <si>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</si>
  <si>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</si>
  <si>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</si>
  <si>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</si>
  <si>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</si>
  <si>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</si>
  <si>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</si>
  <si>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</si>
  <si>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</si>
  <si>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</si>
  <si>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</si>
  <si>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</si>
  <si>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</si>
  <si>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</si>
  <si>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</si>
  <si>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</si>
  <si>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</si>
  <si>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</si>
  <si>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</si>
  <si>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</si>
  <si>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</si>
  <si>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</si>
  <si>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</si>
  <si>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</si>
  <si>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</si>
  <si>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</si>
  <si>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</si>
  <si>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</si>
  <si>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</si>
  <si>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</si>
  <si>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</si>
  <si>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</si>
  <si>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</si>
  <si>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</si>
  <si>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</si>
  <si>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</si>
  <si>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</si>
  <si>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</si>
  <si>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</si>
  <si>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</si>
  <si>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</si>
  <si>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</si>
  <si>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</si>
  <si>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</si>
  <si>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</si>
  <si>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</si>
  <si>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</si>
  <si>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</si>
  <si>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</si>
  <si>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</si>
  <si>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</si>
  <si>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</si>
  <si>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</si>
  <si>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</si>
  <si>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</si>
  <si>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</si>
  <si>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</si>
  <si>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</si>
  <si>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</si>
  <si>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</si>
  <si>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</si>
  <si>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</si>
  <si>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</si>
  <si>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</si>
  <si>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</si>
  <si>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</si>
  <si>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</si>
  <si>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</si>
  <si>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</si>
  <si>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</si>
  <si>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</si>
  <si>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</si>
  <si>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</si>
  <si>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</si>
  <si>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</si>
  <si>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</si>
  <si>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</si>
  <si>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</si>
  <si>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</si>
  <si>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</si>
  <si>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</si>
  <si>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</si>
  <si>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</si>
  <si>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</si>
  <si>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</si>
  <si>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</si>
  <si>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</si>
  <si>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</si>
  <si>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</si>
  <si>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</si>
  <si>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</si>
  <si>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</si>
  <si>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</si>
  <si>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</si>
  <si>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</si>
  <si>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</si>
  <si>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</si>
  <si>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</si>
  <si>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</si>
  <si>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</si>
  <si>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</si>
  <si>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</si>
  <si>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</si>
  <si>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</si>
  <si>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</si>
  <si>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</si>
  <si>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</si>
  <si>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</si>
  <si>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</si>
  <si>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</si>
  <si>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</si>
  <si>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</si>
  <si>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</si>
  <si>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</si>
  <si>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</si>
  <si>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</si>
  <si>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</si>
  <si>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</si>
  <si>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</si>
  <si>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</si>
  <si>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</si>
  <si>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</si>
  <si>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</si>
  <si>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</si>
  <si>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</si>
  <si>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</si>
  <si>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</si>
  <si>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</si>
  <si>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</si>
  <si>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</si>
  <si>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</si>
  <si>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</si>
  <si>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</si>
  <si>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</si>
  <si>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</si>
  <si>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</si>
  <si>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</si>
  <si>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</si>
  <si>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</si>
  <si>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</si>
  <si>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</si>
  <si>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</si>
  <si>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</si>
  <si>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</si>
  <si>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</si>
  <si>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</si>
  <si>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</si>
  <si>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</si>
  <si>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</si>
  <si>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</si>
  <si>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</si>
  <si>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</si>
  <si>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</si>
  <si>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</si>
  <si>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</si>
  <si>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</si>
  <si>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</si>
  <si>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</si>
  <si>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</si>
  <si>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</si>
  <si>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</si>
  <si>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</si>
  <si>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</si>
  <si>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</si>
  <si>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</si>
  <si>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</si>
  <si>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</si>
  <si>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</si>
  <si>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</si>
  <si>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</si>
  <si>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</si>
  <si>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</si>
  <si>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</si>
  <si>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Imran Telecom</t>
  </si>
  <si>
    <t>17.10.2021</t>
  </si>
  <si>
    <t>Safiul(1280 Safiul Pabe)</t>
  </si>
  <si>
    <t>17.10.221</t>
  </si>
  <si>
    <t>18.10.2021</t>
  </si>
  <si>
    <t>Date:18.10.2021</t>
  </si>
  <si>
    <t xml:space="preserve">Friends Elec </t>
  </si>
  <si>
    <t>Jony Elec (Sujon)</t>
  </si>
  <si>
    <t>Malonchi</t>
  </si>
  <si>
    <t>N=Sohag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</si>
</sst>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9" fontId="39" fillId="35" borderId="2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G27" sqref="G27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8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233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236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/>
      <c r="C23" s="302"/>
      <c r="D23" s="302"/>
      <c r="E23" s="304">
        <f>E22+C23-D23</f>
        <v>1304388</v>
      </c>
      <c r="F23" s="20"/>
      <c r="G23" s="2"/>
      <c r="H23" s="2"/>
    </row>
    <row r="24" spans="1:8">
      <c r="A24" s="328"/>
      <c r="B24" s="28"/>
      <c r="C24" s="302"/>
      <c r="D24" s="302"/>
      <c r="E24" s="304">
        <f t="shared" si="0"/>
        <v>1304388</v>
      </c>
      <c r="F24" s="20"/>
      <c r="G24" s="2"/>
      <c r="H24" s="2"/>
    </row>
    <row r="25" spans="1:8">
      <c r="A25" s="328"/>
      <c r="B25" s="28"/>
      <c r="C25" s="302"/>
      <c r="D25" s="302"/>
      <c r="E25" s="304">
        <f t="shared" si="0"/>
        <v>1304388</v>
      </c>
      <c r="F25" s="20"/>
      <c r="G25" s="2"/>
      <c r="H25" s="2"/>
    </row>
    <row r="26" spans="1:8">
      <c r="A26" s="328"/>
      <c r="B26" s="28"/>
      <c r="C26" s="302"/>
      <c r="D26" s="302"/>
      <c r="E26" s="304">
        <f t="shared" si="0"/>
        <v>1304388</v>
      </c>
      <c r="F26" s="20"/>
      <c r="G26" s="2"/>
      <c r="H26" s="2"/>
    </row>
    <row r="27" spans="1:8">
      <c r="A27" s="328"/>
      <c r="B27" s="28"/>
      <c r="C27" s="302"/>
      <c r="D27" s="302"/>
      <c r="E27" s="304">
        <f t="shared" si="0"/>
        <v>1304388</v>
      </c>
      <c r="F27" s="20"/>
      <c r="G27" s="2"/>
      <c r="H27" s="23"/>
    </row>
    <row r="28" spans="1:8">
      <c r="A28" s="328"/>
      <c r="B28" s="28"/>
      <c r="C28" s="302"/>
      <c r="D28" s="302"/>
      <c r="E28" s="304">
        <f t="shared" si="0"/>
        <v>1304388</v>
      </c>
      <c r="F28" s="20"/>
      <c r="G28" s="2"/>
      <c r="H28" s="23"/>
    </row>
    <row r="29" spans="1:8">
      <c r="A29" s="328"/>
      <c r="B29" s="28"/>
      <c r="C29" s="302"/>
      <c r="D29" s="302"/>
      <c r="E29" s="304">
        <f t="shared" si="0"/>
        <v>1304388</v>
      </c>
      <c r="F29" s="20"/>
      <c r="G29" s="2"/>
      <c r="H29" s="23"/>
    </row>
    <row r="30" spans="1:8">
      <c r="A30" s="328"/>
      <c r="B30" s="28"/>
      <c r="C30" s="302"/>
      <c r="D30" s="302"/>
      <c r="E30" s="304">
        <f t="shared" si="0"/>
        <v>1304388</v>
      </c>
      <c r="F30" s="20"/>
      <c r="G30" s="2"/>
      <c r="H30" s="23"/>
    </row>
    <row r="31" spans="1:8">
      <c r="A31" s="328"/>
      <c r="B31" s="28"/>
      <c r="C31" s="302"/>
      <c r="D31" s="302"/>
      <c r="E31" s="304">
        <f t="shared" si="0"/>
        <v>1304388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1304388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1304388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1304388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1304388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1304388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1304388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1304388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1304388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1304388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1304388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1304388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1304388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1304388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1304388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1304388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1304388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1304388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1304388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1304388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1304388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1304388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1304388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1304388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1304388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1304388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1304388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1304388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1304388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1304388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1304388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1304388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1304388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1304388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1304388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1304388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1304388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1304388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1304388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1304388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1304388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1304388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1304388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1304388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1304388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1304388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1304388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1304388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1304388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1304388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1304388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1304388</v>
      </c>
      <c r="F82" s="20"/>
      <c r="G82" s="2"/>
    </row>
    <row r="83" spans="1:7">
      <c r="A83" s="328"/>
      <c r="B83" s="33"/>
      <c r="C83" s="304">
        <f>SUM(C5:C72)</f>
        <v>9575484</v>
      </c>
      <c r="D83" s="304">
        <f>SUM(D5:D77)</f>
        <v>8271096</v>
      </c>
      <c r="E83" s="308">
        <f>E71</f>
        <v>1304388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205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233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236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13840</v>
      </c>
      <c r="C37" s="117">
        <f t="shared" ref="C37:P37" si="1">SUM(C6:C36)</f>
        <v>3030</v>
      </c>
      <c r="D37" s="117">
        <f t="shared" si="1"/>
        <v>1260</v>
      </c>
      <c r="E37" s="117">
        <f t="shared" si="1"/>
        <v>8800</v>
      </c>
      <c r="F37" s="117">
        <f t="shared" si="1"/>
        <v>280</v>
      </c>
      <c r="G37" s="117">
        <f>SUM(G6:G36)</f>
        <v>4190</v>
      </c>
      <c r="H37" s="117">
        <f t="shared" si="1"/>
        <v>0</v>
      </c>
      <c r="I37" s="117">
        <f t="shared" si="1"/>
        <v>0</v>
      </c>
      <c r="J37" s="117">
        <f t="shared" si="1"/>
        <v>730</v>
      </c>
      <c r="K37" s="117">
        <f t="shared" si="1"/>
        <v>7200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1450</v>
      </c>
      <c r="Q37" s="119">
        <f>SUM(Q6:Q36)</f>
        <v>42600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93" sqref="D93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206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233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236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78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78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78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8295360</v>
      </c>
      <c r="C33" s="314">
        <f>SUM(C5:C32)</f>
        <v>8335906</v>
      </c>
      <c r="D33" s="313">
        <f>SUM(D5:D32)</f>
        <v>40540</v>
      </c>
      <c r="E33" s="313">
        <f>SUM(E5:E32)</f>
        <v>8376446</v>
      </c>
      <c r="F33" s="313">
        <f>B33-E33</f>
        <v>-81086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229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317" t="s">
        <v>234</v>
      </c>
      <c r="C38" s="134" t="s">
        <v>153</v>
      </c>
      <c r="D38" s="231">
        <v>1180</v>
      </c>
      <c r="E38" s="195" t="s">
        <v>236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233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389510</v>
      </c>
      <c r="E46" s="205" t="s">
        <v>236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184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184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235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186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1580</v>
      </c>
      <c r="E52" s="197" t="s">
        <v>236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184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239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9220</v>
      </c>
      <c r="E80" s="199" t="s">
        <v>233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198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17000</v>
      </c>
      <c r="E83" s="198" t="s">
        <v>233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183</v>
      </c>
      <c r="D86" s="234">
        <v>25540</v>
      </c>
      <c r="E86" s="198" t="s">
        <v>236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240</v>
      </c>
      <c r="B87" s="69" t="s">
        <v>232</v>
      </c>
      <c r="C87" s="134"/>
      <c r="D87" s="234">
        <v>700</v>
      </c>
      <c r="E87" s="199" t="s">
        <v>231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238</v>
      </c>
      <c r="C88" s="134"/>
      <c r="D88" s="234">
        <v>7520</v>
      </c>
      <c r="E88" s="198" t="s">
        <v>236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1915224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1915224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7" zoomScaleNormal="100" workbookViewId="0">
      <selection activeCell="H14" sqref="H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237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3743789.8442857098</v>
      </c>
      <c r="F6" s="41"/>
      <c r="G6" s="319"/>
      <c r="H6" s="321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211643.19214285703</v>
      </c>
      <c r="C7" s="48"/>
      <c r="D7" s="46" t="s">
        <v>21</v>
      </c>
      <c r="E7" s="282">
        <v>1304388</v>
      </c>
      <c r="F7" s="8"/>
      <c r="G7" s="322"/>
      <c r="H7" s="322"/>
      <c r="I7" s="32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757058.34785714746</v>
      </c>
      <c r="F8" s="8"/>
      <c r="G8" s="322"/>
      <c r="H8" s="322"/>
      <c r="I8" s="32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1"/>
      <c r="I9" s="3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42600</v>
      </c>
      <c r="C10" s="47"/>
      <c r="D10" s="292"/>
      <c r="E10" s="285"/>
      <c r="F10" s="8"/>
      <c r="G10" s="127"/>
      <c r="H10" s="12"/>
      <c r="I10" s="32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1915224</v>
      </c>
      <c r="F11" s="8"/>
      <c r="G11" s="266"/>
      <c r="H11" s="323"/>
      <c r="I11" s="32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169043.19214285703</v>
      </c>
      <c r="C12" s="47"/>
      <c r="D12" s="47" t="s">
        <v>81</v>
      </c>
      <c r="E12" s="282">
        <v>50460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398123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8169043.1921428572</v>
      </c>
      <c r="C16" s="47"/>
      <c r="D16" s="47" t="s">
        <v>7</v>
      </c>
      <c r="E16" s="286">
        <f>E6+E7+E8+E11+E12+E13</f>
        <v>8169043.1921428572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241</v>
      </c>
      <c r="E24" s="60">
        <v>21350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8" t="s">
        <v>18</v>
      </c>
      <c r="B25" s="299">
        <v>389510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2021-10-18T15:26:39Z</dcterms:modified>
</cp:coreProperties>
</file>