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5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<sst xmlns="http://schemas.openxmlformats.org/spreadsheetml/2006/main" count="158" uniqueCount="93">
  <si>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</si>
  <si>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</si>
  <si>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</si>
  <si>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</si>
  <si>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</si>
  <si>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</si>
  <si>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</si>
  <si>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</si>
  <si>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</si>
  <si>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</si>
  <si>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</si>
  <si>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</si>
  <si>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</si>
  <si>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</si>
  <si>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</si>
  <si>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</si>
  <si>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</si>
  <si>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</si>
  <si>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</si>
  <si>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</si>
  <si>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</si>
  <si>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</si>
  <si>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</si>
  <si>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</si>
  <si>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</si>
  <si>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</si>
  <si>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</si>
  <si>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</si>
  <si>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</si>
  <si>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</si>
  <si>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</si>
  <si>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</si>
  <si>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</si>
  <si>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</si>
  <si>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</si>
  <si>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</si>
  <si>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</si>
  <si>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</si>
  <si>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</si>
  <si>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</si>
  <si>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</si>
  <si>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</si>
  <si>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</si>
  <si>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</si>
  <si>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</si>
  <si>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</si>
  <si>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</si>
  <si>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</si>
  <si>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</si>
  <si>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</si>
  <si>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</si>
  <si>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</si>
  <si>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</si>
  <si>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</si>
  <si>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</si>
  <si>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</si>
  <si>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</si>
  <si>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</si>
  <si>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</si>
  <si>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</si>
  <si>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</si>
  <si>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</si>
  <si>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</si>
  <si>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</si>
  <si>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</si>
  <si>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</si>
  <si>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</si>
  <si>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</si>
  <si>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</si>
  <si>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</si>
  <si>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</si>
  <si>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</si>
  <si>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</si>
  <si>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</si>
  <si>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</si>
  <si>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</si>
  <si>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</si>
  <si>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</si>
  <si>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</si>
  <si>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</si>
  <si>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</si>
  <si>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</si>
  <si>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</si>
  <si>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</si>
  <si>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</si>
  <si>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</si>
  <si>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</si>
  <si>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bKash Jafor(-)</t>
  </si>
  <si>
    <t>14.08.2021</t>
  </si>
  <si>
    <t>Brac+City+Exim Bank</t>
  </si>
  <si>
    <t>Jilani Check</t>
  </si>
  <si>
    <t>15.08.2021</t>
  </si>
  <si>
    <t>Date: 15.08.2021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</si>
</sst>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E20" sqref="E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4" t="s">
        <v>15</v>
      </c>
      <c r="C1" s="234"/>
      <c r="D1" s="234"/>
      <c r="E1" s="234"/>
    </row>
    <row r="2" spans="1:8" ht="16.5" customHeight="1">
      <c r="A2" s="15"/>
      <c r="B2" s="235" t="s">
        <v>71</v>
      </c>
      <c r="C2" s="235"/>
      <c r="D2" s="235"/>
      <c r="E2" s="235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5">
        <f t="shared" si="0"/>
        <v>1932151</v>
      </c>
      <c r="F12" s="217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 t="s">
        <v>86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88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91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"/>
      <c r="C21" s="19"/>
      <c r="D21" s="19"/>
      <c r="E21" s="215">
        <f>E20+C21-D21</f>
        <v>364451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364451</v>
      </c>
      <c r="F22" s="12"/>
      <c r="G22" s="1"/>
      <c r="H22" s="1"/>
    </row>
    <row r="23" spans="1:9">
      <c r="A23" s="15"/>
      <c r="B23" s="20"/>
      <c r="C23" s="19"/>
      <c r="D23" s="19"/>
      <c r="E23" s="215">
        <f t="shared" si="0"/>
        <v>364451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364451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364451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364451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364451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364451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364451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364451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364451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364451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364451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364451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364451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364451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364451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364451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364451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364451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364451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364451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364451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364451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364451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364451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364451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364451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364451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364451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364451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364451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364451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364451</v>
      </c>
      <c r="F54" s="12"/>
      <c r="G54" s="1"/>
    </row>
    <row r="55" spans="2:8">
      <c r="B55" s="20"/>
      <c r="C55" s="19"/>
      <c r="D55" s="19"/>
      <c r="E55" s="215">
        <f t="shared" si="1"/>
        <v>364451</v>
      </c>
      <c r="F55" s="12"/>
      <c r="G55" s="1"/>
    </row>
    <row r="56" spans="2:8">
      <c r="B56" s="20"/>
      <c r="C56" s="19"/>
      <c r="D56" s="19"/>
      <c r="E56" s="215">
        <f t="shared" si="1"/>
        <v>364451</v>
      </c>
      <c r="F56" s="12"/>
      <c r="G56" s="1"/>
    </row>
    <row r="57" spans="2:8">
      <c r="B57" s="20"/>
      <c r="C57" s="19"/>
      <c r="D57" s="19"/>
      <c r="E57" s="215">
        <f t="shared" si="1"/>
        <v>364451</v>
      </c>
      <c r="F57" s="12"/>
      <c r="G57" s="1"/>
    </row>
    <row r="58" spans="2:8">
      <c r="B58" s="20"/>
      <c r="C58" s="19"/>
      <c r="D58" s="19"/>
      <c r="E58" s="215">
        <f t="shared" si="1"/>
        <v>364451</v>
      </c>
      <c r="F58" s="12"/>
      <c r="G58" s="1"/>
    </row>
    <row r="59" spans="2:8">
      <c r="B59" s="20"/>
      <c r="C59" s="19"/>
      <c r="D59" s="19"/>
      <c r="E59" s="215">
        <f t="shared" si="1"/>
        <v>364451</v>
      </c>
      <c r="F59" s="12"/>
      <c r="G59" s="1"/>
    </row>
    <row r="60" spans="2:8">
      <c r="B60" s="20"/>
      <c r="C60" s="19"/>
      <c r="D60" s="19"/>
      <c r="E60" s="215">
        <f t="shared" si="1"/>
        <v>364451</v>
      </c>
      <c r="F60" s="12"/>
      <c r="G60" s="1"/>
    </row>
    <row r="61" spans="2:8">
      <c r="B61" s="20"/>
      <c r="C61" s="19"/>
      <c r="D61" s="19"/>
      <c r="E61" s="215">
        <f t="shared" si="1"/>
        <v>364451</v>
      </c>
      <c r="F61" s="12"/>
      <c r="G61" s="1"/>
    </row>
    <row r="62" spans="2:8">
      <c r="B62" s="20"/>
      <c r="C62" s="19"/>
      <c r="D62" s="19"/>
      <c r="E62" s="215">
        <f t="shared" si="1"/>
        <v>364451</v>
      </c>
      <c r="F62" s="12"/>
      <c r="G62" s="1"/>
    </row>
    <row r="63" spans="2:8">
      <c r="B63" s="20"/>
      <c r="C63" s="19"/>
      <c r="D63" s="19"/>
      <c r="E63" s="215">
        <f t="shared" si="1"/>
        <v>364451</v>
      </c>
      <c r="F63" s="12"/>
      <c r="G63" s="1"/>
    </row>
    <row r="64" spans="2:8">
      <c r="B64" s="20"/>
      <c r="C64" s="19"/>
      <c r="D64" s="19"/>
      <c r="E64" s="215">
        <f t="shared" si="1"/>
        <v>364451</v>
      </c>
      <c r="F64" s="12"/>
      <c r="G64" s="1"/>
    </row>
    <row r="65" spans="2:7">
      <c r="B65" s="20"/>
      <c r="C65" s="19"/>
      <c r="D65" s="19"/>
      <c r="E65" s="215">
        <f t="shared" si="1"/>
        <v>364451</v>
      </c>
      <c r="F65" s="12"/>
      <c r="G65" s="1"/>
    </row>
    <row r="66" spans="2:7">
      <c r="B66" s="20"/>
      <c r="C66" s="19"/>
      <c r="D66" s="19"/>
      <c r="E66" s="215">
        <f t="shared" si="1"/>
        <v>364451</v>
      </c>
      <c r="F66" s="12"/>
      <c r="G66" s="1"/>
    </row>
    <row r="67" spans="2:7">
      <c r="B67" s="20"/>
      <c r="C67" s="19"/>
      <c r="D67" s="19"/>
      <c r="E67" s="215">
        <f t="shared" si="1"/>
        <v>364451</v>
      </c>
      <c r="F67" s="12"/>
      <c r="G67" s="1"/>
    </row>
    <row r="68" spans="2:7">
      <c r="B68" s="20"/>
      <c r="C68" s="19"/>
      <c r="D68" s="19"/>
      <c r="E68" s="215">
        <f t="shared" si="1"/>
        <v>364451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364451</v>
      </c>
      <c r="F69" s="12"/>
      <c r="G69" s="1"/>
    </row>
    <row r="70" spans="2:7">
      <c r="B70" s="20"/>
      <c r="C70" s="19"/>
      <c r="D70" s="19"/>
      <c r="E70" s="215">
        <f t="shared" si="2"/>
        <v>364451</v>
      </c>
      <c r="F70" s="12"/>
      <c r="G70" s="1"/>
    </row>
    <row r="71" spans="2:7">
      <c r="B71" s="20"/>
      <c r="C71" s="19"/>
      <c r="D71" s="19"/>
      <c r="E71" s="215">
        <f t="shared" si="2"/>
        <v>364451</v>
      </c>
      <c r="F71" s="12"/>
      <c r="G71" s="1"/>
    </row>
    <row r="72" spans="2:7">
      <c r="B72" s="20"/>
      <c r="C72" s="19"/>
      <c r="D72" s="19"/>
      <c r="E72" s="21">
        <f t="shared" si="2"/>
        <v>364451</v>
      </c>
      <c r="F72" s="12"/>
      <c r="G72" s="1"/>
    </row>
    <row r="73" spans="2:7">
      <c r="B73" s="20"/>
      <c r="C73" s="19"/>
      <c r="D73" s="19"/>
      <c r="E73" s="21">
        <f t="shared" si="2"/>
        <v>364451</v>
      </c>
      <c r="F73" s="12"/>
      <c r="G73" s="1"/>
    </row>
    <row r="74" spans="2:7">
      <c r="B74" s="20"/>
      <c r="C74" s="19"/>
      <c r="D74" s="19"/>
      <c r="E74" s="21">
        <f t="shared" si="2"/>
        <v>364451</v>
      </c>
      <c r="F74" s="14"/>
      <c r="G74" s="1"/>
    </row>
    <row r="75" spans="2:7">
      <c r="B75" s="20"/>
      <c r="C75" s="19"/>
      <c r="D75" s="19"/>
      <c r="E75" s="21">
        <f t="shared" si="2"/>
        <v>364451</v>
      </c>
      <c r="F75" s="12"/>
      <c r="G75" s="1"/>
    </row>
    <row r="76" spans="2:7">
      <c r="B76" s="20"/>
      <c r="C76" s="19"/>
      <c r="D76" s="19"/>
      <c r="E76" s="21">
        <f t="shared" si="2"/>
        <v>364451</v>
      </c>
      <c r="F76" s="12"/>
      <c r="G76" s="1"/>
    </row>
    <row r="77" spans="2:7">
      <c r="B77" s="20"/>
      <c r="C77" s="19"/>
      <c r="D77" s="19"/>
      <c r="E77" s="21">
        <f t="shared" si="2"/>
        <v>364451</v>
      </c>
      <c r="F77" s="12"/>
      <c r="G77" s="1"/>
    </row>
    <row r="78" spans="2:7">
      <c r="B78" s="20"/>
      <c r="C78" s="19"/>
      <c r="D78" s="19"/>
      <c r="E78" s="21">
        <f t="shared" si="2"/>
        <v>364451</v>
      </c>
      <c r="F78" s="12"/>
      <c r="G78" s="1"/>
    </row>
    <row r="79" spans="2:7">
      <c r="B79" s="20"/>
      <c r="C79" s="19"/>
      <c r="D79" s="19"/>
      <c r="E79" s="21">
        <f t="shared" si="2"/>
        <v>364451</v>
      </c>
      <c r="F79" s="12"/>
      <c r="G79" s="1"/>
    </row>
    <row r="80" spans="2:7">
      <c r="B80" s="20"/>
      <c r="C80" s="19"/>
      <c r="D80" s="19"/>
      <c r="E80" s="21">
        <f t="shared" si="2"/>
        <v>364451</v>
      </c>
      <c r="F80" s="12"/>
      <c r="G80" s="1"/>
    </row>
    <row r="81" spans="2:7">
      <c r="B81" s="20"/>
      <c r="C81" s="19"/>
      <c r="D81" s="19"/>
      <c r="E81" s="21">
        <f t="shared" si="2"/>
        <v>364451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6305200</v>
      </c>
      <c r="E82" s="32">
        <f>E70</f>
        <v>364451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25" customFormat="1" ht="18">
      <c r="A2" s="243" t="s">
        <v>49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26" customFormat="1" ht="16.5" thickBot="1">
      <c r="A3" s="244" t="s">
        <v>72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0"/>
      <c r="V3" s="5"/>
      <c r="W3" s="5"/>
      <c r="X3" s="5"/>
      <c r="Y3" s="5"/>
      <c r="Z3" s="11"/>
    </row>
    <row r="4" spans="1:26" s="128" customFormat="1">
      <c r="A4" s="247" t="s">
        <v>31</v>
      </c>
      <c r="B4" s="249" t="s">
        <v>32</v>
      </c>
      <c r="C4" s="236" t="s">
        <v>33</v>
      </c>
      <c r="D4" s="236" t="s">
        <v>34</v>
      </c>
      <c r="E4" s="236" t="s">
        <v>35</v>
      </c>
      <c r="F4" s="236" t="s">
        <v>36</v>
      </c>
      <c r="G4" s="236" t="s">
        <v>37</v>
      </c>
      <c r="H4" s="236" t="s">
        <v>63</v>
      </c>
      <c r="I4" s="236" t="s">
        <v>62</v>
      </c>
      <c r="J4" s="236" t="s">
        <v>38</v>
      </c>
      <c r="K4" s="236" t="s">
        <v>39</v>
      </c>
      <c r="L4" s="236" t="s">
        <v>40</v>
      </c>
      <c r="M4" s="236" t="s">
        <v>41</v>
      </c>
      <c r="N4" s="236" t="s">
        <v>42</v>
      </c>
      <c r="O4" s="238" t="s">
        <v>64</v>
      </c>
      <c r="P4" s="240" t="s">
        <v>67</v>
      </c>
      <c r="Q4" s="253" t="s">
        <v>18</v>
      </c>
      <c r="R4" s="251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8"/>
      <c r="B5" s="250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9"/>
      <c r="P5" s="241"/>
      <c r="Q5" s="254"/>
      <c r="R5" s="252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84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85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86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88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91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3300</v>
      </c>
      <c r="C37" s="163">
        <f t="shared" ref="C37:R37" si="1">SUM(C6:C36)</f>
        <v>470</v>
      </c>
      <c r="D37" s="163">
        <f t="shared" si="1"/>
        <v>3300</v>
      </c>
      <c r="E37" s="163">
        <f t="shared" si="1"/>
        <v>3610</v>
      </c>
      <c r="F37" s="163">
        <f t="shared" si="1"/>
        <v>0</v>
      </c>
      <c r="G37" s="163">
        <f>SUM(G6:G36)</f>
        <v>1180</v>
      </c>
      <c r="H37" s="163">
        <f t="shared" si="1"/>
        <v>0</v>
      </c>
      <c r="I37" s="163">
        <f t="shared" si="1"/>
        <v>0</v>
      </c>
      <c r="J37" s="163">
        <f t="shared" si="1"/>
        <v>310</v>
      </c>
      <c r="K37" s="163">
        <f t="shared" si="1"/>
        <v>1840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14050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1" t="s">
        <v>15</v>
      </c>
      <c r="B1" s="261"/>
      <c r="C1" s="261"/>
      <c r="D1" s="261"/>
      <c r="E1" s="261"/>
      <c r="F1" s="261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2" t="s">
        <v>73</v>
      </c>
      <c r="B2" s="262"/>
      <c r="C2" s="262"/>
      <c r="D2" s="262"/>
      <c r="E2" s="262"/>
      <c r="F2" s="262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3" t="s">
        <v>50</v>
      </c>
      <c r="B3" s="263"/>
      <c r="C3" s="263"/>
      <c r="D3" s="263"/>
      <c r="E3" s="263"/>
      <c r="F3" s="263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-456470</v>
      </c>
      <c r="D31" s="45"/>
      <c r="E31" s="45">
        <f t="shared" si="0"/>
        <v>-456470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-456470</v>
      </c>
      <c r="D33" s="45">
        <f>SUM(D5:D32)</f>
        <v>0</v>
      </c>
      <c r="E33" s="45">
        <f>SUM(E5:E32)</f>
        <v>-456470</v>
      </c>
      <c r="F33" s="45">
        <f>B33-E33</f>
        <v>456470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4" t="s">
        <v>24</v>
      </c>
      <c r="B35" s="265"/>
      <c r="C35" s="265"/>
      <c r="D35" s="266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8" t="s">
        <v>14</v>
      </c>
      <c r="B36" s="269"/>
      <c r="C36" s="269"/>
      <c r="D36" s="270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7" t="s">
        <v>25</v>
      </c>
      <c r="G43" s="267"/>
      <c r="H43" s="267"/>
      <c r="I43" s="267"/>
      <c r="J43" s="267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 t="s">
        <v>90</v>
      </c>
      <c r="C49" s="79">
        <v>100000</v>
      </c>
      <c r="D49" s="80" t="s">
        <v>88</v>
      </c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1" t="s">
        <v>89</v>
      </c>
      <c r="B50" s="272"/>
      <c r="C50" s="212">
        <v>175000</v>
      </c>
      <c r="D50" s="213" t="s">
        <v>88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5" t="s">
        <v>48</v>
      </c>
      <c r="G62" s="255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6" t="s">
        <v>29</v>
      </c>
      <c r="B113" s="257"/>
      <c r="C113" s="102">
        <f>SUM(C37:C112)</f>
        <v>456470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8" t="s">
        <v>30</v>
      </c>
      <c r="B115" s="259"/>
      <c r="C115" s="107">
        <f>C113+L136</f>
        <v>456470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0"/>
      <c r="G170" s="260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G10" sqref="G10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3" t="s">
        <v>51</v>
      </c>
      <c r="B1" s="274"/>
      <c r="C1" s="274"/>
      <c r="D1" s="274"/>
      <c r="E1" s="275"/>
      <c r="F1" s="1"/>
      <c r="G1" s="1"/>
    </row>
    <row r="2" spans="1:29" ht="21.75">
      <c r="A2" s="282" t="s">
        <v>50</v>
      </c>
      <c r="B2" s="283"/>
      <c r="C2" s="283"/>
      <c r="D2" s="283"/>
      <c r="E2" s="284"/>
      <c r="F2" s="1"/>
      <c r="G2" s="1"/>
    </row>
    <row r="3" spans="1:29" ht="23.25">
      <c r="A3" s="276" t="s">
        <v>92</v>
      </c>
      <c r="B3" s="277"/>
      <c r="C3" s="277"/>
      <c r="D3" s="277"/>
      <c r="E3" s="27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19"/>
      <c r="B4" s="220"/>
      <c r="C4" s="220"/>
      <c r="D4" s="221"/>
      <c r="E4" s="222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2301420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186240</v>
      </c>
      <c r="C6" s="35"/>
      <c r="D6" s="201" t="s">
        <v>16</v>
      </c>
      <c r="E6" s="36">
        <v>364451</v>
      </c>
      <c r="F6" s="1"/>
      <c r="G6" s="210" t="s">
        <v>66</v>
      </c>
      <c r="H6" s="223">
        <v>250000</v>
      </c>
      <c r="I6" s="214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2329219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14050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456470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1" t="s">
        <v>7</v>
      </c>
      <c r="B11" s="216">
        <f>B6-B10-B9+B7</f>
        <v>172190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32"/>
      <c r="C12" s="33"/>
      <c r="D12" s="201" t="s">
        <v>52</v>
      </c>
      <c r="E12" s="174">
        <v>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/>
      <c r="B13" s="218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87</v>
      </c>
      <c r="B14" s="218">
        <v>700000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5472190</v>
      </c>
      <c r="C16" s="33"/>
      <c r="D16" s="201" t="s">
        <v>6</v>
      </c>
      <c r="E16" s="36">
        <f>E5+E6+E7+E10+E11+E12</f>
        <v>5472190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12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9" t="s">
        <v>14</v>
      </c>
      <c r="B18" s="280"/>
      <c r="C18" s="280"/>
      <c r="D18" s="280"/>
      <c r="E18" s="281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4"/>
      <c r="B19" s="225"/>
      <c r="C19" s="33"/>
      <c r="D19" s="33"/>
      <c r="E19" s="22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7"/>
      <c r="C20" s="195"/>
      <c r="D20" s="195"/>
      <c r="E20" s="228"/>
      <c r="G20" s="23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9"/>
      <c r="B21" s="229"/>
      <c r="C21" s="229"/>
      <c r="D21" s="229"/>
      <c r="E21" s="229"/>
      <c r="F21" s="229"/>
      <c r="G21" s="22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9"/>
      <c r="B22" s="229"/>
      <c r="C22" s="229"/>
      <c r="D22" s="229"/>
      <c r="E22" s="229"/>
      <c r="F22" s="229"/>
      <c r="G22" s="229"/>
    </row>
    <row r="23" spans="1:29" s="1" customFormat="1" ht="21.75">
      <c r="A23" s="229"/>
      <c r="B23" s="229"/>
      <c r="C23" s="229"/>
      <c r="D23" s="229"/>
      <c r="E23" s="229"/>
      <c r="F23" s="229"/>
      <c r="G23" s="229"/>
    </row>
    <row r="24" spans="1:29" s="1" customFormat="1" ht="21.75">
      <c r="A24" s="229"/>
      <c r="B24" s="229"/>
      <c r="C24" s="229"/>
      <c r="D24" s="229"/>
      <c r="E24" s="229"/>
      <c r="F24" s="229"/>
      <c r="G24" s="229"/>
    </row>
    <row r="25" spans="1:29" s="1" customFormat="1" ht="21.75">
      <c r="A25" s="229"/>
      <c r="B25" s="229"/>
      <c r="C25" s="229"/>
      <c r="D25" s="229"/>
      <c r="E25" s="229"/>
      <c r="F25" s="229"/>
      <c r="G25" s="229"/>
    </row>
    <row r="26" spans="1:29" s="1" customFormat="1" ht="21.75">
      <c r="A26" s="229"/>
      <c r="B26" s="229"/>
      <c r="C26" s="229"/>
      <c r="D26" s="229"/>
      <c r="E26" s="229"/>
      <c r="F26" s="229"/>
      <c r="G26" s="229"/>
    </row>
    <row r="27" spans="1:29" s="1" customFormat="1" ht="21.75">
      <c r="A27" s="229"/>
      <c r="B27" s="229"/>
      <c r="C27" s="229"/>
      <c r="D27" s="229"/>
      <c r="E27" s="229"/>
      <c r="F27" s="229"/>
      <c r="G27" s="229"/>
    </row>
    <row r="28" spans="1:29" s="1" customFormat="1" ht="21.75">
      <c r="A28" s="229"/>
      <c r="B28" s="229"/>
      <c r="C28" s="229"/>
      <c r="D28" s="229"/>
      <c r="E28" s="229"/>
      <c r="F28" s="229"/>
      <c r="G28" s="229"/>
    </row>
    <row r="29" spans="1:29" s="1" customFormat="1" ht="21.75">
      <c r="A29" s="229"/>
      <c r="B29" s="229"/>
      <c r="C29" s="229"/>
      <c r="D29" s="229"/>
      <c r="E29" s="229"/>
      <c r="F29" s="229"/>
      <c r="G29" s="229"/>
    </row>
    <row r="30" spans="1:29" s="1" customFormat="1" ht="21.75">
      <c r="A30" s="229"/>
      <c r="B30" s="229"/>
      <c r="C30" s="229"/>
      <c r="D30" s="229"/>
      <c r="E30" s="229"/>
      <c r="F30" s="229"/>
      <c r="G30" s="229"/>
    </row>
    <row r="31" spans="1:29" ht="21.75">
      <c r="A31" s="229"/>
      <c r="B31" s="229"/>
      <c r="C31" s="229"/>
      <c r="D31" s="229"/>
      <c r="E31" s="229"/>
      <c r="F31" s="229"/>
      <c r="G31" s="22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9"/>
      <c r="B32" s="229"/>
      <c r="C32" s="229"/>
      <c r="D32" s="229"/>
      <c r="E32" s="229"/>
      <c r="F32" s="229"/>
      <c r="G32" s="22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9"/>
      <c r="B33" s="229"/>
      <c r="C33" s="229"/>
      <c r="D33" s="229"/>
      <c r="E33" s="229"/>
      <c r="F33" s="229"/>
      <c r="G33" s="2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2021-08-15T13:08:31Z</dcterms:modified>
</cp:coreProperties>
</file>