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8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</commentList>
</comments>
</file>

<file path=xl/sharedStrings.xml><?xml version="1.0" encoding="utf-8"?>
<sst xmlns="http://schemas.openxmlformats.org/spreadsheetml/2006/main" count="141" uniqueCount="86">
  <si>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</si>
  <si>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</si>
  <si>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</si>
  <si>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</si>
  <si>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</si>
  <si>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</si>
  <si>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</si>
  <si>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</si>
  <si>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</si>
  <si>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</si>
  <si>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</si>
  <si>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</si>
  <si>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</si>
  <si>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</si>
  <si>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</si>
  <si>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</si>
  <si>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</si>
  <si>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</si>
  <si>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</si>
  <si>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</si>
  <si>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</si>
  <si>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</si>
  <si>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</si>
  <si>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</si>
  <si>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</si>
  <si>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</si>
  <si>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</si>
  <si>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</si>
  <si>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</si>
  <si>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</si>
  <si>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</si>
  <si>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</si>
  <si>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</si>
  <si>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</si>
  <si>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</si>
  <si>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</si>
  <si>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</si>
  <si>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</si>
  <si>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</si>
  <si>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</si>
  <si>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</si>
  <si>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</si>
  <si>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</si>
  <si>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</si>
  <si>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</si>
  <si>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</si>
  <si>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</si>
  <si>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</si>
  <si>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</si>
  <si>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</si>
  <si>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</si>
  <si>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</si>
  <si>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</si>
  <si>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</si>
  <si>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</si>
  <si>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</si>
  <si>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</si>
  <si>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</si>
  <si>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</si>
  <si>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</si>
  <si>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Sarthok Dhar Niyese</t>
  </si>
  <si>
    <t>Balance Statement August-2021</t>
  </si>
  <si>
    <t>16.08.2021</t>
  </si>
  <si>
    <t>Capital</t>
  </si>
  <si>
    <t>BP Conference</t>
  </si>
  <si>
    <t>City+Brac+bKash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</si>
  <si>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</si>
  <si>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</si>
  <si>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</si>
  <si>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</si>
  <si>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</si>
  <si>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</si>
  <si>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</si>
  <si>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</si>
  <si>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</si>
  <si>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</si>
  <si>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4.09.2021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</si>
  <si>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</si>
  <si>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</si>
  <si>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</si>
  <si>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</si>
  <si>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</si>
  <si>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</si>
  <si>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</si>
  <si>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Date: 08.09.2021</t>
  </si>
  <si>
    <t>Due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</si>
</sst>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14</v>
      </c>
      <c r="C1" s="239"/>
      <c r="D1" s="239"/>
      <c r="E1" s="239"/>
    </row>
    <row r="2" spans="1:8" ht="16.5" customHeight="1">
      <c r="A2" s="15"/>
      <c r="B2" s="240" t="s">
        <v>69</v>
      </c>
      <c r="C2" s="240"/>
      <c r="D2" s="240"/>
      <c r="E2" s="240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68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5">
        <v>250000</v>
      </c>
      <c r="E6" s="236">
        <f t="shared" si="0"/>
        <v>3818858</v>
      </c>
      <c r="F6" s="237" t="s">
        <v>80</v>
      </c>
      <c r="G6" s="1"/>
      <c r="H6" s="1"/>
    </row>
    <row r="7" spans="1:8">
      <c r="A7" s="15"/>
      <c r="B7" s="20" t="s">
        <v>70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72</v>
      </c>
      <c r="C8" s="19">
        <v>58000</v>
      </c>
      <c r="D8" s="19">
        <v>0</v>
      </c>
      <c r="E8" s="215">
        <f t="shared" si="0"/>
        <v>2687358</v>
      </c>
      <c r="F8" s="12"/>
      <c r="G8" s="1"/>
      <c r="H8" s="1"/>
    </row>
    <row r="9" spans="1:8">
      <c r="A9" s="15"/>
      <c r="B9" s="20" t="s">
        <v>72</v>
      </c>
      <c r="C9" s="22">
        <v>372000</v>
      </c>
      <c r="D9" s="238">
        <v>1458300</v>
      </c>
      <c r="E9" s="215">
        <f t="shared" si="0"/>
        <v>1601058</v>
      </c>
      <c r="F9" s="12"/>
      <c r="G9" s="1"/>
      <c r="H9" s="1"/>
    </row>
    <row r="10" spans="1:8">
      <c r="A10" s="15"/>
      <c r="B10" s="20" t="s">
        <v>73</v>
      </c>
      <c r="C10" s="19">
        <v>0</v>
      </c>
      <c r="D10" s="19">
        <v>0</v>
      </c>
      <c r="E10" s="215">
        <f t="shared" si="0"/>
        <v>1601058</v>
      </c>
      <c r="F10" s="12"/>
      <c r="G10" s="1"/>
      <c r="H10" s="1"/>
    </row>
    <row r="11" spans="1:8">
      <c r="A11" s="15"/>
      <c r="B11" s="20" t="s">
        <v>78</v>
      </c>
      <c r="C11" s="19">
        <v>1835000</v>
      </c>
      <c r="D11" s="175">
        <v>509700</v>
      </c>
      <c r="E11" s="215">
        <f t="shared" si="0"/>
        <v>2926358</v>
      </c>
      <c r="F11" s="12"/>
      <c r="G11" s="23"/>
      <c r="H11" s="1"/>
    </row>
    <row r="12" spans="1:8">
      <c r="A12" s="15"/>
      <c r="B12" s="20" t="s">
        <v>79</v>
      </c>
      <c r="C12" s="19">
        <v>448000</v>
      </c>
      <c r="D12" s="19">
        <v>0</v>
      </c>
      <c r="E12" s="215">
        <f t="shared" si="0"/>
        <v>3374358</v>
      </c>
      <c r="F12" s="12"/>
      <c r="G12" s="1"/>
      <c r="H12" s="24"/>
    </row>
    <row r="13" spans="1:8">
      <c r="A13" s="15"/>
      <c r="B13" s="20" t="s">
        <v>81</v>
      </c>
      <c r="C13" s="19">
        <v>502000</v>
      </c>
      <c r="D13" s="175">
        <v>106708</v>
      </c>
      <c r="E13" s="215">
        <f t="shared" si="0"/>
        <v>3769650</v>
      </c>
      <c r="F13" s="12"/>
      <c r="G13" s="1"/>
      <c r="H13" s="1"/>
    </row>
    <row r="14" spans="1:8">
      <c r="A14" s="15"/>
      <c r="B14" s="206" t="s">
        <v>82</v>
      </c>
      <c r="C14" s="207">
        <v>240000</v>
      </c>
      <c r="D14" s="207">
        <v>0</v>
      </c>
      <c r="E14" s="215">
        <f t="shared" si="0"/>
        <v>4009650</v>
      </c>
      <c r="F14" s="12"/>
      <c r="G14" s="1"/>
      <c r="H14" s="7"/>
    </row>
    <row r="15" spans="1:8">
      <c r="A15" s="15"/>
      <c r="B15" s="20"/>
      <c r="C15" s="19"/>
      <c r="D15" s="19"/>
      <c r="E15" s="215">
        <f t="shared" si="0"/>
        <v>4009650</v>
      </c>
      <c r="F15" s="12"/>
      <c r="G15" s="14"/>
      <c r="H15" s="1"/>
    </row>
    <row r="16" spans="1:8">
      <c r="A16" s="15"/>
      <c r="B16" s="208"/>
      <c r="C16" s="209"/>
      <c r="D16" s="209"/>
      <c r="E16" s="215">
        <f t="shared" si="0"/>
        <v>4009650</v>
      </c>
      <c r="F16" s="14"/>
      <c r="G16" s="8"/>
      <c r="H16" s="1"/>
    </row>
    <row r="17" spans="1:9">
      <c r="A17" s="15"/>
      <c r="B17" s="20"/>
      <c r="C17" s="19"/>
      <c r="D17" s="19"/>
      <c r="E17" s="215">
        <f>E16+C17-D17</f>
        <v>4009650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5">
        <f t="shared" si="0"/>
        <v>4009650</v>
      </c>
      <c r="F18" s="23"/>
      <c r="G18" s="23"/>
      <c r="H18" s="1"/>
    </row>
    <row r="19" spans="1:9">
      <c r="A19" s="15"/>
      <c r="B19" s="20"/>
      <c r="C19" s="19"/>
      <c r="D19" s="19"/>
      <c r="E19" s="215">
        <f t="shared" si="0"/>
        <v>4009650</v>
      </c>
      <c r="F19" s="14"/>
      <c r="H19" s="1"/>
    </row>
    <row r="20" spans="1:9">
      <c r="A20" s="15"/>
      <c r="B20" s="20"/>
      <c r="C20" s="19"/>
      <c r="D20" s="19"/>
      <c r="E20" s="215">
        <f>E19+C20-D20</f>
        <v>4009650</v>
      </c>
      <c r="F20" s="12"/>
      <c r="G20" s="7"/>
      <c r="H20" s="1"/>
    </row>
    <row r="21" spans="1:9">
      <c r="A21" s="15"/>
      <c r="B21" s="206"/>
      <c r="C21" s="207"/>
      <c r="D21" s="207"/>
      <c r="E21" s="229">
        <f>E20+C21-D21</f>
        <v>4009650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4009650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4009650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4009650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4009650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4009650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4009650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4009650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4009650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4009650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4009650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4009650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4009650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4009650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4009650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4009650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50" si="1">E36+C37-D37</f>
        <v>4009650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4009650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4009650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4009650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4009650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4009650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4009650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4009650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4009650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4009650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4009650</v>
      </c>
      <c r="F47" s="12"/>
      <c r="G47" s="1"/>
      <c r="H47" s="15"/>
    </row>
    <row r="48" spans="1:8">
      <c r="B48" s="20"/>
      <c r="C48" s="19"/>
      <c r="D48" s="19"/>
      <c r="E48" s="215">
        <f t="shared" si="1"/>
        <v>4009650</v>
      </c>
      <c r="F48" s="12"/>
      <c r="G48" s="1"/>
      <c r="H48" s="15"/>
    </row>
    <row r="49" spans="2:8">
      <c r="B49" s="20"/>
      <c r="C49" s="19"/>
      <c r="D49" s="19"/>
      <c r="E49" s="215">
        <f t="shared" si="1"/>
        <v>4009650</v>
      </c>
      <c r="F49" s="12"/>
      <c r="G49" s="1"/>
      <c r="H49" s="15"/>
    </row>
    <row r="50" spans="2:8">
      <c r="B50" s="20"/>
      <c r="C50" s="19"/>
      <c r="D50" s="19"/>
      <c r="E50" s="215">
        <f t="shared" si="1"/>
        <v>4009650</v>
      </c>
      <c r="F50" s="12"/>
      <c r="G50" s="1"/>
      <c r="H50" s="15"/>
    </row>
    <row r="51" spans="2:8">
      <c r="B51" s="25"/>
      <c r="C51" s="21">
        <f>SUM(C5:C50)</f>
        <v>7523858</v>
      </c>
      <c r="D51" s="21">
        <f>SUM(D5:D50)</f>
        <v>3514208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5" t="s">
        <v>14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</row>
    <row r="2" spans="1:24" s="125" customFormat="1" ht="18">
      <c r="A2" s="246" t="s">
        <v>48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</row>
    <row r="3" spans="1:24" s="126" customFormat="1" ht="16.5" thickBot="1">
      <c r="A3" s="247" t="s">
        <v>71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9"/>
      <c r="S3" s="50"/>
      <c r="T3" s="5"/>
      <c r="U3" s="5"/>
      <c r="V3" s="5"/>
      <c r="W3" s="5"/>
      <c r="X3" s="11"/>
    </row>
    <row r="4" spans="1:24" s="128" customFormat="1">
      <c r="A4" s="250" t="s">
        <v>30</v>
      </c>
      <c r="B4" s="252" t="s">
        <v>31</v>
      </c>
      <c r="C4" s="241" t="s">
        <v>32</v>
      </c>
      <c r="D4" s="241" t="s">
        <v>33</v>
      </c>
      <c r="E4" s="241" t="s">
        <v>34</v>
      </c>
      <c r="F4" s="241" t="s">
        <v>35</v>
      </c>
      <c r="G4" s="241" t="s">
        <v>36</v>
      </c>
      <c r="H4" s="241" t="s">
        <v>59</v>
      </c>
      <c r="I4" s="241" t="s">
        <v>37</v>
      </c>
      <c r="J4" s="241" t="s">
        <v>38</v>
      </c>
      <c r="K4" s="241" t="s">
        <v>39</v>
      </c>
      <c r="L4" s="241" t="s">
        <v>40</v>
      </c>
      <c r="M4" s="241" t="s">
        <v>41</v>
      </c>
      <c r="N4" s="243" t="s">
        <v>64</v>
      </c>
      <c r="O4" s="256" t="s">
        <v>17</v>
      </c>
      <c r="P4" s="254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1"/>
      <c r="B5" s="253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4"/>
      <c r="O5" s="257"/>
      <c r="P5" s="255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70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72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74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77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79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81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82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8"/>
      <c r="L13" s="145"/>
      <c r="M13" s="177"/>
      <c r="N13" s="145"/>
      <c r="O13" s="145"/>
      <c r="P13" s="147"/>
      <c r="Q13" s="141">
        <f t="shared" si="0"/>
        <v>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1300</v>
      </c>
      <c r="C37" s="163">
        <f t="shared" ref="C37:P37" si="1">SUM(C6:C36)</f>
        <v>0</v>
      </c>
      <c r="D37" s="163">
        <f t="shared" si="1"/>
        <v>1125</v>
      </c>
      <c r="E37" s="163">
        <f t="shared" si="1"/>
        <v>890</v>
      </c>
      <c r="F37" s="163">
        <f t="shared" si="1"/>
        <v>0</v>
      </c>
      <c r="G37" s="163">
        <f>SUM(G6:G36)</f>
        <v>810</v>
      </c>
      <c r="H37" s="163">
        <f t="shared" si="1"/>
        <v>0</v>
      </c>
      <c r="I37" s="163">
        <f t="shared" si="1"/>
        <v>860</v>
      </c>
      <c r="J37" s="163">
        <f t="shared" si="1"/>
        <v>1040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6045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D49" sqref="D49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4" t="s">
        <v>14</v>
      </c>
      <c r="B1" s="264"/>
      <c r="C1" s="264"/>
      <c r="D1" s="264"/>
      <c r="E1" s="264"/>
      <c r="F1" s="264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5" t="s">
        <v>61</v>
      </c>
      <c r="B2" s="265"/>
      <c r="C2" s="265"/>
      <c r="D2" s="265"/>
      <c r="E2" s="265"/>
      <c r="F2" s="265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6" t="s">
        <v>49</v>
      </c>
      <c r="B3" s="266"/>
      <c r="C3" s="266"/>
      <c r="D3" s="266"/>
      <c r="E3" s="266"/>
      <c r="F3" s="266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-427770</v>
      </c>
      <c r="D30" s="45"/>
      <c r="E30" s="45">
        <f t="shared" si="0"/>
        <v>-427770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-427770</v>
      </c>
      <c r="D33" s="45">
        <f>SUM(D5:D32)</f>
        <v>0</v>
      </c>
      <c r="E33" s="45">
        <f>SUM(E5:E32)</f>
        <v>-427770</v>
      </c>
      <c r="F33" s="45">
        <f>B33-E33</f>
        <v>427770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7" t="s">
        <v>23</v>
      </c>
      <c r="B35" s="268"/>
      <c r="C35" s="268"/>
      <c r="D35" s="269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1" t="s">
        <v>13</v>
      </c>
      <c r="B36" s="272"/>
      <c r="C36" s="272"/>
      <c r="D36" s="273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75</v>
      </c>
      <c r="B38" s="41"/>
      <c r="C38" s="45">
        <v>8490</v>
      </c>
      <c r="D38" s="41" t="s">
        <v>76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79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53</v>
      </c>
      <c r="B40" s="41" t="s">
        <v>56</v>
      </c>
      <c r="C40" s="45">
        <v>38960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58</v>
      </c>
      <c r="B41" s="41" t="s">
        <v>55</v>
      </c>
      <c r="C41" s="45">
        <v>17270</v>
      </c>
      <c r="D41" s="41" t="s">
        <v>62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 t="s">
        <v>83</v>
      </c>
      <c r="B42" s="186"/>
      <c r="C42" s="45">
        <v>250000</v>
      </c>
      <c r="D42" s="68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0" t="s">
        <v>24</v>
      </c>
      <c r="G43" s="270"/>
      <c r="H43" s="270"/>
      <c r="I43" s="270"/>
      <c r="J43" s="270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4" t="s">
        <v>65</v>
      </c>
      <c r="B50" s="275"/>
      <c r="C50" s="212"/>
      <c r="D50" s="213" t="s">
        <v>70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8" t="s">
        <v>47</v>
      </c>
      <c r="G62" s="258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9" t="s">
        <v>28</v>
      </c>
      <c r="B113" s="260"/>
      <c r="C113" s="102">
        <f>SUM(C37:C112)</f>
        <v>427770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1" t="s">
        <v>29</v>
      </c>
      <c r="B115" s="262"/>
      <c r="C115" s="107">
        <f>C113+L136</f>
        <v>427770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3"/>
      <c r="G170" s="263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G3" sqref="G3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84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66</v>
      </c>
      <c r="B4" s="289"/>
      <c r="C4" s="289"/>
      <c r="D4" s="289"/>
      <c r="E4" s="290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0" t="s">
        <v>63</v>
      </c>
      <c r="B5" s="231">
        <v>6000000</v>
      </c>
      <c r="C5" s="232"/>
      <c r="D5" s="233" t="s">
        <v>10</v>
      </c>
      <c r="E5" s="234">
        <v>1518370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97860</v>
      </c>
      <c r="C6" s="35"/>
      <c r="D6" s="201" t="s">
        <v>15</v>
      </c>
      <c r="E6" s="36">
        <v>4009650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118175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6045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427770</v>
      </c>
      <c r="F10" s="1"/>
      <c r="G10" s="210" t="s">
        <v>85</v>
      </c>
      <c r="H10" s="218">
        <v>250000</v>
      </c>
      <c r="I10" s="214" t="s">
        <v>60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6" t="s">
        <v>7</v>
      </c>
      <c r="B11" s="216">
        <f>B6-B10-B9+B7</f>
        <v>91815</v>
      </c>
      <c r="C11" s="33"/>
      <c r="D11" s="201" t="s">
        <v>67</v>
      </c>
      <c r="E11" s="36">
        <v>17850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7"/>
      <c r="B12" s="227"/>
      <c r="C12" s="33"/>
      <c r="D12" s="201" t="s">
        <v>51</v>
      </c>
      <c r="E12" s="174">
        <v>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8"/>
      <c r="B13" s="217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8"/>
      <c r="B14" s="217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6091815</v>
      </c>
      <c r="C16" s="33"/>
      <c r="D16" s="201" t="s">
        <v>6</v>
      </c>
      <c r="E16" s="36">
        <f>E5+E6+E7+E10+E11+E12</f>
        <v>6091815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9"/>
      <c r="B19" s="220"/>
      <c r="C19" s="33"/>
      <c r="D19" s="33"/>
      <c r="E19" s="221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2"/>
      <c r="C20" s="195"/>
      <c r="D20" s="195"/>
      <c r="E20" s="223"/>
      <c r="G20" s="225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4"/>
      <c r="B21" s="224"/>
      <c r="C21" s="224"/>
      <c r="D21" s="224"/>
      <c r="E21" s="224"/>
      <c r="F21" s="224"/>
      <c r="G21" s="2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4"/>
      <c r="B22" s="224"/>
      <c r="C22" s="224"/>
      <c r="D22" s="224"/>
      <c r="E22" s="224"/>
      <c r="F22" s="224"/>
      <c r="G22" s="224"/>
    </row>
    <row r="23" spans="1:29" s="1" customFormat="1" ht="21.75">
      <c r="A23" s="224"/>
      <c r="B23" s="224"/>
      <c r="C23" s="224"/>
      <c r="D23" s="224"/>
      <c r="E23" s="224"/>
      <c r="F23" s="224"/>
      <c r="G23" s="224"/>
    </row>
    <row r="24" spans="1:29" s="1" customFormat="1" ht="21.75">
      <c r="A24" s="224"/>
      <c r="B24" s="224"/>
      <c r="C24" s="224"/>
      <c r="D24" s="224"/>
      <c r="E24" s="224"/>
      <c r="F24" s="224"/>
      <c r="G24" s="224"/>
    </row>
    <row r="25" spans="1:29" s="1" customFormat="1" ht="21.75">
      <c r="A25" s="224"/>
      <c r="B25" s="224"/>
      <c r="C25" s="224"/>
      <c r="D25" s="224"/>
      <c r="E25" s="224"/>
      <c r="F25" s="224"/>
      <c r="G25" s="224"/>
    </row>
    <row r="26" spans="1:29" s="1" customFormat="1" ht="21.75">
      <c r="A26" s="224"/>
      <c r="B26" s="224"/>
      <c r="C26" s="224"/>
      <c r="D26" s="224"/>
      <c r="E26" s="224"/>
      <c r="F26" s="224"/>
      <c r="G26" s="224"/>
    </row>
    <row r="27" spans="1:29" s="1" customFormat="1" ht="21.75">
      <c r="A27" s="224"/>
      <c r="B27" s="224"/>
      <c r="C27" s="224"/>
      <c r="D27" s="224"/>
      <c r="E27" s="224"/>
      <c r="F27" s="224"/>
      <c r="G27" s="224"/>
    </row>
    <row r="28" spans="1:29" s="1" customFormat="1" ht="21.75">
      <c r="A28" s="224"/>
      <c r="B28" s="224"/>
      <c r="C28" s="224"/>
      <c r="D28" s="224"/>
      <c r="E28" s="224"/>
      <c r="F28" s="224"/>
      <c r="G28" s="224"/>
    </row>
    <row r="29" spans="1:29" s="1" customFormat="1" ht="21.75">
      <c r="A29" s="224"/>
      <c r="B29" s="224"/>
      <c r="C29" s="224"/>
      <c r="D29" s="224"/>
      <c r="E29" s="224"/>
      <c r="F29" s="224"/>
      <c r="G29" s="224"/>
    </row>
    <row r="30" spans="1:29" s="1" customFormat="1" ht="21.75">
      <c r="A30" s="224"/>
      <c r="B30" s="224"/>
      <c r="C30" s="224"/>
      <c r="D30" s="224"/>
      <c r="E30" s="224"/>
      <c r="F30" s="224"/>
      <c r="G30" s="224"/>
    </row>
    <row r="31" spans="1:29" ht="21.75">
      <c r="A31" s="224"/>
      <c r="B31" s="224"/>
      <c r="C31" s="224"/>
      <c r="D31" s="224"/>
      <c r="E31" s="224"/>
      <c r="F31" s="224"/>
      <c r="G31" s="2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4"/>
      <c r="B32" s="224"/>
      <c r="C32" s="224"/>
      <c r="D32" s="224"/>
      <c r="E32" s="224"/>
      <c r="F32" s="224"/>
      <c r="G32" s="2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4"/>
      <c r="B33" s="224"/>
      <c r="C33" s="224"/>
      <c r="D33" s="224"/>
      <c r="E33" s="224"/>
      <c r="F33" s="224"/>
      <c r="G33" s="2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2021-09-08T15:14:13Z</dcterms:modified>
</cp:coreProperties>
</file>