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February 2021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<sst xmlns="http://schemas.openxmlformats.org/spreadsheetml/2006/main" count="96" uniqueCount="78">
  <si>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</si>
  <si>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</si>
  <si>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</si>
  <si>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</si>
  <si>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</si>
  <si>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</si>
  <si>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</si>
  <si>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</si>
  <si>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</si>
  <si>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</si>
  <si>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</si>
  <si>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</si>
  <si>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</si>
  <si>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</si>
  <si>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</si>
  <si>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</si>
  <si>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</si>
  <si>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</si>
  <si>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</si>
  <si>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</si>
  <si>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</si>
  <si>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</si>
  <si>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</si>
  <si>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</si>
  <si>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</si>
  <si>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</si>
  <si>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</si>
  <si>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</si>
  <si>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</si>
  <si>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</si>
  <si>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</si>
  <si>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</si>
  <si>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</si>
  <si>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</si>
  <si>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</si>
  <si>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</si>
  <si>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</si>
  <si>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</si>
  <si>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</si>
  <si>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</si>
  <si>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</si>
  <si>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</si>
  <si>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</si>
  <si>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</si>
  <si>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</si>
  <si>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</si>
  <si>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</si>
  <si>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</si>
  <si>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</si>
  <si>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</si>
  <si>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</si>
  <si>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</si>
  <si>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</si>
  <si>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</si>
  <si>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</si>
  <si>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</si>
  <si>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</si>
  <si>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</si>
  <si>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</si>
  <si>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</si>
  <si>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</si>
  <si>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</si>
  <si>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</si>
  <si>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</si>
  <si>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</si>
  <si>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</si>
  <si>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</si>
  <si>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</si>
  <si>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</si>
  <si>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</si>
  <si>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</si>
  <si>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</si>
  <si>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</si>
  <si>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</si>
  <si>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DEL-0127</t>
  </si>
  <si>
    <t xml:space="preserve">Dealer Hosue Name: Mohima Telecom </t>
  </si>
  <si>
    <t>Zone Name: Kushtia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</si>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</sst>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7" xfId="0" applyFont="1" applyBorder="1"/>
    <xf numFmtId="0" fontId="3" fillId="0" borderId="32" xfId="0" applyFont="1" applyBorder="1" applyAlignment="1">
      <alignment horizontal="center" vertical="center"/>
    </xf>
    <xf numFmtId="0" fontId="3" fillId="0" borderId="5" xfId="0" applyFont="1" applyBorder="1"/>
    <xf numFmtId="0" fontId="3" fillId="0" borderId="27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4" borderId="14" xfId="0" applyFont="1" applyFill="1" applyBorder="1"/>
    <xf numFmtId="0" fontId="3" fillId="0" borderId="12" xfId="0" applyFont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4" borderId="36" xfId="0" applyFont="1" applyFill="1" applyBorder="1"/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14" xfId="0" applyFont="1" applyBorder="1"/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0" xfId="0" applyFont="1" applyBorder="1"/>
    <xf numFmtId="0" fontId="3" fillId="0" borderId="21" xfId="0" applyFont="1" applyBorder="1"/>
    <xf numFmtId="0" fontId="4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4" borderId="28" xfId="0" applyFont="1" applyFill="1" applyBorder="1"/>
    <xf numFmtId="0" fontId="3" fillId="0" borderId="42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4" borderId="20" xfId="0" applyFont="1" applyFill="1" applyBorder="1"/>
    <xf numFmtId="0" fontId="3" fillId="0" borderId="20" xfId="0" applyFont="1" applyBorder="1" applyAlignment="1">
      <alignment vertical="center"/>
    </xf>
    <xf numFmtId="9" fontId="3" fillId="0" borderId="2" xfId="1" applyNumberFormat="1" applyFont="1" applyFill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2" xfId="0" applyFont="1" applyBorder="1"/>
    <xf numFmtId="9" fontId="3" fillId="0" borderId="41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9" fontId="3" fillId="0" borderId="38" xfId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28" xfId="0" applyBorder="1"/>
    <xf numFmtId="0" fontId="0" fillId="0" borderId="36" xfId="0" applyBorder="1"/>
    <xf numFmtId="0" fontId="0" fillId="0" borderId="32" xfId="0" applyBorder="1"/>
    <xf numFmtId="0" fontId="0" fillId="0" borderId="0" xfId="0" applyBorder="1"/>
    <xf numFmtId="0" fontId="0" fillId="0" borderId="32" xfId="0" applyBorder="1" applyAlignment="1">
      <alignment vertical="top" wrapText="1"/>
    </xf>
    <xf numFmtId="0" fontId="0" fillId="0" borderId="36" xfId="0" applyBorder="1" applyAlignment="1"/>
    <xf numFmtId="0" fontId="0" fillId="0" borderId="28" xfId="0" applyBorder="1" applyAlignment="1">
      <alignment vertical="top"/>
    </xf>
    <xf numFmtId="0" fontId="0" fillId="0" borderId="36" xfId="0" applyBorder="1" applyAlignment="1">
      <alignment vertical="top"/>
    </xf>
    <xf numFmtId="0" fontId="0" fillId="0" borderId="28" xfId="0" applyFill="1" applyBorder="1" applyAlignment="1">
      <alignment vertical="top" wrapText="1"/>
    </xf>
    <xf numFmtId="0" fontId="0" fillId="0" borderId="32" xfId="0" applyFill="1" applyBorder="1" applyAlignment="1">
      <alignment vertical="top" wrapText="1"/>
    </xf>
    <xf numFmtId="0" fontId="0" fillId="0" borderId="36" xfId="0" applyFill="1" applyBorder="1" applyAlignment="1">
      <alignment vertical="top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33" xfId="0" applyFont="1" applyBorder="1"/>
    <xf numFmtId="0" fontId="3" fillId="0" borderId="17" xfId="0" applyFont="1" applyBorder="1" applyAlignment="1">
      <alignment horizontal="left"/>
    </xf>
    <xf numFmtId="0" fontId="3" fillId="5" borderId="15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5" borderId="49" xfId="0" applyFont="1" applyFill="1" applyBorder="1" applyAlignment="1">
      <alignment horizontal="center" vertical="center"/>
    </xf>
    <xf numFmtId="0" fontId="3" fillId="5" borderId="45" xfId="0" applyFont="1" applyFill="1" applyBorder="1" applyAlignment="1"/>
    <xf numFmtId="0" fontId="3" fillId="5" borderId="6" xfId="0" applyFont="1" applyFill="1" applyBorder="1" applyAlignment="1"/>
    <xf numFmtId="0" fontId="3" fillId="5" borderId="35" xfId="0" applyFont="1" applyFill="1" applyBorder="1" applyAlignment="1"/>
    <xf numFmtId="0" fontId="3" fillId="5" borderId="40" xfId="0" applyFont="1" applyFill="1" applyBorder="1" applyAlignment="1"/>
    <xf numFmtId="0" fontId="3" fillId="5" borderId="43" xfId="0" applyFont="1" applyFill="1" applyBorder="1" applyAlignment="1"/>
    <xf numFmtId="0" fontId="3" fillId="5" borderId="39" xfId="0" applyFont="1" applyFill="1" applyBorder="1" applyAlignment="1"/>
    <xf numFmtId="0" fontId="3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9" fontId="3" fillId="5" borderId="50" xfId="1" applyFont="1" applyFill="1" applyBorder="1" applyAlignment="1">
      <alignment horizontal="center" vertical="center"/>
    </xf>
    <xf numFmtId="9" fontId="3" fillId="5" borderId="48" xfId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9" fontId="3" fillId="5" borderId="38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4" xfId="0" applyFont="1" applyFill="1" applyBorder="1" applyAlignment="1"/>
    <xf numFmtId="0" fontId="3" fillId="5" borderId="37" xfId="0" applyFont="1" applyFill="1" applyBorder="1" applyAlignment="1"/>
    <xf numFmtId="0" fontId="3" fillId="5" borderId="34" xfId="0" applyFont="1" applyFill="1" applyBorder="1" applyAlignment="1"/>
    <xf numFmtId="0" fontId="4" fillId="5" borderId="3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3" fillId="0" borderId="44" xfId="0" applyFont="1" applyBorder="1" applyAlignment="1"/>
    <xf numFmtId="0" fontId="3" fillId="0" borderId="37" xfId="0" applyFont="1" applyBorder="1" applyAlignment="1"/>
    <xf numFmtId="0" fontId="3" fillId="0" borderId="34" xfId="0" applyFont="1" applyBorder="1" applyAlignment="1"/>
    <xf numFmtId="0" fontId="3" fillId="0" borderId="45" xfId="0" applyFont="1" applyBorder="1" applyAlignment="1"/>
    <xf numFmtId="0" fontId="3" fillId="0" borderId="6" xfId="0" applyFont="1" applyBorder="1" applyAlignment="1"/>
    <xf numFmtId="0" fontId="3" fillId="0" borderId="35" xfId="0" applyFont="1" applyBorder="1" applyAlignment="1"/>
    <xf numFmtId="0" fontId="3" fillId="0" borderId="40" xfId="0" applyFont="1" applyBorder="1" applyAlignment="1"/>
    <xf numFmtId="0" fontId="3" fillId="0" borderId="43" xfId="0" applyFont="1" applyBorder="1" applyAlignment="1"/>
    <xf numFmtId="0" fontId="3" fillId="0" borderId="39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B1" zoomScale="90" zoomScaleNormal="90" workbookViewId="0">
      <selection activeCell="D1" sqref="D1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8" t="s">
        <v>37</v>
      </c>
      <c r="C2" s="109"/>
      <c r="D2" s="109"/>
      <c r="E2" s="109"/>
      <c r="F2" s="109"/>
      <c r="G2" s="110"/>
    </row>
    <row r="3" spans="2:9" ht="14.25" thickBot="1" x14ac:dyDescent="0.3"/>
    <row r="4" spans="2:9" ht="15" customHeight="1" x14ac:dyDescent="0.25">
      <c r="B4" s="125" t="s">
        <v>74</v>
      </c>
      <c r="C4" s="126"/>
      <c r="D4" s="126"/>
      <c r="E4" s="126"/>
      <c r="F4" s="126"/>
      <c r="G4" s="127"/>
    </row>
    <row r="5" spans="2:9" ht="15" customHeight="1" x14ac:dyDescent="0.25">
      <c r="B5" s="94" t="s">
        <v>75</v>
      </c>
      <c r="C5" s="95"/>
      <c r="D5" s="95"/>
      <c r="E5" s="95"/>
      <c r="F5" s="95"/>
      <c r="G5" s="96"/>
    </row>
    <row r="6" spans="2:9" ht="15" customHeight="1" x14ac:dyDescent="0.25">
      <c r="B6" s="94" t="s">
        <v>76</v>
      </c>
      <c r="C6" s="95"/>
      <c r="D6" s="95"/>
      <c r="E6" s="95"/>
      <c r="F6" s="95"/>
      <c r="G6" s="96"/>
    </row>
    <row r="7" spans="2:9" ht="15" customHeight="1" thickBot="1" x14ac:dyDescent="0.3">
      <c r="B7" s="97" t="s">
        <v>77</v>
      </c>
      <c r="C7" s="98"/>
      <c r="D7" s="98"/>
      <c r="E7" s="98"/>
      <c r="F7" s="98"/>
      <c r="G7" s="99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6" t="s">
        <v>0</v>
      </c>
      <c r="E9" s="117"/>
      <c r="F9" s="119" t="s">
        <v>22</v>
      </c>
      <c r="G9" s="120"/>
    </row>
    <row r="10" spans="2:9" ht="15.75" customHeight="1" thickBot="1" x14ac:dyDescent="0.3">
      <c r="B10" s="115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2"/>
      <c r="C11" s="27" t="s">
        <v>69</v>
      </c>
      <c r="D11" s="90">
        <v>33</v>
      </c>
      <c r="E11" s="90">
        <v>33</v>
      </c>
      <c r="F11" s="87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4">
        <v>1360</v>
      </c>
      <c r="E12" s="84">
        <v>1360</v>
      </c>
      <c r="F12" s="88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1" t="str">
        <f>IF(E12=D12,"Accurate",IF(E12&lt;D12,"Low",IF(E12&gt;D12,"High")))</f>
        <v>Accurate</v>
      </c>
      <c r="E13" s="122"/>
      <c r="F13" s="89"/>
      <c r="G13" s="11"/>
    </row>
    <row r="14" spans="2:9" ht="15.75" customHeight="1" thickBot="1" x14ac:dyDescent="0.3">
      <c r="B14" s="7">
        <v>4</v>
      </c>
      <c r="C14" s="29" t="s">
        <v>28</v>
      </c>
      <c r="D14" s="123">
        <v>3</v>
      </c>
      <c r="E14" s="124"/>
      <c r="F14" s="87"/>
      <c r="G14" s="11"/>
    </row>
    <row r="15" spans="2:9" ht="14.45" customHeight="1" thickBot="1" x14ac:dyDescent="0.3">
      <c r="B15" s="100">
        <v>5</v>
      </c>
      <c r="C15" s="21" t="s">
        <v>67</v>
      </c>
      <c r="D15" s="91"/>
      <c r="E15" s="15"/>
      <c r="F15" s="4"/>
    </row>
    <row r="16" spans="2:9" ht="15" customHeight="1" x14ac:dyDescent="0.25">
      <c r="B16" s="101"/>
      <c r="C16" s="30" t="s">
        <v>71</v>
      </c>
      <c r="D16" s="82">
        <v>136</v>
      </c>
      <c r="E16" s="118">
        <f>D17/D16</f>
        <v>0.99264705882352944</v>
      </c>
      <c r="G16" s="4"/>
      <c r="I16" s="2"/>
    </row>
    <row r="17" spans="2:9" ht="15.75" customHeight="1" thickBot="1" x14ac:dyDescent="0.3">
      <c r="B17" s="102"/>
      <c r="C17" s="30" t="s">
        <v>70</v>
      </c>
      <c r="D17" s="84">
        <v>135</v>
      </c>
      <c r="E17" s="104"/>
      <c r="G17" s="4"/>
      <c r="I17" s="2"/>
    </row>
    <row r="18" spans="2:9" ht="14.25" thickBot="1" x14ac:dyDescent="0.3">
      <c r="B18" s="100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1"/>
      <c r="C19" s="92" t="s">
        <v>72</v>
      </c>
      <c r="D19" s="93">
        <v>23</v>
      </c>
      <c r="E19" s="103">
        <f>D20/D19</f>
        <v>1</v>
      </c>
      <c r="G19" s="4"/>
      <c r="I19" s="2"/>
    </row>
    <row r="20" spans="2:9" ht="14.25" thickBot="1" x14ac:dyDescent="0.3">
      <c r="B20" s="102"/>
      <c r="C20" s="31" t="s">
        <v>73</v>
      </c>
      <c r="D20" s="23">
        <v>23</v>
      </c>
      <c r="E20" s="104"/>
      <c r="G20" s="4"/>
      <c r="I20" s="2"/>
    </row>
    <row r="21" spans="2:9" x14ac:dyDescent="0.25">
      <c r="B21" s="100">
        <v>7</v>
      </c>
      <c r="C21" s="39" t="s">
        <v>31</v>
      </c>
      <c r="D21" s="40"/>
      <c r="E21" s="19"/>
    </row>
    <row r="22" spans="2:9" ht="15" customHeight="1" x14ac:dyDescent="0.25">
      <c r="B22" s="101"/>
      <c r="C22" s="111" t="s">
        <v>35</v>
      </c>
      <c r="D22" s="113">
        <v>690</v>
      </c>
      <c r="E22" s="34"/>
    </row>
    <row r="23" spans="2:9" x14ac:dyDescent="0.25">
      <c r="B23" s="101"/>
      <c r="C23" s="112"/>
      <c r="D23" s="114"/>
      <c r="E23" s="34" t="s">
        <v>18</v>
      </c>
    </row>
    <row r="24" spans="2:9" x14ac:dyDescent="0.25">
      <c r="B24" s="101"/>
      <c r="C24" s="32" t="s">
        <v>11</v>
      </c>
      <c r="D24" s="24">
        <v>2</v>
      </c>
      <c r="E24" s="48">
        <f>D24/$D$22</f>
        <v>2.8985507246376812E-3</v>
      </c>
      <c r="F24" s="12"/>
      <c r="G24" s="13"/>
    </row>
    <row r="25" spans="2:9" ht="15" customHeight="1" x14ac:dyDescent="0.25">
      <c r="B25" s="101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1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1"/>
      <c r="C27" s="32" t="s">
        <v>4</v>
      </c>
      <c r="D27" s="24">
        <v>1</v>
      </c>
      <c r="E27" s="48">
        <f t="shared" si="0"/>
        <v>1.4492753623188406E-3</v>
      </c>
      <c r="F27" s="14"/>
    </row>
    <row r="28" spans="2:9" ht="15" customHeight="1" x14ac:dyDescent="0.25">
      <c r="B28" s="101"/>
      <c r="C28" s="32" t="s">
        <v>5</v>
      </c>
      <c r="D28" s="24">
        <v>2</v>
      </c>
      <c r="E28" s="48">
        <f t="shared" si="0"/>
        <v>2.8985507246376812E-3</v>
      </c>
      <c r="F28" s="14"/>
    </row>
    <row r="29" spans="2:9" ht="15.75" customHeight="1" thickBot="1" x14ac:dyDescent="0.3">
      <c r="B29" s="102"/>
      <c r="C29" s="33" t="s">
        <v>12</v>
      </c>
      <c r="D29" s="23">
        <v>0</v>
      </c>
      <c r="E29" s="86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0">
        <v>8</v>
      </c>
      <c r="C31" s="105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1"/>
      <c r="C32" s="106"/>
      <c r="D32" s="16" t="s">
        <v>6</v>
      </c>
      <c r="E32" s="80">
        <v>14</v>
      </c>
      <c r="F32" s="80">
        <v>14</v>
      </c>
      <c r="G32" s="81"/>
      <c r="H32" s="2"/>
      <c r="I32" s="2"/>
    </row>
    <row r="33" spans="2:9" ht="15" customHeight="1" x14ac:dyDescent="0.25">
      <c r="B33" s="101"/>
      <c r="C33" s="106"/>
      <c r="D33" s="17" t="s">
        <v>7</v>
      </c>
      <c r="E33" s="82">
        <v>140</v>
      </c>
      <c r="F33" s="82">
        <v>140</v>
      </c>
      <c r="G33" s="83"/>
      <c r="H33" s="2"/>
      <c r="I33" s="2"/>
    </row>
    <row r="34" spans="2:9" ht="15.75" customHeight="1" thickBot="1" x14ac:dyDescent="0.3">
      <c r="B34" s="102"/>
      <c r="C34" s="107"/>
      <c r="D34" s="18" t="s">
        <v>8</v>
      </c>
      <c r="E34" s="84">
        <v>132</v>
      </c>
      <c r="F34" s="84">
        <v>132</v>
      </c>
      <c r="G34" s="85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8" t="s">
        <v>37</v>
      </c>
      <c r="C1" s="109"/>
      <c r="D1" s="109"/>
      <c r="E1" s="110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1" t="str">
        <f>'Intput (Dealer Assessment)'!B4:C4</f>
        <v>Dealer Hosue ID: DEL-0127</v>
      </c>
      <c r="C3" s="132"/>
      <c r="D3" s="132"/>
      <c r="E3" s="133"/>
      <c r="F3" s="4"/>
      <c r="H3" s="2"/>
    </row>
    <row r="4" spans="2:8" ht="15" customHeight="1" x14ac:dyDescent="0.25">
      <c r="B4" s="134" t="str">
        <f>'Intput (Dealer Assessment)'!B5:C5</f>
        <v xml:space="preserve">Dealer Hosue Name: Mohima Telecom </v>
      </c>
      <c r="C4" s="135"/>
      <c r="D4" s="135"/>
      <c r="E4" s="136"/>
      <c r="F4" s="4"/>
      <c r="H4" s="2"/>
    </row>
    <row r="5" spans="2:8" ht="15" customHeight="1" x14ac:dyDescent="0.25">
      <c r="B5" s="134" t="str">
        <f>'Intput (Dealer Assessment)'!B6:C6</f>
        <v>Zone Name: Kushtia</v>
      </c>
      <c r="C5" s="135"/>
      <c r="D5" s="135"/>
      <c r="E5" s="136"/>
      <c r="F5" s="4"/>
      <c r="H5" s="2"/>
    </row>
    <row r="6" spans="2:8" ht="15" customHeight="1" thickBot="1" x14ac:dyDescent="0.3">
      <c r="B6" s="137" t="str">
        <f>'Intput (Dealer Assessment)'!B7:C7</f>
        <v>Region Name: Rajshahi</v>
      </c>
      <c r="C6" s="138"/>
      <c r="D6" s="138"/>
      <c r="E6" s="139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28" t="s">
        <v>36</v>
      </c>
      <c r="D8" s="129"/>
      <c r="E8" s="130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>
        <f>'Intput (Dealer Assessment)'!E16</f>
        <v>0.99264705882352944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2.8985507246376812E-3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1.4492753623188406E-3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2.8985507246376812E-3</v>
      </c>
      <c r="D23" s="44">
        <v>10</v>
      </c>
      <c r="E23" s="48" t="str">
        <f t="shared" si="0"/>
        <v>9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97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2021-02-18T04:25:32Z</dcterms:modified>
</cp:coreProperties>
</file>