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February 2021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<sst xmlns="http://schemas.openxmlformats.org/spreadsheetml/2006/main" count="98" uniqueCount="80">
  <si>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</si>
  <si>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</si>
  <si>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</si>
  <si>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</si>
  <si>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</si>
  <si>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</si>
  <si>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</si>
  <si>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</si>
  <si>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</si>
  <si>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</si>
  <si>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</si>
  <si>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</si>
  <si>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</si>
  <si>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</si>
  <si>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</si>
  <si>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</si>
  <si>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</si>
  <si>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</si>
  <si>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</si>
  <si>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</si>
  <si>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</si>
  <si>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</si>
  <si>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</si>
  <si>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</si>
  <si>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</si>
  <si>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</si>
  <si>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</si>
  <si>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</si>
  <si>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</si>
  <si>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</si>
  <si>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</si>
  <si>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</si>
  <si>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</si>
  <si>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</si>
  <si>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</si>
  <si>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</si>
  <si>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</si>
  <si>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</si>
  <si>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</si>
  <si>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</si>
  <si>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</si>
  <si>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</si>
  <si>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</si>
  <si>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</si>
  <si>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</si>
  <si>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</si>
  <si>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</si>
  <si>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</si>
  <si>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</si>
  <si>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</si>
  <si>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</si>
  <si>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</si>
  <si>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</si>
  <si>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</si>
  <si>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</si>
  <si>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</si>
  <si>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</si>
  <si>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</si>
  <si>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</si>
  <si>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</si>
  <si>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</si>
  <si>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</si>
  <si>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</si>
  <si>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</si>
  <si>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</si>
  <si>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</si>
  <si>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</si>
  <si>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</si>
  <si>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</si>
  <si>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</si>
  <si>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</si>
  <si>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</si>
  <si>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Rajshahi</t>
  </si>
  <si>
    <t>Region Name: Rajshahi</t>
  </si>
  <si>
    <t>Dealer Hosue ID: DEL-0031</t>
  </si>
  <si>
    <t>Dealer Hosue Name: Hello Rajshahi</t>
  </si>
  <si>
    <t>V42, L45, i90</t>
  </si>
  <si>
    <t>1,1,2</t>
  </si>
  <si>
    <t>Xbanner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</si>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</sst>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4" t="s">
        <v>35</v>
      </c>
      <c r="C2" s="95"/>
      <c r="D2" s="95"/>
      <c r="E2" s="95"/>
      <c r="F2" s="95"/>
      <c r="G2" s="96"/>
    </row>
    <row r="3" spans="2:9" ht="14.25" thickBot="1" x14ac:dyDescent="0.3"/>
    <row r="4" spans="2:9" ht="15" customHeight="1" x14ac:dyDescent="0.25">
      <c r="B4" s="115" t="s">
        <v>74</v>
      </c>
      <c r="C4" s="116"/>
      <c r="D4" s="116"/>
      <c r="E4" s="116"/>
      <c r="F4" s="116"/>
      <c r="G4" s="117"/>
    </row>
    <row r="5" spans="2:9" ht="15" customHeight="1" x14ac:dyDescent="0.25">
      <c r="B5" s="118" t="s">
        <v>75</v>
      </c>
      <c r="C5" s="119"/>
      <c r="D5" s="119"/>
      <c r="E5" s="119"/>
      <c r="F5" s="119"/>
      <c r="G5" s="120"/>
    </row>
    <row r="6" spans="2:9" ht="15" customHeight="1" x14ac:dyDescent="0.25">
      <c r="B6" s="118" t="s">
        <v>72</v>
      </c>
      <c r="C6" s="119"/>
      <c r="D6" s="119"/>
      <c r="E6" s="119"/>
      <c r="F6" s="119"/>
      <c r="G6" s="120"/>
    </row>
    <row r="7" spans="2:9" ht="15" customHeight="1" thickBot="1" x14ac:dyDescent="0.3">
      <c r="B7" s="121" t="s">
        <v>73</v>
      </c>
      <c r="C7" s="122"/>
      <c r="D7" s="122"/>
      <c r="E7" s="122"/>
      <c r="F7" s="122"/>
      <c r="G7" s="123"/>
    </row>
    <row r="8" spans="2:9" ht="14.25" thickBot="1" x14ac:dyDescent="0.3"/>
    <row r="9" spans="2:9" ht="28.5" customHeight="1" thickBot="1" x14ac:dyDescent="0.3">
      <c r="B9" s="33" t="s">
        <v>18</v>
      </c>
      <c r="C9" s="23" t="s">
        <v>19</v>
      </c>
      <c r="D9" s="103" t="s">
        <v>0</v>
      </c>
      <c r="E9" s="104"/>
      <c r="F9" s="109" t="s">
        <v>20</v>
      </c>
      <c r="G9" s="110"/>
    </row>
    <row r="10" spans="2:9" ht="15.75" customHeight="1" thickBot="1" x14ac:dyDescent="0.3">
      <c r="B10" s="101">
        <v>1</v>
      </c>
      <c r="C10" s="24" t="s">
        <v>23</v>
      </c>
      <c r="D10" s="5" t="s">
        <v>22</v>
      </c>
      <c r="E10" s="6" t="s">
        <v>21</v>
      </c>
      <c r="F10" s="20" t="s">
        <v>7</v>
      </c>
      <c r="G10" s="6" t="s">
        <v>8</v>
      </c>
      <c r="H10" s="2"/>
      <c r="I10" s="2"/>
    </row>
    <row r="11" spans="2:9" ht="14.25" thickBot="1" x14ac:dyDescent="0.3">
      <c r="B11" s="102"/>
      <c r="C11" s="25" t="s">
        <v>67</v>
      </c>
      <c r="D11" s="90">
        <v>37</v>
      </c>
      <c r="E11" s="90">
        <v>37</v>
      </c>
      <c r="F11" s="88"/>
      <c r="G11" s="88"/>
      <c r="H11" s="2"/>
      <c r="I11" s="2"/>
    </row>
    <row r="12" spans="2:9" ht="14.25" thickBot="1" x14ac:dyDescent="0.3">
      <c r="B12" s="8">
        <v>2</v>
      </c>
      <c r="C12" s="26" t="s">
        <v>24</v>
      </c>
      <c r="D12" s="90">
        <v>3090</v>
      </c>
      <c r="E12" s="90">
        <v>3087</v>
      </c>
      <c r="F12" s="88" t="s">
        <v>76</v>
      </c>
      <c r="G12" s="88" t="s">
        <v>77</v>
      </c>
      <c r="H12" s="2"/>
      <c r="I12" s="2"/>
    </row>
    <row r="13" spans="2:9" ht="15.75" customHeight="1" thickBot="1" x14ac:dyDescent="0.3">
      <c r="B13" s="7">
        <v>3</v>
      </c>
      <c r="C13" s="27" t="s">
        <v>36</v>
      </c>
      <c r="D13" s="111" t="str">
        <f>IF(E12=D12,"Accurate",IF(E12&lt;D12,"Low",IF(E12&gt;D12,"High")))</f>
        <v>Low</v>
      </c>
      <c r="E13" s="112"/>
      <c r="F13" s="89"/>
      <c r="G13" s="9"/>
    </row>
    <row r="14" spans="2:9" ht="15.75" customHeight="1" thickBot="1" x14ac:dyDescent="0.3">
      <c r="B14" s="7">
        <v>4</v>
      </c>
      <c r="C14" s="27" t="s">
        <v>26</v>
      </c>
      <c r="D14" s="113">
        <v>3</v>
      </c>
      <c r="E14" s="114"/>
      <c r="F14" s="88"/>
      <c r="G14" s="9"/>
    </row>
    <row r="15" spans="2:9" ht="14.45" customHeight="1" thickBot="1" x14ac:dyDescent="0.3">
      <c r="B15" s="105">
        <v>5</v>
      </c>
      <c r="C15" s="19" t="s">
        <v>65</v>
      </c>
      <c r="D15" s="91"/>
      <c r="E15" s="13"/>
      <c r="F15" s="4"/>
    </row>
    <row r="16" spans="2:9" ht="15" customHeight="1" x14ac:dyDescent="0.25">
      <c r="B16" s="106"/>
      <c r="C16" s="28" t="s">
        <v>69</v>
      </c>
      <c r="D16" s="81">
        <v>0</v>
      </c>
      <c r="E16" s="107" t="e">
        <f>D17/D16</f>
        <v>#DIV/0!</v>
      </c>
      <c r="G16" s="4"/>
      <c r="I16" s="2"/>
    </row>
    <row r="17" spans="2:9" ht="15.75" customHeight="1" thickBot="1" x14ac:dyDescent="0.3">
      <c r="B17" s="102"/>
      <c r="C17" s="28" t="s">
        <v>68</v>
      </c>
      <c r="D17" s="84">
        <v>0</v>
      </c>
      <c r="E17" s="108"/>
      <c r="G17" s="4"/>
      <c r="I17" s="2"/>
    </row>
    <row r="18" spans="2:9" ht="14.25" thickBot="1" x14ac:dyDescent="0.3">
      <c r="B18" s="105">
        <v>6</v>
      </c>
      <c r="C18" s="37" t="s">
        <v>28</v>
      </c>
      <c r="D18" s="38"/>
      <c r="E18" s="38"/>
      <c r="G18" s="4"/>
      <c r="I18" s="2"/>
    </row>
    <row r="19" spans="2:9" ht="15" customHeight="1" thickBot="1" x14ac:dyDescent="0.3">
      <c r="B19" s="106"/>
      <c r="C19" s="92" t="s">
        <v>70</v>
      </c>
      <c r="D19" s="93">
        <v>14</v>
      </c>
      <c r="E19" s="124">
        <f>D20/D19</f>
        <v>1</v>
      </c>
      <c r="G19" s="4"/>
      <c r="I19" s="2"/>
    </row>
    <row r="20" spans="2:9" ht="14.25" thickBot="1" x14ac:dyDescent="0.3">
      <c r="B20" s="102"/>
      <c r="C20" s="29" t="s">
        <v>71</v>
      </c>
      <c r="D20" s="93">
        <v>14</v>
      </c>
      <c r="E20" s="108"/>
      <c r="G20" s="4"/>
      <c r="I20" s="2"/>
    </row>
    <row r="21" spans="2:9" x14ac:dyDescent="0.25">
      <c r="B21" s="105">
        <v>7</v>
      </c>
      <c r="C21" s="37" t="s">
        <v>29</v>
      </c>
      <c r="D21" s="38"/>
      <c r="E21" s="17"/>
    </row>
    <row r="22" spans="2:9" ht="15" customHeight="1" x14ac:dyDescent="0.25">
      <c r="B22" s="106"/>
      <c r="C22" s="97" t="s">
        <v>33</v>
      </c>
      <c r="D22" s="99">
        <v>685</v>
      </c>
      <c r="E22" s="32"/>
    </row>
    <row r="23" spans="2:9" x14ac:dyDescent="0.25">
      <c r="B23" s="106"/>
      <c r="C23" s="98"/>
      <c r="D23" s="100"/>
      <c r="E23" s="32" t="s">
        <v>16</v>
      </c>
    </row>
    <row r="24" spans="2:9" x14ac:dyDescent="0.25">
      <c r="B24" s="106"/>
      <c r="C24" s="30" t="s">
        <v>9</v>
      </c>
      <c r="D24" s="22">
        <v>0</v>
      </c>
      <c r="E24" s="46">
        <f>D24/$D$22</f>
        <v>0</v>
      </c>
      <c r="F24" s="10"/>
      <c r="G24" s="11"/>
    </row>
    <row r="25" spans="2:9" ht="15" customHeight="1" x14ac:dyDescent="0.25">
      <c r="B25" s="106"/>
      <c r="C25" s="30" t="s">
        <v>2</v>
      </c>
      <c r="D25" s="22">
        <v>0</v>
      </c>
      <c r="E25" s="46">
        <f>D25/$D$22</f>
        <v>0</v>
      </c>
      <c r="F25" s="12"/>
    </row>
    <row r="26" spans="2:9" ht="15" customHeight="1" x14ac:dyDescent="0.25">
      <c r="B26" s="106"/>
      <c r="C26" s="30" t="s">
        <v>3</v>
      </c>
      <c r="D26" s="22">
        <v>0</v>
      </c>
      <c r="E26" s="46">
        <f t="shared" ref="E26:E29" si="0">D26/$D$22</f>
        <v>0</v>
      </c>
      <c r="F26" s="12"/>
    </row>
    <row r="27" spans="2:9" ht="15" customHeight="1" x14ac:dyDescent="0.25">
      <c r="B27" s="106"/>
      <c r="C27" s="30" t="s">
        <v>4</v>
      </c>
      <c r="D27" s="22">
        <v>5</v>
      </c>
      <c r="E27" s="46">
        <f t="shared" si="0"/>
        <v>7.2992700729927005E-3</v>
      </c>
      <c r="F27" s="12"/>
    </row>
    <row r="28" spans="2:9" ht="15" customHeight="1" x14ac:dyDescent="0.25">
      <c r="B28" s="106"/>
      <c r="C28" s="30" t="s">
        <v>5</v>
      </c>
      <c r="D28" s="22">
        <v>2</v>
      </c>
      <c r="E28" s="46">
        <f t="shared" si="0"/>
        <v>2.9197080291970801E-3</v>
      </c>
      <c r="F28" s="12"/>
    </row>
    <row r="29" spans="2:9" ht="15.75" customHeight="1" thickBot="1" x14ac:dyDescent="0.3">
      <c r="B29" s="102"/>
      <c r="C29" s="31" t="s">
        <v>10</v>
      </c>
      <c r="D29" s="21">
        <v>0</v>
      </c>
      <c r="E29" s="87">
        <f t="shared" si="0"/>
        <v>0</v>
      </c>
      <c r="F29" s="12"/>
    </row>
    <row r="30" spans="2:9" ht="3.75" customHeight="1" thickBot="1" x14ac:dyDescent="0.3"/>
    <row r="31" spans="2:9" ht="14.45" customHeight="1" thickBot="1" x14ac:dyDescent="0.3">
      <c r="B31" s="105">
        <v>8</v>
      </c>
      <c r="C31" s="125" t="s">
        <v>30</v>
      </c>
      <c r="D31" s="23" t="s">
        <v>11</v>
      </c>
      <c r="E31" s="34" t="s">
        <v>32</v>
      </c>
      <c r="F31" s="35" t="s">
        <v>31</v>
      </c>
      <c r="G31" s="36" t="s">
        <v>12</v>
      </c>
      <c r="H31" s="2"/>
      <c r="I31" s="2"/>
    </row>
    <row r="32" spans="2:9" ht="15" customHeight="1" x14ac:dyDescent="0.25">
      <c r="B32" s="106"/>
      <c r="C32" s="126"/>
      <c r="D32" s="14" t="s">
        <v>78</v>
      </c>
      <c r="E32" s="78">
        <v>9</v>
      </c>
      <c r="F32" s="79">
        <v>6</v>
      </c>
      <c r="G32" s="80">
        <v>3</v>
      </c>
      <c r="H32" s="2"/>
      <c r="I32" s="2"/>
    </row>
    <row r="33" spans="2:9" ht="15" customHeight="1" x14ac:dyDescent="0.25">
      <c r="B33" s="106"/>
      <c r="C33" s="126"/>
      <c r="D33" s="15" t="s">
        <v>6</v>
      </c>
      <c r="E33" s="81">
        <v>130</v>
      </c>
      <c r="F33" s="82">
        <v>130</v>
      </c>
      <c r="G33" s="83">
        <v>0</v>
      </c>
      <c r="H33" s="2"/>
      <c r="I33" s="2"/>
    </row>
    <row r="34" spans="2:9" ht="15.75" customHeight="1" thickBot="1" x14ac:dyDescent="0.3">
      <c r="B34" s="102"/>
      <c r="C34" s="127"/>
      <c r="D34" s="16" t="s">
        <v>79</v>
      </c>
      <c r="E34" s="84">
        <v>148</v>
      </c>
      <c r="F34" s="85">
        <v>148</v>
      </c>
      <c r="G34" s="86">
        <v>0</v>
      </c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5" sqref="C15"/>
    </sheetView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4" t="s">
        <v>35</v>
      </c>
      <c r="C1" s="95"/>
      <c r="D1" s="95"/>
      <c r="E1" s="96"/>
      <c r="F1" s="4"/>
      <c r="H1" s="2"/>
    </row>
    <row r="2" spans="2:8" ht="6" customHeight="1" thickBot="1" x14ac:dyDescent="0.3">
      <c r="B2" s="74"/>
      <c r="C2" s="75"/>
      <c r="D2" s="76"/>
      <c r="E2" s="77"/>
      <c r="F2" s="4"/>
      <c r="H2" s="2"/>
    </row>
    <row r="3" spans="2:8" ht="15" customHeight="1" x14ac:dyDescent="0.25">
      <c r="B3" s="131" t="str">
        <f>'Intput (Dealer Assessment)'!B4:C4</f>
        <v>Dealer Hosue ID: DEL-0031</v>
      </c>
      <c r="C3" s="132"/>
      <c r="D3" s="132"/>
      <c r="E3" s="133"/>
      <c r="F3" s="4"/>
      <c r="H3" s="2"/>
    </row>
    <row r="4" spans="2:8" ht="15" customHeight="1" x14ac:dyDescent="0.25">
      <c r="B4" s="134" t="str">
        <f>'Intput (Dealer Assessment)'!B5:C5</f>
        <v>Dealer Hosue Name: Hello Rajshahi</v>
      </c>
      <c r="C4" s="135"/>
      <c r="D4" s="135"/>
      <c r="E4" s="136"/>
      <c r="F4" s="4"/>
      <c r="H4" s="2"/>
    </row>
    <row r="5" spans="2:8" ht="15" customHeight="1" x14ac:dyDescent="0.25">
      <c r="B5" s="134" t="str">
        <f>'Intput (Dealer Assessment)'!B6:C6</f>
        <v>Zone Name: Rajshahi</v>
      </c>
      <c r="C5" s="135"/>
      <c r="D5" s="135"/>
      <c r="E5" s="136"/>
      <c r="F5" s="4"/>
      <c r="H5" s="2"/>
    </row>
    <row r="6" spans="2:8" ht="15" customHeight="1" thickBot="1" x14ac:dyDescent="0.3">
      <c r="B6" s="137" t="str">
        <f>'Intput (Dealer Assessment)'!B7:C7</f>
        <v>Region Name: Rajshahi</v>
      </c>
      <c r="C6" s="138"/>
      <c r="D6" s="138"/>
      <c r="E6" s="139"/>
      <c r="F6" s="4"/>
      <c r="H6" s="2"/>
    </row>
    <row r="7" spans="2:8" ht="3.75" customHeight="1" thickBot="1" x14ac:dyDescent="0.3"/>
    <row r="8" spans="2:8" x14ac:dyDescent="0.25">
      <c r="B8" s="55" t="s">
        <v>19</v>
      </c>
      <c r="C8" s="128" t="s">
        <v>34</v>
      </c>
      <c r="D8" s="129"/>
      <c r="E8" s="130"/>
    </row>
    <row r="9" spans="2:8" x14ac:dyDescent="0.25">
      <c r="B9" s="43" t="s">
        <v>23</v>
      </c>
      <c r="C9" s="56" t="s">
        <v>14</v>
      </c>
      <c r="D9" s="57" t="s">
        <v>13</v>
      </c>
      <c r="E9" s="58" t="s">
        <v>15</v>
      </c>
      <c r="F9" s="2"/>
      <c r="G9" s="2"/>
      <c r="H9" s="2"/>
    </row>
    <row r="10" spans="2:8" x14ac:dyDescent="0.25">
      <c r="B10" s="44" t="s">
        <v>25</v>
      </c>
      <c r="C10" s="45">
        <f>'Intput (Dealer Assessment)'!E11/'Intput (Dealer Assessment)'!D11</f>
        <v>1</v>
      </c>
      <c r="D10" s="42">
        <v>5</v>
      </c>
      <c r="E10" s="46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4" t="s">
        <v>24</v>
      </c>
      <c r="C11" s="45">
        <f>'Intput (Dealer Assessment)'!E12/'Intput (Dealer Assessment)'!D12</f>
        <v>0.99902912621359219</v>
      </c>
      <c r="D11" s="42">
        <v>5</v>
      </c>
      <c r="E11" s="46" t="str">
        <f>IF(C11&gt;=99%,"5",IF(C11&gt;=96%,"4",IF(C11&gt;=93%,"3",IF(C11&gt;=90%,"2",IF(C11&lt;=89%,"1","0")))))</f>
        <v>5</v>
      </c>
      <c r="F11" s="39"/>
      <c r="G11" s="2"/>
      <c r="H11" s="2"/>
    </row>
    <row r="12" spans="2:8" x14ac:dyDescent="0.25">
      <c r="B12" s="30" t="s">
        <v>36</v>
      </c>
      <c r="C12" s="45" t="str">
        <f>'Intput (Dealer Assessment)'!D13</f>
        <v>Low</v>
      </c>
      <c r="D12" s="42">
        <v>10</v>
      </c>
      <c r="E12" s="46" t="str">
        <f>IF(C12="Low","4",IF(C12="Accurate","10",IF(C12="High","6")))</f>
        <v>4</v>
      </c>
      <c r="F12" s="40"/>
    </row>
    <row r="13" spans="2:8" ht="14.25" thickBot="1" x14ac:dyDescent="0.3">
      <c r="B13" s="30" t="s">
        <v>26</v>
      </c>
      <c r="C13" s="59">
        <f>'Intput (Dealer Assessment)'!D14</f>
        <v>3</v>
      </c>
      <c r="D13" s="42">
        <v>5</v>
      </c>
      <c r="E13" s="48" t="str">
        <f>IF(C13=1,"1",IF(C13=2,"3",IF(C13=3,"5","0")))</f>
        <v>5</v>
      </c>
      <c r="F13" s="40"/>
    </row>
    <row r="14" spans="2:8" ht="14.25" thickBot="1" x14ac:dyDescent="0.3">
      <c r="B14" s="19" t="s">
        <v>65</v>
      </c>
      <c r="C14" s="47"/>
      <c r="D14" s="42"/>
      <c r="E14" s="48"/>
      <c r="F14" s="40"/>
    </row>
    <row r="15" spans="2:8" x14ac:dyDescent="0.25">
      <c r="B15" s="28" t="s">
        <v>66</v>
      </c>
      <c r="C15" s="47" t="e">
        <f>'Intput (Dealer Assessment)'!E16</f>
        <v>#DIV/0!</v>
      </c>
      <c r="D15" s="42">
        <v>10</v>
      </c>
      <c r="E15" s="46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3" t="s">
        <v>28</v>
      </c>
      <c r="C16" s="47"/>
      <c r="D16" s="42"/>
      <c r="E16" s="46"/>
    </row>
    <row r="17" spans="2:8" x14ac:dyDescent="0.25">
      <c r="B17" s="28" t="s">
        <v>27</v>
      </c>
      <c r="C17" s="47">
        <f>'Intput (Dealer Assessment)'!E19</f>
        <v>1</v>
      </c>
      <c r="D17" s="42">
        <v>10</v>
      </c>
      <c r="E17" s="46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3" t="s">
        <v>1</v>
      </c>
      <c r="C18" s="47"/>
      <c r="D18" s="42"/>
      <c r="E18" s="46"/>
    </row>
    <row r="19" spans="2:8" x14ac:dyDescent="0.25">
      <c r="B19" s="30" t="s">
        <v>9</v>
      </c>
      <c r="C19" s="47">
        <f>'Intput (Dealer Assessment)'!E24</f>
        <v>0</v>
      </c>
      <c r="D19" s="42">
        <v>10</v>
      </c>
      <c r="E19" s="46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0" t="s">
        <v>2</v>
      </c>
      <c r="C20" s="47">
        <f>'Intput (Dealer Assessment)'!E25</f>
        <v>0</v>
      </c>
      <c r="D20" s="42">
        <v>10</v>
      </c>
      <c r="E20" s="46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0" t="s">
        <v>3</v>
      </c>
      <c r="C21" s="47">
        <f>'Intput (Dealer Assessment)'!E26</f>
        <v>0</v>
      </c>
      <c r="D21" s="42">
        <v>10</v>
      </c>
      <c r="E21" s="46" t="str">
        <f t="shared" si="0"/>
        <v>10</v>
      </c>
    </row>
    <row r="22" spans="2:8" x14ac:dyDescent="0.25">
      <c r="B22" s="30" t="s">
        <v>4</v>
      </c>
      <c r="C22" s="47">
        <f>'Intput (Dealer Assessment)'!E27</f>
        <v>7.2992700729927005E-3</v>
      </c>
      <c r="D22" s="42">
        <v>10</v>
      </c>
      <c r="E22" s="46" t="str">
        <f t="shared" si="0"/>
        <v>9</v>
      </c>
    </row>
    <row r="23" spans="2:8" x14ac:dyDescent="0.25">
      <c r="B23" s="30" t="s">
        <v>5</v>
      </c>
      <c r="C23" s="47">
        <f>'Intput (Dealer Assessment)'!E28</f>
        <v>2.9197080291970801E-3</v>
      </c>
      <c r="D23" s="42">
        <v>10</v>
      </c>
      <c r="E23" s="46" t="str">
        <f t="shared" si="0"/>
        <v>9</v>
      </c>
    </row>
    <row r="24" spans="2:8" ht="14.25" thickBot="1" x14ac:dyDescent="0.3">
      <c r="B24" s="49" t="s">
        <v>10</v>
      </c>
      <c r="C24" s="50">
        <f>'Intput (Dealer Assessment)'!E29</f>
        <v>0</v>
      </c>
      <c r="D24" s="51">
        <v>5</v>
      </c>
      <c r="E24" s="52" t="str">
        <f>IF(C24=0%,"5",IF(C24&lt;=1%,"4",IF(C24&lt;=3%,"3",IF(C24&lt;=4%,"2",IF(C24&lt;=5%,"1","0")))))</f>
        <v>5</v>
      </c>
    </row>
    <row r="25" spans="2:8" ht="14.25" thickBot="1" x14ac:dyDescent="0.3">
      <c r="B25" s="54" t="s">
        <v>17</v>
      </c>
      <c r="C25" s="18"/>
      <c r="D25" s="53">
        <f>D10+D11+D12+D13+D15+D19+D20+D21+D22+D23+D24+D17</f>
        <v>100</v>
      </c>
      <c r="E25" s="41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0" customWidth="1"/>
  </cols>
  <sheetData>
    <row r="3" spans="2:2" x14ac:dyDescent="0.25">
      <c r="B3" s="60" t="s">
        <v>37</v>
      </c>
    </row>
    <row r="4" spans="2:2" x14ac:dyDescent="0.25">
      <c r="B4" s="60" t="s">
        <v>38</v>
      </c>
    </row>
    <row r="5" spans="2:2" x14ac:dyDescent="0.25">
      <c r="B5" s="60" t="s">
        <v>39</v>
      </c>
    </row>
    <row r="6" spans="2:2" ht="75" x14ac:dyDescent="0.25">
      <c r="B6" s="61" t="s">
        <v>40</v>
      </c>
    </row>
    <row r="7" spans="2:2" ht="105" x14ac:dyDescent="0.25">
      <c r="B7" s="62" t="s">
        <v>41</v>
      </c>
    </row>
    <row r="8" spans="2:2" x14ac:dyDescent="0.25">
      <c r="B8" s="60" t="s">
        <v>42</v>
      </c>
    </row>
    <row r="9" spans="2:2" x14ac:dyDescent="0.25">
      <c r="B9" s="60" t="s">
        <v>43</v>
      </c>
    </row>
    <row r="10" spans="2:2" ht="165" x14ac:dyDescent="0.25">
      <c r="B10" s="6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3" t="s">
        <v>45</v>
      </c>
    </row>
    <row r="7" spans="3:3" x14ac:dyDescent="0.25">
      <c r="C7" s="64" t="s">
        <v>48</v>
      </c>
    </row>
    <row r="8" spans="3:3" ht="15.75" thickBot="1" x14ac:dyDescent="0.3">
      <c r="C8" s="65" t="s">
        <v>51</v>
      </c>
    </row>
    <row r="9" spans="3:3" ht="15.75" thickBot="1" x14ac:dyDescent="0.3"/>
    <row r="10" spans="3:3" x14ac:dyDescent="0.25">
      <c r="C10" s="63" t="s">
        <v>46</v>
      </c>
    </row>
    <row r="11" spans="3:3" x14ac:dyDescent="0.25">
      <c r="C11" s="64" t="s">
        <v>47</v>
      </c>
    </row>
    <row r="12" spans="3:3" x14ac:dyDescent="0.25">
      <c r="C12" s="64" t="s">
        <v>48</v>
      </c>
    </row>
    <row r="13" spans="3:3" x14ac:dyDescent="0.25">
      <c r="C13" s="64" t="s">
        <v>49</v>
      </c>
    </row>
    <row r="14" spans="3:3" ht="15.75" thickBot="1" x14ac:dyDescent="0.3">
      <c r="C14" s="65" t="s">
        <v>50</v>
      </c>
    </row>
    <row r="15" spans="3:3" ht="15.75" thickBot="1" x14ac:dyDescent="0.3">
      <c r="C15" s="66"/>
    </row>
    <row r="16" spans="3:3" x14ac:dyDescent="0.25">
      <c r="C16" s="69" t="s">
        <v>58</v>
      </c>
    </row>
    <row r="17" spans="3:3" x14ac:dyDescent="0.25">
      <c r="C17" s="70" t="s">
        <v>59</v>
      </c>
    </row>
    <row r="18" spans="3:3" ht="15.75" thickBot="1" x14ac:dyDescent="0.3">
      <c r="C18" s="67" t="s">
        <v>60</v>
      </c>
    </row>
    <row r="19" spans="3:3" ht="15.75" thickBot="1" x14ac:dyDescent="0.3">
      <c r="C19" s="61"/>
    </row>
    <row r="20" spans="3:3" x14ac:dyDescent="0.25">
      <c r="C20" s="71" t="s">
        <v>61</v>
      </c>
    </row>
    <row r="21" spans="3:3" x14ac:dyDescent="0.25">
      <c r="C21" s="68" t="s">
        <v>62</v>
      </c>
    </row>
    <row r="22" spans="3:3" x14ac:dyDescent="0.25">
      <c r="C22" s="73" t="s">
        <v>63</v>
      </c>
    </row>
    <row r="23" spans="3:3" ht="15.75" thickBot="1" x14ac:dyDescent="0.3">
      <c r="C23" s="72" t="s">
        <v>64</v>
      </c>
    </row>
    <row r="24" spans="3:3" ht="15.75" thickBot="1" x14ac:dyDescent="0.3"/>
    <row r="25" spans="3:3" x14ac:dyDescent="0.25">
      <c r="C25" s="63" t="s">
        <v>55</v>
      </c>
    </row>
    <row r="26" spans="3:3" x14ac:dyDescent="0.25">
      <c r="C26" s="64" t="s">
        <v>56</v>
      </c>
    </row>
    <row r="27" spans="3:3" x14ac:dyDescent="0.25">
      <c r="C27" s="64" t="s">
        <v>57</v>
      </c>
    </row>
    <row r="28" spans="3:3" x14ac:dyDescent="0.25">
      <c r="C28" s="64" t="s">
        <v>52</v>
      </c>
    </row>
    <row r="29" spans="3:3" x14ac:dyDescent="0.25">
      <c r="C29" s="64" t="s">
        <v>53</v>
      </c>
    </row>
    <row r="30" spans="3:3" ht="15.75" thickBot="1" x14ac:dyDescent="0.3">
      <c r="C30" s="65" t="s">
        <v>54</v>
      </c>
    </row>
    <row r="31" spans="3:3" ht="15.75" thickBot="1" x14ac:dyDescent="0.3"/>
    <row r="32" spans="3:3" x14ac:dyDescent="0.25">
      <c r="C32" s="63" t="s">
        <v>47</v>
      </c>
    </row>
    <row r="33" spans="3:3" x14ac:dyDescent="0.25">
      <c r="C33" s="64" t="s">
        <v>48</v>
      </c>
    </row>
    <row r="34" spans="3:3" ht="15.75" thickBot="1" x14ac:dyDescent="0.3">
      <c r="C34" s="6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2021-02-17T13:50:07Z</dcterms:modified>
</cp:coreProperties>
</file>