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0" yWindow="0" windowWidth="20490" windowHeight="7755" activeTab="3"/>
  </bookViews>
  <sheets>
    <sheet name="Value Sales" sheetId="1" r:id="rId1"/>
    <sheet name="Quantity Sales" sheetId="2" r:id="rId2"/>
    <sheet name="Value Share" sheetId="3" r:id="rId3"/>
    <sheet name="Quantity Share" sheetId="4" r:id="rId4"/>
    <sheet name="ASP" sheetId="8" state="hidden" r:id="rId5"/>
    <sheet name="For PPT" sheetId="5" state="hidden" r:id="rId6"/>
  </sheets>
  <definedNames>
    <definedName name="_xlnm._FilterDatabase" localSheetId="4" hidden="1">ASP!$A$2:$Q$124</definedName>
    <definedName name="_xlnm._FilterDatabase" localSheetId="1" hidden="1">'Quantity Sales'!$A$2:$R$19</definedName>
    <definedName name="_xlnm._FilterDatabase" localSheetId="0" hidden="1">'Value Sales'!#REF!</definedName>
  </definedNames>
  <calcPr calcId="152511"/>
</workbook>
</file>

<file path=xl/calcChain.xml><?xml version="1.0" encoding="utf-8"?>
<calcChain xmlns="http://schemas.openxmlformats.org/spreadsheetml/2006/main">
  <c r="D6" i="3"/>
  <c r="D7"/>
  <c r="D8"/>
  <c r="D9"/>
  <c r="D10"/>
  <c r="D5"/>
  <c r="D5" i="4"/>
  <c r="D6"/>
  <c r="D7"/>
  <c r="D8"/>
  <c r="D9"/>
  <c r="D10"/>
  <c r="W3" i="1"/>
  <c r="W4"/>
  <c r="W5"/>
  <c r="W6"/>
  <c r="W7"/>
  <c r="W8"/>
  <c r="W9"/>
  <c r="W10"/>
  <c r="W11"/>
  <c r="W12"/>
  <c r="W13"/>
  <c r="W14"/>
  <c r="W15"/>
  <c r="W16"/>
  <c r="W17"/>
  <c r="W18"/>
  <c r="W19"/>
  <c r="V3"/>
  <c r="V4"/>
  <c r="V5"/>
  <c r="V6"/>
  <c r="V7"/>
  <c r="V8"/>
  <c r="V9"/>
  <c r="V10"/>
  <c r="V11"/>
  <c r="V12"/>
  <c r="V13"/>
  <c r="V14"/>
  <c r="V15"/>
  <c r="V16"/>
  <c r="V17"/>
  <c r="V18"/>
  <c r="V19"/>
  <c r="R1"/>
  <c r="Q1"/>
  <c r="P1"/>
  <c r="O1"/>
  <c r="N1"/>
  <c r="M1"/>
  <c r="L1"/>
  <c r="K1"/>
  <c r="I1"/>
  <c r="H1"/>
  <c r="G1"/>
  <c r="J1"/>
  <c r="F1"/>
  <c r="R1" i="2"/>
  <c r="Q1"/>
  <c r="P1"/>
  <c r="O1"/>
  <c r="N1"/>
  <c r="M1"/>
  <c r="L1"/>
  <c r="K1"/>
  <c r="I1"/>
  <c r="H1"/>
  <c r="G1"/>
  <c r="J1"/>
  <c r="F1"/>
  <c r="E4" i="8"/>
  <c r="F4"/>
  <c r="G4"/>
  <c r="H4"/>
  <c r="I4"/>
  <c r="J4"/>
  <c r="K4"/>
  <c r="L4"/>
  <c r="M4"/>
  <c r="N4"/>
  <c r="O4"/>
  <c r="P4"/>
  <c r="Q4"/>
  <c r="E5"/>
  <c r="F5"/>
  <c r="G5"/>
  <c r="H5"/>
  <c r="I5"/>
  <c r="J5"/>
  <c r="K5"/>
  <c r="L5"/>
  <c r="M5"/>
  <c r="N5"/>
  <c r="O5"/>
  <c r="P5"/>
  <c r="Q5"/>
  <c r="E6"/>
  <c r="F6"/>
  <c r="G6"/>
  <c r="H6"/>
  <c r="I6"/>
  <c r="J6"/>
  <c r="K6"/>
  <c r="L6"/>
  <c r="M6"/>
  <c r="N6"/>
  <c r="O6"/>
  <c r="P6"/>
  <c r="Q6"/>
  <c r="E7"/>
  <c r="F7"/>
  <c r="G7"/>
  <c r="H7"/>
  <c r="I7"/>
  <c r="J7"/>
  <c r="K7"/>
  <c r="L7"/>
  <c r="M7"/>
  <c r="N7"/>
  <c r="O7"/>
  <c r="P7"/>
  <c r="Q7"/>
  <c r="E8"/>
  <c r="F8"/>
  <c r="G8"/>
  <c r="H8"/>
  <c r="I8"/>
  <c r="J8"/>
  <c r="K8"/>
  <c r="L8"/>
  <c r="M8"/>
  <c r="N8"/>
  <c r="O8"/>
  <c r="P8"/>
  <c r="Q8"/>
  <c r="E9"/>
  <c r="F9"/>
  <c r="G9"/>
  <c r="H9"/>
  <c r="I9"/>
  <c r="J9"/>
  <c r="K9"/>
  <c r="L9"/>
  <c r="M9"/>
  <c r="N9"/>
  <c r="O9"/>
  <c r="P9"/>
  <c r="Q9"/>
  <c r="E10"/>
  <c r="F10"/>
  <c r="G10"/>
  <c r="H10"/>
  <c r="I10"/>
  <c r="J10"/>
  <c r="K10"/>
  <c r="L10"/>
  <c r="M10"/>
  <c r="N10"/>
  <c r="O10"/>
  <c r="P10"/>
  <c r="Q10"/>
  <c r="E11"/>
  <c r="F11"/>
  <c r="G11"/>
  <c r="H11"/>
  <c r="I11"/>
  <c r="J11"/>
  <c r="K11"/>
  <c r="L11"/>
  <c r="M11"/>
  <c r="N11"/>
  <c r="O11"/>
  <c r="P11"/>
  <c r="Q11"/>
  <c r="E12"/>
  <c r="F12"/>
  <c r="G12"/>
  <c r="H12"/>
  <c r="I12"/>
  <c r="J12"/>
  <c r="K12"/>
  <c r="L12"/>
  <c r="M12"/>
  <c r="N12"/>
  <c r="O12"/>
  <c r="P12"/>
  <c r="Q12"/>
  <c r="E13"/>
  <c r="F13"/>
  <c r="G13"/>
  <c r="H13"/>
  <c r="I13"/>
  <c r="J13"/>
  <c r="K13"/>
  <c r="L13"/>
  <c r="M13"/>
  <c r="N13"/>
  <c r="O13"/>
  <c r="P13"/>
  <c r="Q13"/>
  <c r="E14"/>
  <c r="F14"/>
  <c r="G14"/>
  <c r="H14"/>
  <c r="I14"/>
  <c r="J14"/>
  <c r="K14"/>
  <c r="L14"/>
  <c r="M14"/>
  <c r="N14"/>
  <c r="O14"/>
  <c r="P14"/>
  <c r="Q14"/>
  <c r="E15"/>
  <c r="F15"/>
  <c r="G15"/>
  <c r="H15"/>
  <c r="I15"/>
  <c r="J15"/>
  <c r="K15"/>
  <c r="L15"/>
  <c r="M15"/>
  <c r="N15"/>
  <c r="O15"/>
  <c r="P15"/>
  <c r="Q15"/>
  <c r="E16"/>
  <c r="F16"/>
  <c r="G16"/>
  <c r="H16"/>
  <c r="I16"/>
  <c r="J16"/>
  <c r="K16"/>
  <c r="L16"/>
  <c r="M16"/>
  <c r="N16"/>
  <c r="O16"/>
  <c r="P16"/>
  <c r="Q16"/>
  <c r="E17"/>
  <c r="F17"/>
  <c r="G17"/>
  <c r="H17"/>
  <c r="I17"/>
  <c r="J17"/>
  <c r="K17"/>
  <c r="L17"/>
  <c r="M17"/>
  <c r="N17"/>
  <c r="O17"/>
  <c r="P17"/>
  <c r="Q17"/>
  <c r="E18"/>
  <c r="F18"/>
  <c r="G18"/>
  <c r="H18"/>
  <c r="I18"/>
  <c r="J18"/>
  <c r="K18"/>
  <c r="L18"/>
  <c r="M18"/>
  <c r="N18"/>
  <c r="O18"/>
  <c r="P18"/>
  <c r="Q18"/>
  <c r="E19"/>
  <c r="F19"/>
  <c r="G19"/>
  <c r="H19"/>
  <c r="I19"/>
  <c r="J19"/>
  <c r="K19"/>
  <c r="L19"/>
  <c r="M19"/>
  <c r="N19"/>
  <c r="O19"/>
  <c r="P19"/>
  <c r="Q19"/>
  <c r="E20"/>
  <c r="F20"/>
  <c r="G20"/>
  <c r="H20"/>
  <c r="I20"/>
  <c r="J20"/>
  <c r="K20"/>
  <c r="L20"/>
  <c r="M20"/>
  <c r="N20"/>
  <c r="O20"/>
  <c r="P20"/>
  <c r="Q20"/>
  <c r="E21"/>
  <c r="F21"/>
  <c r="G21"/>
  <c r="H21"/>
  <c r="I21"/>
  <c r="J21"/>
  <c r="K21"/>
  <c r="L21"/>
  <c r="M21"/>
  <c r="N21"/>
  <c r="O21"/>
  <c r="P21"/>
  <c r="Q21"/>
  <c r="E22"/>
  <c r="F22"/>
  <c r="G22"/>
  <c r="H22"/>
  <c r="I22"/>
  <c r="J22"/>
  <c r="K22"/>
  <c r="L22"/>
  <c r="M22"/>
  <c r="N22"/>
  <c r="O22"/>
  <c r="P22"/>
  <c r="Q22"/>
  <c r="E23"/>
  <c r="F23"/>
  <c r="G23"/>
  <c r="H23"/>
  <c r="I23"/>
  <c r="J23"/>
  <c r="K23"/>
  <c r="L23"/>
  <c r="M23"/>
  <c r="N23"/>
  <c r="O23"/>
  <c r="P23"/>
  <c r="Q23"/>
  <c r="E24"/>
  <c r="F24"/>
  <c r="G24"/>
  <c r="H24"/>
  <c r="I24"/>
  <c r="J24"/>
  <c r="K24"/>
  <c r="L24"/>
  <c r="M24"/>
  <c r="N24"/>
  <c r="O24"/>
  <c r="P24"/>
  <c r="Q24"/>
  <c r="E25"/>
  <c r="F25"/>
  <c r="G25"/>
  <c r="H25"/>
  <c r="I25"/>
  <c r="J25"/>
  <c r="K25"/>
  <c r="L25"/>
  <c r="M25"/>
  <c r="N25"/>
  <c r="O25"/>
  <c r="P25"/>
  <c r="Q25"/>
  <c r="E26"/>
  <c r="F26"/>
  <c r="G26"/>
  <c r="H26"/>
  <c r="I26"/>
  <c r="J26"/>
  <c r="K26"/>
  <c r="L26"/>
  <c r="M26"/>
  <c r="N26"/>
  <c r="O26"/>
  <c r="P26"/>
  <c r="Q26"/>
  <c r="E27"/>
  <c r="F27"/>
  <c r="G27"/>
  <c r="H27"/>
  <c r="I27"/>
  <c r="J27"/>
  <c r="K27"/>
  <c r="L27"/>
  <c r="M27"/>
  <c r="N27"/>
  <c r="O27"/>
  <c r="P27"/>
  <c r="Q27"/>
  <c r="E28"/>
  <c r="F28"/>
  <c r="G28"/>
  <c r="H28"/>
  <c r="I28"/>
  <c r="J28"/>
  <c r="K28"/>
  <c r="L28"/>
  <c r="M28"/>
  <c r="N28"/>
  <c r="O28"/>
  <c r="P28"/>
  <c r="Q28"/>
  <c r="E29"/>
  <c r="F29"/>
  <c r="G29"/>
  <c r="H29"/>
  <c r="I29"/>
  <c r="J29"/>
  <c r="K29"/>
  <c r="L29"/>
  <c r="M29"/>
  <c r="N29"/>
  <c r="O29"/>
  <c r="P29"/>
  <c r="Q29"/>
  <c r="E30"/>
  <c r="F30"/>
  <c r="G30"/>
  <c r="H30"/>
  <c r="I30"/>
  <c r="J30"/>
  <c r="K30"/>
  <c r="L30"/>
  <c r="M30"/>
  <c r="N30"/>
  <c r="O30"/>
  <c r="P30"/>
  <c r="Q30"/>
  <c r="E31"/>
  <c r="F31"/>
  <c r="G31"/>
  <c r="H31"/>
  <c r="I31"/>
  <c r="J31"/>
  <c r="K31"/>
  <c r="L31"/>
  <c r="M31"/>
  <c r="N31"/>
  <c r="O31"/>
  <c r="P31"/>
  <c r="Q31"/>
  <c r="E32"/>
  <c r="F32"/>
  <c r="G32"/>
  <c r="H32"/>
  <c r="I32"/>
  <c r="J32"/>
  <c r="K32"/>
  <c r="L32"/>
  <c r="M32"/>
  <c r="N32"/>
  <c r="O32"/>
  <c r="P32"/>
  <c r="Q32"/>
  <c r="E33"/>
  <c r="F33"/>
  <c r="G33"/>
  <c r="H33"/>
  <c r="I33"/>
  <c r="J33"/>
  <c r="K33"/>
  <c r="L33"/>
  <c r="M33"/>
  <c r="N33"/>
  <c r="O33"/>
  <c r="P33"/>
  <c r="Q33"/>
  <c r="E34"/>
  <c r="F34"/>
  <c r="G34"/>
  <c r="H34"/>
  <c r="I34"/>
  <c r="J34"/>
  <c r="K34"/>
  <c r="L34"/>
  <c r="M34"/>
  <c r="N34"/>
  <c r="O34"/>
  <c r="P34"/>
  <c r="Q34"/>
  <c r="E35"/>
  <c r="F35"/>
  <c r="G35"/>
  <c r="H35"/>
  <c r="I35"/>
  <c r="J35"/>
  <c r="K35"/>
  <c r="L35"/>
  <c r="M35"/>
  <c r="N35"/>
  <c r="O35"/>
  <c r="P35"/>
  <c r="Q35"/>
  <c r="E36"/>
  <c r="F36"/>
  <c r="G36"/>
  <c r="H36"/>
  <c r="I36"/>
  <c r="J36"/>
  <c r="K36"/>
  <c r="L36"/>
  <c r="M36"/>
  <c r="N36"/>
  <c r="O36"/>
  <c r="P36"/>
  <c r="Q36"/>
  <c r="E37"/>
  <c r="F37"/>
  <c r="G37"/>
  <c r="H37"/>
  <c r="I37"/>
  <c r="J37"/>
  <c r="K37"/>
  <c r="L37"/>
  <c r="M37"/>
  <c r="N37"/>
  <c r="O37"/>
  <c r="P37"/>
  <c r="Q37"/>
  <c r="E38"/>
  <c r="F38"/>
  <c r="G38"/>
  <c r="H38"/>
  <c r="I38"/>
  <c r="J38"/>
  <c r="K38"/>
  <c r="L38"/>
  <c r="M38"/>
  <c r="N38"/>
  <c r="O38"/>
  <c r="P38"/>
  <c r="Q38"/>
  <c r="E39"/>
  <c r="F39"/>
  <c r="G39"/>
  <c r="H39"/>
  <c r="I39"/>
  <c r="J39"/>
  <c r="K39"/>
  <c r="L39"/>
  <c r="M39"/>
  <c r="N39"/>
  <c r="O39"/>
  <c r="P39"/>
  <c r="Q39"/>
  <c r="E40"/>
  <c r="F40"/>
  <c r="G40"/>
  <c r="H40"/>
  <c r="I40"/>
  <c r="J40"/>
  <c r="K40"/>
  <c r="L40"/>
  <c r="M40"/>
  <c r="N40"/>
  <c r="O40"/>
  <c r="P40"/>
  <c r="Q40"/>
  <c r="E41"/>
  <c r="F41"/>
  <c r="G41"/>
  <c r="H41"/>
  <c r="I41"/>
  <c r="J41"/>
  <c r="K41"/>
  <c r="L41"/>
  <c r="M41"/>
  <c r="N41"/>
  <c r="O41"/>
  <c r="P41"/>
  <c r="Q41"/>
  <c r="E42"/>
  <c r="F42"/>
  <c r="G42"/>
  <c r="H42"/>
  <c r="I42"/>
  <c r="J42"/>
  <c r="K42"/>
  <c r="L42"/>
  <c r="M42"/>
  <c r="N42"/>
  <c r="O42"/>
  <c r="P42"/>
  <c r="Q42"/>
  <c r="E43"/>
  <c r="F43"/>
  <c r="G43"/>
  <c r="H43"/>
  <c r="I43"/>
  <c r="J43"/>
  <c r="K43"/>
  <c r="L43"/>
  <c r="M43"/>
  <c r="N43"/>
  <c r="O43"/>
  <c r="P43"/>
  <c r="Q43"/>
  <c r="E44"/>
  <c r="F44"/>
  <c r="G44"/>
  <c r="H44"/>
  <c r="I44"/>
  <c r="J44"/>
  <c r="K44"/>
  <c r="L44"/>
  <c r="M44"/>
  <c r="N44"/>
  <c r="O44"/>
  <c r="P44"/>
  <c r="Q44"/>
  <c r="E45"/>
  <c r="F45"/>
  <c r="G45"/>
  <c r="H45"/>
  <c r="I45"/>
  <c r="J45"/>
  <c r="K45"/>
  <c r="L45"/>
  <c r="M45"/>
  <c r="N45"/>
  <c r="O45"/>
  <c r="P45"/>
  <c r="Q45"/>
  <c r="E46"/>
  <c r="F46"/>
  <c r="G46"/>
  <c r="H46"/>
  <c r="I46"/>
  <c r="J46"/>
  <c r="K46"/>
  <c r="L46"/>
  <c r="M46"/>
  <c r="N46"/>
  <c r="O46"/>
  <c r="P46"/>
  <c r="Q46"/>
  <c r="E47"/>
  <c r="F47"/>
  <c r="G47"/>
  <c r="H47"/>
  <c r="I47"/>
  <c r="J47"/>
  <c r="K47"/>
  <c r="L47"/>
  <c r="M47"/>
  <c r="N47"/>
  <c r="O47"/>
  <c r="P47"/>
  <c r="Q47"/>
  <c r="E48"/>
  <c r="F48"/>
  <c r="G48"/>
  <c r="H48"/>
  <c r="I48"/>
  <c r="J48"/>
  <c r="K48"/>
  <c r="L48"/>
  <c r="M48"/>
  <c r="N48"/>
  <c r="O48"/>
  <c r="P48"/>
  <c r="Q48"/>
  <c r="E49"/>
  <c r="F49"/>
  <c r="G49"/>
  <c r="H49"/>
  <c r="I49"/>
  <c r="J49"/>
  <c r="K49"/>
  <c r="L49"/>
  <c r="M49"/>
  <c r="N49"/>
  <c r="O49"/>
  <c r="P49"/>
  <c r="Q49"/>
  <c r="E50"/>
  <c r="F50"/>
  <c r="G50"/>
  <c r="H50"/>
  <c r="I50"/>
  <c r="J50"/>
  <c r="K50"/>
  <c r="L50"/>
  <c r="M50"/>
  <c r="N50"/>
  <c r="O50"/>
  <c r="P50"/>
  <c r="Q50"/>
  <c r="E51"/>
  <c r="F51"/>
  <c r="G51"/>
  <c r="H51"/>
  <c r="I51"/>
  <c r="J51"/>
  <c r="K51"/>
  <c r="L51"/>
  <c r="M51"/>
  <c r="N51"/>
  <c r="O51"/>
  <c r="P51"/>
  <c r="Q51"/>
  <c r="E52"/>
  <c r="F52"/>
  <c r="G52"/>
  <c r="H52"/>
  <c r="I52"/>
  <c r="J52"/>
  <c r="K52"/>
  <c r="L52"/>
  <c r="M52"/>
  <c r="N52"/>
  <c r="O52"/>
  <c r="P52"/>
  <c r="Q52"/>
  <c r="E53"/>
  <c r="F53"/>
  <c r="G53"/>
  <c r="H53"/>
  <c r="I53"/>
  <c r="J53"/>
  <c r="K53"/>
  <c r="L53"/>
  <c r="M53"/>
  <c r="N53"/>
  <c r="O53"/>
  <c r="P53"/>
  <c r="Q53"/>
  <c r="E54"/>
  <c r="F54"/>
  <c r="G54"/>
  <c r="H54"/>
  <c r="I54"/>
  <c r="J54"/>
  <c r="K54"/>
  <c r="L54"/>
  <c r="M54"/>
  <c r="N54"/>
  <c r="O54"/>
  <c r="P54"/>
  <c r="Q54"/>
  <c r="E55"/>
  <c r="F55"/>
  <c r="G55"/>
  <c r="H55"/>
  <c r="I55"/>
  <c r="J55"/>
  <c r="K55"/>
  <c r="L55"/>
  <c r="M55"/>
  <c r="N55"/>
  <c r="O55"/>
  <c r="P55"/>
  <c r="Q55"/>
  <c r="E56"/>
  <c r="F56"/>
  <c r="G56"/>
  <c r="H56"/>
  <c r="I56"/>
  <c r="J56"/>
  <c r="K56"/>
  <c r="L56"/>
  <c r="M56"/>
  <c r="N56"/>
  <c r="O56"/>
  <c r="P56"/>
  <c r="Q56"/>
  <c r="E57"/>
  <c r="F57"/>
  <c r="G57"/>
  <c r="H57"/>
  <c r="I57"/>
  <c r="J57"/>
  <c r="K57"/>
  <c r="L57"/>
  <c r="M57"/>
  <c r="N57"/>
  <c r="O57"/>
  <c r="P57"/>
  <c r="Q57"/>
  <c r="E58"/>
  <c r="F58"/>
  <c r="G58"/>
  <c r="H58"/>
  <c r="I58"/>
  <c r="J58"/>
  <c r="K58"/>
  <c r="L58"/>
  <c r="M58"/>
  <c r="N58"/>
  <c r="O58"/>
  <c r="P58"/>
  <c r="Q58"/>
  <c r="E59"/>
  <c r="F59"/>
  <c r="G59"/>
  <c r="H59"/>
  <c r="I59"/>
  <c r="J59"/>
  <c r="K59"/>
  <c r="L59"/>
  <c r="M59"/>
  <c r="N59"/>
  <c r="O59"/>
  <c r="P59"/>
  <c r="Q59"/>
  <c r="E60"/>
  <c r="F60"/>
  <c r="G60"/>
  <c r="H60"/>
  <c r="I60"/>
  <c r="J60"/>
  <c r="K60"/>
  <c r="L60"/>
  <c r="M60"/>
  <c r="N60"/>
  <c r="O60"/>
  <c r="P60"/>
  <c r="Q60"/>
  <c r="E61"/>
  <c r="F61"/>
  <c r="G61"/>
  <c r="H61"/>
  <c r="I61"/>
  <c r="J61"/>
  <c r="K61"/>
  <c r="L61"/>
  <c r="M61"/>
  <c r="N61"/>
  <c r="O61"/>
  <c r="P61"/>
  <c r="Q61"/>
  <c r="E62"/>
  <c r="F62"/>
  <c r="G62"/>
  <c r="H62"/>
  <c r="I62"/>
  <c r="J62"/>
  <c r="K62"/>
  <c r="L62"/>
  <c r="M62"/>
  <c r="N62"/>
  <c r="O62"/>
  <c r="P62"/>
  <c r="Q62"/>
  <c r="E63"/>
  <c r="F63"/>
  <c r="G63"/>
  <c r="H63"/>
  <c r="I63"/>
  <c r="J63"/>
  <c r="K63"/>
  <c r="L63"/>
  <c r="M63"/>
  <c r="N63"/>
  <c r="O63"/>
  <c r="P63"/>
  <c r="Q63"/>
  <c r="E64"/>
  <c r="F64"/>
  <c r="G64"/>
  <c r="H64"/>
  <c r="I64"/>
  <c r="J64"/>
  <c r="K64"/>
  <c r="L64"/>
  <c r="M64"/>
  <c r="N64"/>
  <c r="O64"/>
  <c r="P64"/>
  <c r="Q64"/>
  <c r="E65"/>
  <c r="F65"/>
  <c r="G65"/>
  <c r="H65"/>
  <c r="I65"/>
  <c r="J65"/>
  <c r="K65"/>
  <c r="L65"/>
  <c r="M65"/>
  <c r="N65"/>
  <c r="O65"/>
  <c r="P65"/>
  <c r="Q65"/>
  <c r="E66"/>
  <c r="F66"/>
  <c r="G66"/>
  <c r="H66"/>
  <c r="I66"/>
  <c r="J66"/>
  <c r="K66"/>
  <c r="L66"/>
  <c r="M66"/>
  <c r="N66"/>
  <c r="O66"/>
  <c r="P66"/>
  <c r="Q66"/>
  <c r="E67"/>
  <c r="F67"/>
  <c r="G67"/>
  <c r="H67"/>
  <c r="I67"/>
  <c r="J67"/>
  <c r="K67"/>
  <c r="L67"/>
  <c r="M67"/>
  <c r="N67"/>
  <c r="O67"/>
  <c r="P67"/>
  <c r="Q67"/>
  <c r="E68"/>
  <c r="F68"/>
  <c r="G68"/>
  <c r="H68"/>
  <c r="I68"/>
  <c r="J68"/>
  <c r="K68"/>
  <c r="L68"/>
  <c r="M68"/>
  <c r="N68"/>
  <c r="O68"/>
  <c r="P68"/>
  <c r="Q68"/>
  <c r="E69"/>
  <c r="F69"/>
  <c r="G69"/>
  <c r="H69"/>
  <c r="I69"/>
  <c r="J69"/>
  <c r="K69"/>
  <c r="L69"/>
  <c r="M69"/>
  <c r="N69"/>
  <c r="O69"/>
  <c r="P69"/>
  <c r="Q69"/>
  <c r="E70"/>
  <c r="F70"/>
  <c r="G70"/>
  <c r="H70"/>
  <c r="I70"/>
  <c r="J70"/>
  <c r="K70"/>
  <c r="L70"/>
  <c r="M70"/>
  <c r="N70"/>
  <c r="O70"/>
  <c r="P70"/>
  <c r="Q70"/>
  <c r="E71"/>
  <c r="F71"/>
  <c r="G71"/>
  <c r="H71"/>
  <c r="I71"/>
  <c r="J71"/>
  <c r="K71"/>
  <c r="L71"/>
  <c r="M71"/>
  <c r="N71"/>
  <c r="O71"/>
  <c r="P71"/>
  <c r="Q71"/>
  <c r="E72"/>
  <c r="F72"/>
  <c r="G72"/>
  <c r="H72"/>
  <c r="I72"/>
  <c r="J72"/>
  <c r="K72"/>
  <c r="L72"/>
  <c r="M72"/>
  <c r="N72"/>
  <c r="O72"/>
  <c r="P72"/>
  <c r="Q72"/>
  <c r="E73"/>
  <c r="F73"/>
  <c r="G73"/>
  <c r="H73"/>
  <c r="I73"/>
  <c r="J73"/>
  <c r="K73"/>
  <c r="L73"/>
  <c r="M73"/>
  <c r="N73"/>
  <c r="O73"/>
  <c r="P73"/>
  <c r="Q73"/>
  <c r="E74"/>
  <c r="F74"/>
  <c r="G74"/>
  <c r="H74"/>
  <c r="I74"/>
  <c r="J74"/>
  <c r="K74"/>
  <c r="L74"/>
  <c r="M74"/>
  <c r="N74"/>
  <c r="O74"/>
  <c r="P74"/>
  <c r="Q74"/>
  <c r="E75"/>
  <c r="F75"/>
  <c r="G75"/>
  <c r="H75"/>
  <c r="I75"/>
  <c r="J75"/>
  <c r="K75"/>
  <c r="L75"/>
  <c r="M75"/>
  <c r="N75"/>
  <c r="O75"/>
  <c r="P75"/>
  <c r="Q75"/>
  <c r="E76"/>
  <c r="F76"/>
  <c r="G76"/>
  <c r="H76"/>
  <c r="I76"/>
  <c r="J76"/>
  <c r="K76"/>
  <c r="L76"/>
  <c r="M76"/>
  <c r="N76"/>
  <c r="O76"/>
  <c r="P76"/>
  <c r="Q76"/>
  <c r="E77"/>
  <c r="F77"/>
  <c r="G77"/>
  <c r="H77"/>
  <c r="I77"/>
  <c r="J77"/>
  <c r="K77"/>
  <c r="L77"/>
  <c r="M77"/>
  <c r="N77"/>
  <c r="O77"/>
  <c r="P77"/>
  <c r="Q77"/>
  <c r="E78"/>
  <c r="F78"/>
  <c r="G78"/>
  <c r="H78"/>
  <c r="I78"/>
  <c r="J78"/>
  <c r="K78"/>
  <c r="L78"/>
  <c r="M78"/>
  <c r="N78"/>
  <c r="O78"/>
  <c r="P78"/>
  <c r="Q78"/>
  <c r="E79"/>
  <c r="F79"/>
  <c r="G79"/>
  <c r="H79"/>
  <c r="I79"/>
  <c r="J79"/>
  <c r="K79"/>
  <c r="L79"/>
  <c r="M79"/>
  <c r="N79"/>
  <c r="O79"/>
  <c r="P79"/>
  <c r="Q79"/>
  <c r="E80"/>
  <c r="F80"/>
  <c r="G80"/>
  <c r="H80"/>
  <c r="I80"/>
  <c r="J80"/>
  <c r="K80"/>
  <c r="L80"/>
  <c r="M80"/>
  <c r="N80"/>
  <c r="O80"/>
  <c r="P80"/>
  <c r="Q80"/>
  <c r="E81"/>
  <c r="F81"/>
  <c r="G81"/>
  <c r="H81"/>
  <c r="I81"/>
  <c r="J81"/>
  <c r="K81"/>
  <c r="L81"/>
  <c r="M81"/>
  <c r="N81"/>
  <c r="O81"/>
  <c r="P81"/>
  <c r="Q81"/>
  <c r="E82"/>
  <c r="F82"/>
  <c r="G82"/>
  <c r="H82"/>
  <c r="I82"/>
  <c r="J82"/>
  <c r="K82"/>
  <c r="L82"/>
  <c r="M82"/>
  <c r="N82"/>
  <c r="O82"/>
  <c r="P82"/>
  <c r="Q82"/>
  <c r="E83"/>
  <c r="F83"/>
  <c r="G83"/>
  <c r="H83"/>
  <c r="I83"/>
  <c r="J83"/>
  <c r="K83"/>
  <c r="L83"/>
  <c r="M83"/>
  <c r="N83"/>
  <c r="O83"/>
  <c r="P83"/>
  <c r="Q83"/>
  <c r="E84"/>
  <c r="F84"/>
  <c r="G84"/>
  <c r="H84"/>
  <c r="I84"/>
  <c r="J84"/>
  <c r="K84"/>
  <c r="L84"/>
  <c r="M84"/>
  <c r="N84"/>
  <c r="O84"/>
  <c r="P84"/>
  <c r="Q84"/>
  <c r="E85"/>
  <c r="F85"/>
  <c r="G85"/>
  <c r="H85"/>
  <c r="I85"/>
  <c r="J85"/>
  <c r="K85"/>
  <c r="L85"/>
  <c r="M85"/>
  <c r="N85"/>
  <c r="O85"/>
  <c r="P85"/>
  <c r="Q85"/>
  <c r="E86"/>
  <c r="F86"/>
  <c r="G86"/>
  <c r="H86"/>
  <c r="I86"/>
  <c r="J86"/>
  <c r="K86"/>
  <c r="L86"/>
  <c r="M86"/>
  <c r="N86"/>
  <c r="O86"/>
  <c r="P86"/>
  <c r="Q86"/>
  <c r="E87"/>
  <c r="F87"/>
  <c r="G87"/>
  <c r="H87"/>
  <c r="I87"/>
  <c r="J87"/>
  <c r="K87"/>
  <c r="L87"/>
  <c r="M87"/>
  <c r="N87"/>
  <c r="O87"/>
  <c r="P87"/>
  <c r="Q87"/>
  <c r="E88"/>
  <c r="F88"/>
  <c r="G88"/>
  <c r="H88"/>
  <c r="I88"/>
  <c r="J88"/>
  <c r="K88"/>
  <c r="L88"/>
  <c r="M88"/>
  <c r="N88"/>
  <c r="O88"/>
  <c r="P88"/>
  <c r="Q88"/>
  <c r="E89"/>
  <c r="F89"/>
  <c r="G89"/>
  <c r="H89"/>
  <c r="I89"/>
  <c r="J89"/>
  <c r="K89"/>
  <c r="L89"/>
  <c r="M89"/>
  <c r="N89"/>
  <c r="O89"/>
  <c r="P89"/>
  <c r="Q89"/>
  <c r="E90"/>
  <c r="F90"/>
  <c r="G90"/>
  <c r="H90"/>
  <c r="I90"/>
  <c r="J90"/>
  <c r="K90"/>
  <c r="L90"/>
  <c r="M90"/>
  <c r="N90"/>
  <c r="O90"/>
  <c r="P90"/>
  <c r="Q90"/>
  <c r="E91"/>
  <c r="F91"/>
  <c r="G91"/>
  <c r="H91"/>
  <c r="I91"/>
  <c r="J91"/>
  <c r="K91"/>
  <c r="L91"/>
  <c r="M91"/>
  <c r="N91"/>
  <c r="O91"/>
  <c r="P91"/>
  <c r="Q91"/>
  <c r="E92"/>
  <c r="F92"/>
  <c r="G92"/>
  <c r="H92"/>
  <c r="I92"/>
  <c r="J92"/>
  <c r="K92"/>
  <c r="L92"/>
  <c r="M92"/>
  <c r="N92"/>
  <c r="O92"/>
  <c r="P92"/>
  <c r="Q92"/>
  <c r="E93"/>
  <c r="F93"/>
  <c r="G93"/>
  <c r="H93"/>
  <c r="I93"/>
  <c r="J93"/>
  <c r="K93"/>
  <c r="L93"/>
  <c r="M93"/>
  <c r="N93"/>
  <c r="O93"/>
  <c r="P93"/>
  <c r="Q93"/>
  <c r="E94"/>
  <c r="F94"/>
  <c r="G94"/>
  <c r="H94"/>
  <c r="I94"/>
  <c r="J94"/>
  <c r="K94"/>
  <c r="L94"/>
  <c r="M94"/>
  <c r="N94"/>
  <c r="O94"/>
  <c r="P94"/>
  <c r="Q94"/>
  <c r="E95"/>
  <c r="F95"/>
  <c r="G95"/>
  <c r="H95"/>
  <c r="I95"/>
  <c r="J95"/>
  <c r="K95"/>
  <c r="L95"/>
  <c r="M95"/>
  <c r="N95"/>
  <c r="O95"/>
  <c r="P95"/>
  <c r="Q95"/>
  <c r="E96"/>
  <c r="F96"/>
  <c r="G96"/>
  <c r="H96"/>
  <c r="I96"/>
  <c r="J96"/>
  <c r="K96"/>
  <c r="L96"/>
  <c r="M96"/>
  <c r="N96"/>
  <c r="O96"/>
  <c r="P96"/>
  <c r="Q96"/>
  <c r="E97"/>
  <c r="F97"/>
  <c r="G97"/>
  <c r="H97"/>
  <c r="I97"/>
  <c r="J97"/>
  <c r="K97"/>
  <c r="L97"/>
  <c r="M97"/>
  <c r="N97"/>
  <c r="O97"/>
  <c r="P97"/>
  <c r="Q97"/>
  <c r="E98"/>
  <c r="F98"/>
  <c r="G98"/>
  <c r="H98"/>
  <c r="I98"/>
  <c r="J98"/>
  <c r="K98"/>
  <c r="L98"/>
  <c r="M98"/>
  <c r="N98"/>
  <c r="O98"/>
  <c r="P98"/>
  <c r="Q98"/>
  <c r="E99"/>
  <c r="F99"/>
  <c r="G99"/>
  <c r="H99"/>
  <c r="I99"/>
  <c r="J99"/>
  <c r="K99"/>
  <c r="L99"/>
  <c r="M99"/>
  <c r="N99"/>
  <c r="O99"/>
  <c r="P99"/>
  <c r="Q99"/>
  <c r="E100"/>
  <c r="F100"/>
  <c r="G100"/>
  <c r="H100"/>
  <c r="I100"/>
  <c r="J100"/>
  <c r="K100"/>
  <c r="L100"/>
  <c r="M100"/>
  <c r="N100"/>
  <c r="O100"/>
  <c r="P100"/>
  <c r="Q100"/>
  <c r="E101"/>
  <c r="F101"/>
  <c r="G101"/>
  <c r="H101"/>
  <c r="I101"/>
  <c r="J101"/>
  <c r="K101"/>
  <c r="L101"/>
  <c r="M101"/>
  <c r="N101"/>
  <c r="O101"/>
  <c r="P101"/>
  <c r="Q101"/>
  <c r="E102"/>
  <c r="F102"/>
  <c r="G102"/>
  <c r="H102"/>
  <c r="I102"/>
  <c r="J102"/>
  <c r="K102"/>
  <c r="L102"/>
  <c r="M102"/>
  <c r="N102"/>
  <c r="O102"/>
  <c r="P102"/>
  <c r="Q102"/>
  <c r="E103"/>
  <c r="F103"/>
  <c r="G103"/>
  <c r="H103"/>
  <c r="I103"/>
  <c r="J103"/>
  <c r="K103"/>
  <c r="L103"/>
  <c r="M103"/>
  <c r="N103"/>
  <c r="O103"/>
  <c r="P103"/>
  <c r="Q103"/>
  <c r="E104"/>
  <c r="F104"/>
  <c r="G104"/>
  <c r="H104"/>
  <c r="I104"/>
  <c r="J104"/>
  <c r="K104"/>
  <c r="L104"/>
  <c r="M104"/>
  <c r="N104"/>
  <c r="O104"/>
  <c r="P104"/>
  <c r="Q104"/>
  <c r="E105"/>
  <c r="F105"/>
  <c r="G105"/>
  <c r="H105"/>
  <c r="I105"/>
  <c r="J105"/>
  <c r="K105"/>
  <c r="L105"/>
  <c r="M105"/>
  <c r="N105"/>
  <c r="O105"/>
  <c r="P105"/>
  <c r="Q105"/>
  <c r="E106"/>
  <c r="F106"/>
  <c r="G106"/>
  <c r="H106"/>
  <c r="I106"/>
  <c r="J106"/>
  <c r="K106"/>
  <c r="L106"/>
  <c r="M106"/>
  <c r="N106"/>
  <c r="O106"/>
  <c r="P106"/>
  <c r="Q106"/>
  <c r="E107"/>
  <c r="F107"/>
  <c r="G107"/>
  <c r="H107"/>
  <c r="I107"/>
  <c r="J107"/>
  <c r="K107"/>
  <c r="L107"/>
  <c r="M107"/>
  <c r="N107"/>
  <c r="O107"/>
  <c r="P107"/>
  <c r="Q107"/>
  <c r="E108"/>
  <c r="F108"/>
  <c r="G108"/>
  <c r="H108"/>
  <c r="I108"/>
  <c r="J108"/>
  <c r="K108"/>
  <c r="L108"/>
  <c r="M108"/>
  <c r="N108"/>
  <c r="O108"/>
  <c r="P108"/>
  <c r="Q108"/>
  <c r="E109"/>
  <c r="F109"/>
  <c r="G109"/>
  <c r="H109"/>
  <c r="I109"/>
  <c r="J109"/>
  <c r="K109"/>
  <c r="L109"/>
  <c r="M109"/>
  <c r="N109"/>
  <c r="O109"/>
  <c r="P109"/>
  <c r="Q109"/>
  <c r="E110"/>
  <c r="F110"/>
  <c r="G110"/>
  <c r="H110"/>
  <c r="I110"/>
  <c r="J110"/>
  <c r="K110"/>
  <c r="L110"/>
  <c r="M110"/>
  <c r="N110"/>
  <c r="O110"/>
  <c r="P110"/>
  <c r="Q110"/>
  <c r="E111"/>
  <c r="F111"/>
  <c r="G111"/>
  <c r="H111"/>
  <c r="I111"/>
  <c r="J111"/>
  <c r="K111"/>
  <c r="L111"/>
  <c r="M111"/>
  <c r="N111"/>
  <c r="O111"/>
  <c r="P111"/>
  <c r="Q111"/>
  <c r="E112"/>
  <c r="F112"/>
  <c r="G112"/>
  <c r="H112"/>
  <c r="I112"/>
  <c r="J112"/>
  <c r="K112"/>
  <c r="L112"/>
  <c r="M112"/>
  <c r="N112"/>
  <c r="O112"/>
  <c r="P112"/>
  <c r="Q112"/>
  <c r="E113"/>
  <c r="F113"/>
  <c r="G113"/>
  <c r="H113"/>
  <c r="I113"/>
  <c r="J113"/>
  <c r="K113"/>
  <c r="L113"/>
  <c r="M113"/>
  <c r="N113"/>
  <c r="O113"/>
  <c r="P113"/>
  <c r="Q113"/>
  <c r="E114"/>
  <c r="F114"/>
  <c r="G114"/>
  <c r="H114"/>
  <c r="I114"/>
  <c r="J114"/>
  <c r="K114"/>
  <c r="L114"/>
  <c r="M114"/>
  <c r="N114"/>
  <c r="O114"/>
  <c r="P114"/>
  <c r="Q114"/>
  <c r="E115"/>
  <c r="F115"/>
  <c r="G115"/>
  <c r="H115"/>
  <c r="I115"/>
  <c r="J115"/>
  <c r="K115"/>
  <c r="L115"/>
  <c r="M115"/>
  <c r="N115"/>
  <c r="O115"/>
  <c r="P115"/>
  <c r="Q115"/>
  <c r="E116"/>
  <c r="F116"/>
  <c r="G116"/>
  <c r="H116"/>
  <c r="I116"/>
  <c r="J116"/>
  <c r="K116"/>
  <c r="L116"/>
  <c r="M116"/>
  <c r="N116"/>
  <c r="O116"/>
  <c r="P116"/>
  <c r="Q116"/>
  <c r="E117"/>
  <c r="F117"/>
  <c r="G117"/>
  <c r="H117"/>
  <c r="I117"/>
  <c r="J117"/>
  <c r="K117"/>
  <c r="L117"/>
  <c r="M117"/>
  <c r="N117"/>
  <c r="O117"/>
  <c r="P117"/>
  <c r="Q117"/>
  <c r="E118"/>
  <c r="F118"/>
  <c r="G118"/>
  <c r="H118"/>
  <c r="I118"/>
  <c r="J118"/>
  <c r="K118"/>
  <c r="L118"/>
  <c r="M118"/>
  <c r="N118"/>
  <c r="O118"/>
  <c r="P118"/>
  <c r="Q118"/>
  <c r="E119"/>
  <c r="F119"/>
  <c r="G119"/>
  <c r="H119"/>
  <c r="I119"/>
  <c r="J119"/>
  <c r="K119"/>
  <c r="L119"/>
  <c r="M119"/>
  <c r="N119"/>
  <c r="O119"/>
  <c r="P119"/>
  <c r="Q119"/>
  <c r="E120"/>
  <c r="F120"/>
  <c r="G120"/>
  <c r="H120"/>
  <c r="I120"/>
  <c r="J120"/>
  <c r="K120"/>
  <c r="L120"/>
  <c r="M120"/>
  <c r="N120"/>
  <c r="O120"/>
  <c r="P120"/>
  <c r="Q120"/>
  <c r="E121"/>
  <c r="F121"/>
  <c r="G121"/>
  <c r="H121"/>
  <c r="I121"/>
  <c r="J121"/>
  <c r="K121"/>
  <c r="L121"/>
  <c r="M121"/>
  <c r="N121"/>
  <c r="O121"/>
  <c r="P121"/>
  <c r="Q121"/>
  <c r="E122"/>
  <c r="F122"/>
  <c r="G122"/>
  <c r="H122"/>
  <c r="I122"/>
  <c r="J122"/>
  <c r="K122"/>
  <c r="L122"/>
  <c r="M122"/>
  <c r="N122"/>
  <c r="O122"/>
  <c r="P122"/>
  <c r="Q122"/>
  <c r="E123"/>
  <c r="F123"/>
  <c r="G123"/>
  <c r="H123"/>
  <c r="I123"/>
  <c r="J123"/>
  <c r="K123"/>
  <c r="L123"/>
  <c r="M123"/>
  <c r="N123"/>
  <c r="O123"/>
  <c r="P123"/>
  <c r="Q123"/>
  <c r="E124"/>
  <c r="F124"/>
  <c r="G124"/>
  <c r="H124"/>
  <c r="I124"/>
  <c r="J124"/>
  <c r="K124"/>
  <c r="L124"/>
  <c r="M124"/>
  <c r="N124"/>
  <c r="O124"/>
  <c r="P124"/>
  <c r="Q124"/>
  <c r="H3"/>
  <c r="F3"/>
  <c r="G3"/>
  <c r="I3"/>
  <c r="J3"/>
  <c r="K3"/>
  <c r="L3"/>
  <c r="M3"/>
  <c r="N3"/>
  <c r="O3"/>
  <c r="P3"/>
  <c r="Q3"/>
  <c r="E3"/>
  <c r="D11" i="4" l="1"/>
  <c r="H1" i="8"/>
  <c r="D11" i="3"/>
  <c r="I1" i="8"/>
  <c r="Q1"/>
  <c r="M1"/>
  <c r="F1"/>
  <c r="J1"/>
  <c r="N1"/>
  <c r="G1"/>
  <c r="P1"/>
  <c r="L1"/>
  <c r="O1"/>
  <c r="K1"/>
  <c r="E1"/>
  <c r="F7" i="3"/>
  <c r="C7"/>
  <c r="E7"/>
  <c r="G7"/>
  <c r="H7"/>
  <c r="I7"/>
  <c r="J7"/>
  <c r="K7"/>
  <c r="L7"/>
  <c r="M7"/>
  <c r="N7"/>
  <c r="B8" l="1"/>
  <c r="B5" i="5" s="1"/>
  <c r="B5" i="4" l="1"/>
  <c r="B13" i="5" s="1"/>
  <c r="F5" i="4"/>
  <c r="C13" i="5" s="1"/>
  <c r="C5" i="4"/>
  <c r="D13" i="5" s="1"/>
  <c r="E5" i="4"/>
  <c r="E13" i="5" s="1"/>
  <c r="G5" i="4"/>
  <c r="F13" i="5" s="1"/>
  <c r="H5" i="4"/>
  <c r="G13" i="5" s="1"/>
  <c r="I5" i="4"/>
  <c r="H13" i="5" s="1"/>
  <c r="J5" i="4"/>
  <c r="I13" i="5" s="1"/>
  <c r="K5" i="4"/>
  <c r="J13" i="5" s="1"/>
  <c r="L5" i="4"/>
  <c r="K13" i="5" s="1"/>
  <c r="M5" i="4"/>
  <c r="L13" i="5" s="1"/>
  <c r="N5" i="4"/>
  <c r="M13" i="5" s="1"/>
  <c r="B6" i="4"/>
  <c r="B14" i="5" s="1"/>
  <c r="F6" i="4"/>
  <c r="C14" i="5" s="1"/>
  <c r="C6" i="4"/>
  <c r="D14" i="5" s="1"/>
  <c r="E6" i="4"/>
  <c r="E14" i="5" s="1"/>
  <c r="G6" i="4"/>
  <c r="F14" i="5" s="1"/>
  <c r="H6" i="4"/>
  <c r="G14" i="5" s="1"/>
  <c r="I6" i="4"/>
  <c r="H14" i="5" s="1"/>
  <c r="J6" i="4"/>
  <c r="I14" i="5" s="1"/>
  <c r="K6" i="4"/>
  <c r="J14" i="5" s="1"/>
  <c r="L6" i="4"/>
  <c r="K14" i="5" s="1"/>
  <c r="M6" i="4"/>
  <c r="L14" i="5" s="1"/>
  <c r="N6" i="4"/>
  <c r="M14" i="5" s="1"/>
  <c r="B7" i="4"/>
  <c r="B15" i="5" s="1"/>
  <c r="F7" i="4"/>
  <c r="C15" i="5" s="1"/>
  <c r="C7" i="4"/>
  <c r="D15" i="5" s="1"/>
  <c r="E7" i="4"/>
  <c r="E15" i="5" s="1"/>
  <c r="G7" i="4"/>
  <c r="F15" i="5" s="1"/>
  <c r="H7" i="4"/>
  <c r="G15" i="5" s="1"/>
  <c r="I7" i="4"/>
  <c r="H15" i="5" s="1"/>
  <c r="J7" i="4"/>
  <c r="I15" i="5" s="1"/>
  <c r="K7" i="4"/>
  <c r="J15" i="5" s="1"/>
  <c r="L7" i="4"/>
  <c r="K15" i="5" s="1"/>
  <c r="M7" i="4"/>
  <c r="L15" i="5" s="1"/>
  <c r="N7" i="4"/>
  <c r="M15" i="5" s="1"/>
  <c r="B8" i="4"/>
  <c r="B16" i="5" s="1"/>
  <c r="F8" i="4"/>
  <c r="C16" i="5" s="1"/>
  <c r="C8" i="4"/>
  <c r="D16" i="5" s="1"/>
  <c r="E8" i="4"/>
  <c r="E16" i="5" s="1"/>
  <c r="G8" i="4"/>
  <c r="F16" i="5" s="1"/>
  <c r="H8" i="4"/>
  <c r="G16" i="5" s="1"/>
  <c r="I8" i="4"/>
  <c r="H16" i="5" s="1"/>
  <c r="J8" i="4"/>
  <c r="I16" i="5" s="1"/>
  <c r="K8" i="4"/>
  <c r="J16" i="5" s="1"/>
  <c r="L8" i="4"/>
  <c r="K16" i="5" s="1"/>
  <c r="M8" i="4"/>
  <c r="L16" i="5" s="1"/>
  <c r="N8" i="4"/>
  <c r="M16" i="5" s="1"/>
  <c r="B9" i="4"/>
  <c r="B17" i="5" s="1"/>
  <c r="F9" i="4"/>
  <c r="C17" i="5" s="1"/>
  <c r="C9" i="4"/>
  <c r="D17" i="5" s="1"/>
  <c r="E9" i="4"/>
  <c r="E17" i="5" s="1"/>
  <c r="G9" i="4"/>
  <c r="F17" i="5" s="1"/>
  <c r="H9" i="4"/>
  <c r="G17" i="5" s="1"/>
  <c r="I9" i="4"/>
  <c r="H17" i="5" s="1"/>
  <c r="J9" i="4"/>
  <c r="I17" i="5" s="1"/>
  <c r="K9" i="4"/>
  <c r="J17" i="5" s="1"/>
  <c r="L9" i="4"/>
  <c r="K17" i="5" s="1"/>
  <c r="M9" i="4"/>
  <c r="L17" i="5" s="1"/>
  <c r="N9" i="4"/>
  <c r="M17" i="5" s="1"/>
  <c r="B10" i="4"/>
  <c r="B18" i="5" s="1"/>
  <c r="F10" i="4"/>
  <c r="C18" i="5" s="1"/>
  <c r="C10" i="4"/>
  <c r="D18" i="5" s="1"/>
  <c r="E10" i="4"/>
  <c r="E18" i="5" s="1"/>
  <c r="G10" i="4"/>
  <c r="F18" i="5" s="1"/>
  <c r="H10" i="4"/>
  <c r="G18" i="5" s="1"/>
  <c r="I10" i="4"/>
  <c r="H18" i="5" s="1"/>
  <c r="J10" i="4"/>
  <c r="I18" i="5" s="1"/>
  <c r="K10" i="4"/>
  <c r="J18" i="5" s="1"/>
  <c r="L10" i="4"/>
  <c r="K18" i="5" s="1"/>
  <c r="M10" i="4"/>
  <c r="L18" i="5" s="1"/>
  <c r="N10" i="4"/>
  <c r="M18" i="5" s="1"/>
  <c r="C11" i="4" l="1"/>
  <c r="D19" i="5" s="1"/>
  <c r="M11" i="4"/>
  <c r="L19" i="5" s="1"/>
  <c r="I11" i="4"/>
  <c r="H19" i="5" s="1"/>
  <c r="L11" i="4"/>
  <c r="K19" i="5" s="1"/>
  <c r="H11" i="4"/>
  <c r="G19" i="5" s="1"/>
  <c r="F11" i="4"/>
  <c r="C19" i="5" s="1"/>
  <c r="O9" i="4"/>
  <c r="O6"/>
  <c r="B11"/>
  <c r="B19" i="5" s="1"/>
  <c r="K11" i="4"/>
  <c r="G11"/>
  <c r="F19" i="5" s="1"/>
  <c r="O5" i="4"/>
  <c r="D15" s="1"/>
  <c r="N11"/>
  <c r="M19" i="5" s="1"/>
  <c r="J11" i="4"/>
  <c r="I19" i="5" s="1"/>
  <c r="E11" i="4"/>
  <c r="E19" i="5" s="1"/>
  <c r="O8" i="4"/>
  <c r="D18" s="1"/>
  <c r="O10"/>
  <c r="D20" s="1"/>
  <c r="O7"/>
  <c r="D17" s="1"/>
  <c r="B19" l="1"/>
  <c r="D19"/>
  <c r="B16"/>
  <c r="D16"/>
  <c r="J19" i="5"/>
  <c r="O19" i="4"/>
  <c r="N17" i="5"/>
  <c r="O17" s="1"/>
  <c r="O20" i="4"/>
  <c r="N18" i="5"/>
  <c r="O18" s="1"/>
  <c r="O15" i="4"/>
  <c r="N13" i="5"/>
  <c r="O13" s="1"/>
  <c r="O17" i="4"/>
  <c r="N15" i="5"/>
  <c r="O15" s="1"/>
  <c r="O18" i="4"/>
  <c r="N16" i="5"/>
  <c r="O16" s="1"/>
  <c r="O16" i="4"/>
  <c r="N14" i="5"/>
  <c r="O14" s="1"/>
  <c r="C16" i="4"/>
  <c r="F16"/>
  <c r="M16"/>
  <c r="H16"/>
  <c r="E16"/>
  <c r="L16"/>
  <c r="J16"/>
  <c r="H19"/>
  <c r="C19"/>
  <c r="N16"/>
  <c r="L19"/>
  <c r="I19"/>
  <c r="N19"/>
  <c r="F19"/>
  <c r="I16"/>
  <c r="M19"/>
  <c r="E19"/>
  <c r="G16"/>
  <c r="J19"/>
  <c r="K16"/>
  <c r="G19"/>
  <c r="K19"/>
  <c r="O11"/>
  <c r="B15"/>
  <c r="G17"/>
  <c r="K18"/>
  <c r="B20"/>
  <c r="F15"/>
  <c r="L17"/>
  <c r="L20"/>
  <c r="C15"/>
  <c r="M17"/>
  <c r="M20"/>
  <c r="E15"/>
  <c r="N17"/>
  <c r="N20"/>
  <c r="G15"/>
  <c r="K17"/>
  <c r="G20"/>
  <c r="H15"/>
  <c r="F18"/>
  <c r="I15"/>
  <c r="C18"/>
  <c r="J15"/>
  <c r="E18"/>
  <c r="K15"/>
  <c r="B18"/>
  <c r="L15"/>
  <c r="F17"/>
  <c r="H18"/>
  <c r="F20"/>
  <c r="M15"/>
  <c r="C17"/>
  <c r="I18"/>
  <c r="C20"/>
  <c r="N15"/>
  <c r="E17"/>
  <c r="J18"/>
  <c r="E20"/>
  <c r="B17"/>
  <c r="G18"/>
  <c r="H17"/>
  <c r="L18"/>
  <c r="H20"/>
  <c r="I17"/>
  <c r="M18"/>
  <c r="I20"/>
  <c r="K20"/>
  <c r="J17"/>
  <c r="N18"/>
  <c r="J20"/>
  <c r="N19" i="5" l="1"/>
  <c r="O19"/>
  <c r="O21" i="4"/>
  <c r="L21"/>
  <c r="C21"/>
  <c r="M21"/>
  <c r="F21"/>
  <c r="I21"/>
  <c r="H21"/>
  <c r="N21"/>
  <c r="B21"/>
  <c r="K21"/>
  <c r="E21"/>
  <c r="J21"/>
  <c r="G21"/>
  <c r="F5" i="3" l="1"/>
  <c r="C2" i="5" s="1"/>
  <c r="C5" i="3"/>
  <c r="D2" i="5" s="1"/>
  <c r="E5" i="3"/>
  <c r="E2" i="5" s="1"/>
  <c r="G5" i="3"/>
  <c r="F2" i="5" s="1"/>
  <c r="H5" i="3"/>
  <c r="G2" i="5" s="1"/>
  <c r="I5" i="3"/>
  <c r="H2" i="5" s="1"/>
  <c r="J5" i="3"/>
  <c r="I2" i="5" s="1"/>
  <c r="K5" i="3"/>
  <c r="J2" i="5" s="1"/>
  <c r="L5" i="3"/>
  <c r="K2" i="5" s="1"/>
  <c r="M5" i="3"/>
  <c r="L2" i="5" s="1"/>
  <c r="N5" i="3"/>
  <c r="M2" i="5" s="1"/>
  <c r="F6" i="3"/>
  <c r="C3" i="5" s="1"/>
  <c r="C6" i="3"/>
  <c r="D3" i="5" s="1"/>
  <c r="E6" i="3"/>
  <c r="E3" i="5" s="1"/>
  <c r="G6" i="3"/>
  <c r="F3" i="5" s="1"/>
  <c r="H6" i="3"/>
  <c r="G3" i="5" s="1"/>
  <c r="I6" i="3"/>
  <c r="H3" i="5" s="1"/>
  <c r="J6" i="3"/>
  <c r="I3" i="5" s="1"/>
  <c r="K6" i="3"/>
  <c r="J3" i="5" s="1"/>
  <c r="L6" i="3"/>
  <c r="K3" i="5" s="1"/>
  <c r="M6" i="3"/>
  <c r="L3" i="5" s="1"/>
  <c r="N6" i="3"/>
  <c r="M3" i="5" s="1"/>
  <c r="C4"/>
  <c r="D4"/>
  <c r="E4"/>
  <c r="F4"/>
  <c r="G4"/>
  <c r="H4"/>
  <c r="I4"/>
  <c r="J4"/>
  <c r="K4"/>
  <c r="L4"/>
  <c r="M4"/>
  <c r="F8" i="3"/>
  <c r="C5" i="5" s="1"/>
  <c r="C8" i="3"/>
  <c r="D5" i="5" s="1"/>
  <c r="E8" i="3"/>
  <c r="E5" i="5" s="1"/>
  <c r="G8" i="3"/>
  <c r="F5" i="5" s="1"/>
  <c r="H8" i="3"/>
  <c r="G5" i="5" s="1"/>
  <c r="I8" i="3"/>
  <c r="H5" i="5" s="1"/>
  <c r="J8" i="3"/>
  <c r="I5" i="5" s="1"/>
  <c r="K8" i="3"/>
  <c r="J5" i="5" s="1"/>
  <c r="L8" i="3"/>
  <c r="K5" i="5" s="1"/>
  <c r="M8" i="3"/>
  <c r="L5" i="5" s="1"/>
  <c r="N8" i="3"/>
  <c r="M5" i="5" s="1"/>
  <c r="F9" i="3"/>
  <c r="C6" i="5" s="1"/>
  <c r="C9" i="3"/>
  <c r="D6" i="5" s="1"/>
  <c r="E9" i="3"/>
  <c r="E6" i="5" s="1"/>
  <c r="G9" i="3"/>
  <c r="F6" i="5" s="1"/>
  <c r="H9" i="3"/>
  <c r="G6" i="5" s="1"/>
  <c r="I9" i="3"/>
  <c r="H6" i="5" s="1"/>
  <c r="J9" i="3"/>
  <c r="I6" i="5" s="1"/>
  <c r="K9" i="3"/>
  <c r="J6" i="5" s="1"/>
  <c r="L9" i="3"/>
  <c r="K6" i="5" s="1"/>
  <c r="M9" i="3"/>
  <c r="L6" i="5" s="1"/>
  <c r="N9" i="3"/>
  <c r="M6" i="5" s="1"/>
  <c r="F10" i="3"/>
  <c r="C7" i="5" s="1"/>
  <c r="C10" i="3"/>
  <c r="D7" i="5" s="1"/>
  <c r="E10" i="3"/>
  <c r="E7" i="5" s="1"/>
  <c r="G10" i="3"/>
  <c r="F7" i="5" s="1"/>
  <c r="H10" i="3"/>
  <c r="G7" i="5" s="1"/>
  <c r="I10" i="3"/>
  <c r="H7" i="5" s="1"/>
  <c r="J10" i="3"/>
  <c r="I7" i="5" s="1"/>
  <c r="K10" i="3"/>
  <c r="J7" i="5" s="1"/>
  <c r="L10" i="3"/>
  <c r="K7" i="5" s="1"/>
  <c r="M10" i="3"/>
  <c r="L7" i="5" s="1"/>
  <c r="N10" i="3"/>
  <c r="M7" i="5" s="1"/>
  <c r="B5" i="3"/>
  <c r="B2" i="5" s="1"/>
  <c r="B6" i="3"/>
  <c r="B3" i="5" s="1"/>
  <c r="B7" i="3"/>
  <c r="B4" i="5" s="1"/>
  <c r="B9" i="3"/>
  <c r="B6" i="5" s="1"/>
  <c r="B10" i="3"/>
  <c r="B7" i="5" s="1"/>
  <c r="B11" i="3" l="1"/>
  <c r="B8" i="5" s="1"/>
  <c r="K11" i="3"/>
  <c r="G11"/>
  <c r="F8" i="5" s="1"/>
  <c r="N11" i="3"/>
  <c r="M8" i="5" s="1"/>
  <c r="J11" i="3"/>
  <c r="I8" i="5" s="1"/>
  <c r="E11" i="3"/>
  <c r="M11"/>
  <c r="L8" i="5" s="1"/>
  <c r="I11" i="3"/>
  <c r="H8" i="5" s="1"/>
  <c r="C11" i="3"/>
  <c r="D8" i="5" s="1"/>
  <c r="L11" i="3"/>
  <c r="K8" i="5" s="1"/>
  <c r="H11" i="3"/>
  <c r="G8" i="5" s="1"/>
  <c r="F11" i="3"/>
  <c r="C8" i="5" s="1"/>
  <c r="O8" i="3"/>
  <c r="O9"/>
  <c r="O5"/>
  <c r="D15" s="1"/>
  <c r="O10"/>
  <c r="O7"/>
  <c r="O6"/>
  <c r="C20" l="1"/>
  <c r="D20"/>
  <c r="C19"/>
  <c r="D19"/>
  <c r="C16"/>
  <c r="D16"/>
  <c r="D21" s="1"/>
  <c r="C17"/>
  <c r="D17"/>
  <c r="C18"/>
  <c r="D18"/>
  <c r="E8" i="5"/>
  <c r="J8"/>
  <c r="O20" i="3"/>
  <c r="N7" i="5"/>
  <c r="O7" s="1"/>
  <c r="O18" i="3"/>
  <c r="N5" i="5"/>
  <c r="O5" s="1"/>
  <c r="O19" i="3"/>
  <c r="N6" i="5"/>
  <c r="O6" s="1"/>
  <c r="O17" i="3"/>
  <c r="N4" i="5"/>
  <c r="O4" s="1"/>
  <c r="O15" i="3"/>
  <c r="N2" i="5"/>
  <c r="O2" s="1"/>
  <c r="O16" i="3"/>
  <c r="N3" i="5"/>
  <c r="O3" s="1"/>
  <c r="E16" i="3"/>
  <c r="K16"/>
  <c r="F16"/>
  <c r="I16"/>
  <c r="J16"/>
  <c r="L16"/>
  <c r="B16"/>
  <c r="H16"/>
  <c r="M15"/>
  <c r="G17"/>
  <c r="L18"/>
  <c r="E19"/>
  <c r="K20"/>
  <c r="E15"/>
  <c r="F20"/>
  <c r="I17"/>
  <c r="N18"/>
  <c r="H19"/>
  <c r="M20"/>
  <c r="B18"/>
  <c r="L15"/>
  <c r="E17"/>
  <c r="K18"/>
  <c r="J20"/>
  <c r="B15"/>
  <c r="B19"/>
  <c r="J15"/>
  <c r="F17"/>
  <c r="I18"/>
  <c r="H20"/>
  <c r="M17"/>
  <c r="L19"/>
  <c r="J17"/>
  <c r="I19"/>
  <c r="N20"/>
  <c r="M18"/>
  <c r="B17"/>
  <c r="G15"/>
  <c r="N17"/>
  <c r="M19"/>
  <c r="K17"/>
  <c r="J19"/>
  <c r="C15"/>
  <c r="F18"/>
  <c r="N19"/>
  <c r="N15"/>
  <c r="H17"/>
  <c r="G19"/>
  <c r="L20"/>
  <c r="E18"/>
  <c r="F15"/>
  <c r="O11"/>
  <c r="I15"/>
  <c r="N16"/>
  <c r="H18"/>
  <c r="G20"/>
  <c r="G16"/>
  <c r="L17"/>
  <c r="K19"/>
  <c r="B20"/>
  <c r="K15"/>
  <c r="J18"/>
  <c r="F19"/>
  <c r="I20"/>
  <c r="H15"/>
  <c r="M16"/>
  <c r="G18"/>
  <c r="E20"/>
  <c r="N8" i="5" l="1"/>
  <c r="O21" i="3"/>
  <c r="O8" i="5"/>
  <c r="E21" i="3"/>
  <c r="G21"/>
  <c r="N21"/>
  <c r="M21"/>
  <c r="L21"/>
  <c r="B21"/>
  <c r="K21"/>
  <c r="F21"/>
  <c r="H21"/>
  <c r="J21"/>
  <c r="I21"/>
  <c r="C21"/>
</calcChain>
</file>

<file path=xl/sharedStrings.xml><?xml version="1.0" encoding="utf-8"?>
<sst xmlns="http://schemas.openxmlformats.org/spreadsheetml/2006/main" count="930" uniqueCount="268">
  <si>
    <t>Distributor</t>
  </si>
  <si>
    <t>Region</t>
  </si>
  <si>
    <t>Zone</t>
  </si>
  <si>
    <t>District</t>
  </si>
  <si>
    <t>Symphony</t>
  </si>
  <si>
    <t>Samsung</t>
  </si>
  <si>
    <t>Walton</t>
  </si>
  <si>
    <t>Itel/Tecno</t>
  </si>
  <si>
    <t>Oppo</t>
  </si>
  <si>
    <t>Vivo</t>
  </si>
  <si>
    <t>Nokia</t>
  </si>
  <si>
    <t>Huawei</t>
  </si>
  <si>
    <t>Xiaomi</t>
  </si>
  <si>
    <t>Winmax</t>
  </si>
  <si>
    <t>Kingstar</t>
  </si>
  <si>
    <t>Others</t>
  </si>
  <si>
    <t>A One Tel</t>
  </si>
  <si>
    <t>Barisal</t>
  </si>
  <si>
    <t>Gopalganj</t>
  </si>
  <si>
    <t>Desh Link</t>
  </si>
  <si>
    <t>Faridpur</t>
  </si>
  <si>
    <t>M/S Faiz Enterprise</t>
  </si>
  <si>
    <t>Madaripur</t>
  </si>
  <si>
    <t>Shariatpur</t>
  </si>
  <si>
    <t>M/S Saad Telecom</t>
  </si>
  <si>
    <t>Gopalgonj</t>
  </si>
  <si>
    <t>M/S. National Electronics</t>
  </si>
  <si>
    <t>M/S. Rasel Enterprise</t>
  </si>
  <si>
    <t>Mridha Telecom</t>
  </si>
  <si>
    <t>My Fone</t>
  </si>
  <si>
    <t>Bhola</t>
  </si>
  <si>
    <t>Noor Electronics</t>
  </si>
  <si>
    <t>Patuakhali</t>
  </si>
  <si>
    <t>Toushi Mobile Showroom &amp; Servicing</t>
  </si>
  <si>
    <t>Winner Electronics</t>
  </si>
  <si>
    <t>Zaman Electronics</t>
  </si>
  <si>
    <t>Barguna</t>
  </si>
  <si>
    <t>Biponon Communications</t>
  </si>
  <si>
    <t>Chittagong</t>
  </si>
  <si>
    <t>Cox's Bazar</t>
  </si>
  <si>
    <t>Dhaka Telecom</t>
  </si>
  <si>
    <t>Noakhali</t>
  </si>
  <si>
    <t>Fantasy Telecom</t>
  </si>
  <si>
    <t>Feni</t>
  </si>
  <si>
    <t>Himel Mobile Center</t>
  </si>
  <si>
    <t>Chandpur</t>
  </si>
  <si>
    <t>M/S Sholav Bitan</t>
  </si>
  <si>
    <t>Chittagong South</t>
  </si>
  <si>
    <t>M/S. Alam Trade Link</t>
  </si>
  <si>
    <t>M/S. Lotus Telecom</t>
  </si>
  <si>
    <t>Mobile Heaven</t>
  </si>
  <si>
    <t>Mobile Media Center</t>
  </si>
  <si>
    <t>Mobile Shop</t>
  </si>
  <si>
    <t>Mobile Village</t>
  </si>
  <si>
    <t>Bandarban</t>
  </si>
  <si>
    <t>Mobile Zone*Patia</t>
  </si>
  <si>
    <t>Polly Mobile Distribution</t>
  </si>
  <si>
    <t>Rangamati</t>
  </si>
  <si>
    <t>Prime Mobile Center</t>
  </si>
  <si>
    <t>Salim Telecom &amp; Electronics</t>
  </si>
  <si>
    <t>Laxmipur</t>
  </si>
  <si>
    <t>Satkania Store</t>
  </si>
  <si>
    <t>Khagrachori</t>
  </si>
  <si>
    <t>Sibgat Telecom</t>
  </si>
  <si>
    <t>Chittagong-North</t>
  </si>
  <si>
    <t>Chittagong North</t>
  </si>
  <si>
    <t>The National Carrier</t>
  </si>
  <si>
    <t>Toyabiya Telecom</t>
  </si>
  <si>
    <t>Dhaka North</t>
  </si>
  <si>
    <t>Dhaka South</t>
  </si>
  <si>
    <t>Biswa Bani Telecom</t>
  </si>
  <si>
    <t>Khulna</t>
  </si>
  <si>
    <t>Chuadanga</t>
  </si>
  <si>
    <t>Meherpur</t>
  </si>
  <si>
    <t>Hello Prithibi</t>
  </si>
  <si>
    <t>Jessore</t>
  </si>
  <si>
    <t>Narail</t>
  </si>
  <si>
    <t>Ideal Communication</t>
  </si>
  <si>
    <t>Konica Trading</t>
  </si>
  <si>
    <t>Jhenaidah</t>
  </si>
  <si>
    <t>M. R. Traders</t>
  </si>
  <si>
    <t>Kushtia</t>
  </si>
  <si>
    <t>M/S. Panguchi Enterprise</t>
  </si>
  <si>
    <t>Pirojpur</t>
  </si>
  <si>
    <t>Bagerhat</t>
  </si>
  <si>
    <t>Max Tel</t>
  </si>
  <si>
    <t>Mobile Plus</t>
  </si>
  <si>
    <t>Satkhira</t>
  </si>
  <si>
    <t>Mohima Telecom</t>
  </si>
  <si>
    <t>S S Enterprise</t>
  </si>
  <si>
    <t>Magura</t>
  </si>
  <si>
    <t>Shadhin Telecom</t>
  </si>
  <si>
    <t>Bismillah Telecom</t>
  </si>
  <si>
    <t>Mymensingh</t>
  </si>
  <si>
    <t>Jamalpur</t>
  </si>
  <si>
    <t>F N Traders</t>
  </si>
  <si>
    <t>Bhaluka</t>
  </si>
  <si>
    <t>M/S Saidur Electronics</t>
  </si>
  <si>
    <t>Mymensingh Outer</t>
  </si>
  <si>
    <t>M/S Siddique Enterprise</t>
  </si>
  <si>
    <t>M/S Zaman Enterprise</t>
  </si>
  <si>
    <t>M/S. Mukul Enterprise</t>
  </si>
  <si>
    <t>Sherpur</t>
  </si>
  <si>
    <t>M/S. Sujan Telecom</t>
  </si>
  <si>
    <t>Netrokona</t>
  </si>
  <si>
    <t>M/S. Sumon Telecoms</t>
  </si>
  <si>
    <t>Mobile point</t>
  </si>
  <si>
    <t>Gazipur</t>
  </si>
  <si>
    <t>Kishoreganj</t>
  </si>
  <si>
    <t>Priyo Telecom</t>
  </si>
  <si>
    <t>Tangail</t>
  </si>
  <si>
    <t>Rathura Enterprise</t>
  </si>
  <si>
    <t>Rathura Enterprise-2</t>
  </si>
  <si>
    <t>Repon Enterprise</t>
  </si>
  <si>
    <t>S.M Tel</t>
  </si>
  <si>
    <t>Shaheen Multimedia &amp; Telecom</t>
  </si>
  <si>
    <t>Shisha Stationary &amp; Electronics</t>
  </si>
  <si>
    <t>Haque Enterprise</t>
  </si>
  <si>
    <t>Rajshahi</t>
  </si>
  <si>
    <t>Chapai Nawabganj</t>
  </si>
  <si>
    <t>Hello Naogaon</t>
  </si>
  <si>
    <t>Naogaon</t>
  </si>
  <si>
    <t>Hello Rajshahi</t>
  </si>
  <si>
    <t>M/S BTB Telecom</t>
  </si>
  <si>
    <t>Natore</t>
  </si>
  <si>
    <t>M/S Chowdhury Enterprise</t>
  </si>
  <si>
    <t>Mobile Collection &amp; Ghori Ghor</t>
  </si>
  <si>
    <t>Bogura</t>
  </si>
  <si>
    <t>Bogra</t>
  </si>
  <si>
    <t>New Sarker Electronics</t>
  </si>
  <si>
    <t>Prithibi Corporation</t>
  </si>
  <si>
    <t>Sanjog Mobile</t>
  </si>
  <si>
    <t>Sarkar Telecom* Sirajgonj</t>
  </si>
  <si>
    <t>Sirajgonj</t>
  </si>
  <si>
    <t>Satata Enterprise</t>
  </si>
  <si>
    <t>Sirajganj</t>
  </si>
  <si>
    <t>Swastidip Enterprise</t>
  </si>
  <si>
    <t>Pabna</t>
  </si>
  <si>
    <t>Tulip Distribution</t>
  </si>
  <si>
    <t>Rangpur</t>
  </si>
  <si>
    <t>Sylhet</t>
  </si>
  <si>
    <t>National Overview</t>
  </si>
  <si>
    <t>Total</t>
  </si>
  <si>
    <t xml:space="preserve">Khulna </t>
  </si>
  <si>
    <t>National</t>
  </si>
  <si>
    <t xml:space="preserve">Symphony Share </t>
  </si>
  <si>
    <t>Click Mobile Corner</t>
  </si>
  <si>
    <t>Tulip-2</t>
  </si>
  <si>
    <t>MM Communication</t>
  </si>
  <si>
    <t>Ashulia</t>
  </si>
  <si>
    <t>Dhaka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</si>
  <si>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</si>
  <si>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</si>
  <si>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</si>
  <si>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</si>
  <si>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</si>
  <si>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</si>
  <si>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</si>
  <si>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Star Telecom</t>
  </si>
  <si>
    <t>Savar</t>
  </si>
  <si>
    <t>TM Communication</t>
  </si>
  <si>
    <t>Uttara</t>
  </si>
  <si>
    <t>Trade Plus</t>
  </si>
  <si>
    <t>Zaara Corporation</t>
  </si>
  <si>
    <t>A.S.R. Trading</t>
  </si>
  <si>
    <t>Lalmonirhat</t>
  </si>
  <si>
    <t>Feroz Telecom</t>
  </si>
  <si>
    <t>Kurigram</t>
  </si>
  <si>
    <t>M/S. Nodi Nishat Enterprise</t>
  </si>
  <si>
    <t>Dinajpur</t>
  </si>
  <si>
    <t>Missing Link Trade and Distribution</t>
  </si>
  <si>
    <t>Mobile Plaza</t>
  </si>
  <si>
    <t>Pacific Electronics</t>
  </si>
  <si>
    <t>Gaibandha</t>
  </si>
  <si>
    <t>Pacific Electronics-2</t>
  </si>
  <si>
    <t>Paul Telecom</t>
  </si>
  <si>
    <t>Nilphamari</t>
  </si>
  <si>
    <t>Shahil Distribution</t>
  </si>
  <si>
    <t>Thakurgaon</t>
  </si>
  <si>
    <t>Swaranika  Enterprise</t>
  </si>
  <si>
    <t>Panchagarh</t>
  </si>
  <si>
    <t>Tarek &amp; Brothers</t>
  </si>
  <si>
    <t>World Media</t>
  </si>
  <si>
    <t>Ananda Electronics</t>
  </si>
  <si>
    <t>Dhanmondi</t>
  </si>
  <si>
    <t>Jatrabari</t>
  </si>
  <si>
    <t>Dohar Enterprise</t>
  </si>
  <si>
    <t>Munshiganj</t>
  </si>
  <si>
    <t>M K Trading Co.</t>
  </si>
  <si>
    <t>Chittagong Road</t>
  </si>
  <si>
    <t>Narayangonj</t>
  </si>
  <si>
    <t>Mehereen Telecom</t>
  </si>
  <si>
    <t>Keraniganj</t>
  </si>
  <si>
    <t>Nandan World Link</t>
  </si>
  <si>
    <t>Munshigonj</t>
  </si>
  <si>
    <t>Nishat Telecom</t>
  </si>
  <si>
    <t>Paltan</t>
  </si>
  <si>
    <t>One Telecom</t>
  </si>
  <si>
    <t>One Telecom (CTG Road)</t>
  </si>
  <si>
    <t>One Telecom* Jatrabari</t>
  </si>
  <si>
    <t>One Telecom* Narayangonj</t>
  </si>
  <si>
    <t>Tahia Enterprise</t>
  </si>
  <si>
    <t>Narayanganj</t>
  </si>
  <si>
    <t>Taj Telecom</t>
  </si>
  <si>
    <t>M/S. Karachi Store</t>
  </si>
  <si>
    <t>Shifa Enterprise</t>
  </si>
  <si>
    <t>Anika Trading</t>
  </si>
  <si>
    <t>M Enterprise</t>
  </si>
  <si>
    <t>Cumilla</t>
  </si>
  <si>
    <t>New Samanta Telecom</t>
  </si>
  <si>
    <t>Narsingdhi</t>
  </si>
  <si>
    <t>Gopa Telecom</t>
  </si>
  <si>
    <t>Sunamganj</t>
  </si>
  <si>
    <t>Sunamgonj</t>
  </si>
  <si>
    <t>M/S. Murad Enterprise</t>
  </si>
  <si>
    <t>Brahmanbaria</t>
  </si>
  <si>
    <t>Nashua Associate</t>
  </si>
  <si>
    <t>New Era Telecom</t>
  </si>
  <si>
    <t>Hobiganj</t>
  </si>
  <si>
    <t>Moulvi Bazar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</si>
  <si>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</si>
  <si>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</si>
  <si>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</si>
  <si>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</si>
  <si>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</si>
  <si>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</si>
  <si>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</si>
  <si>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Hobigonj</t>
  </si>
  <si>
    <t>itel</t>
  </si>
  <si>
    <t>OPPO</t>
  </si>
  <si>
    <t>ViVO</t>
  </si>
  <si>
    <t>realme</t>
  </si>
  <si>
    <t>Data Source</t>
  </si>
  <si>
    <t>Tecno</t>
  </si>
  <si>
    <t>Hero Model (F:03 &amp; SP:04_within 15K only)</t>
  </si>
  <si>
    <t>Thana Name</t>
  </si>
  <si>
    <t>Competitors Edge</t>
  </si>
  <si>
    <t>itel/Tecno</t>
  </si>
  <si>
    <t>Action Plan</t>
  </si>
  <si>
    <t>Mobile collection and ghori ghor</t>
  </si>
  <si>
    <t>Mugdho Corporation</t>
  </si>
  <si>
    <t>Chattogram</t>
  </si>
  <si>
    <t xml:space="preserve">Competitors District wise Sales Quantity Analysis </t>
  </si>
  <si>
    <t>Competitors District wise Sales Value Analysis</t>
  </si>
  <si>
    <t>Value Share National Overview</t>
  </si>
  <si>
    <t>Quantity Share National Overview</t>
  </si>
  <si>
    <t>Bogura Sadar</t>
  </si>
  <si>
    <t>Company Employee &amp; Dealer</t>
  </si>
  <si>
    <t>FP-itel-2171, Power420, Walton L51. SP: Vivo-Y12s, Realmi-C12, Samsung-M01s, Tecno Spark 6 Air</t>
  </si>
  <si>
    <t>Joypurhat</t>
  </si>
  <si>
    <t>Chapai Nawabgonj</t>
  </si>
  <si>
    <t>Sirajgonj Sadar</t>
  </si>
  <si>
    <t>Belkuchi</t>
  </si>
  <si>
    <t>Chatmohor</t>
  </si>
  <si>
    <t>Pabna Sadar</t>
  </si>
  <si>
    <t>Tangail Sadar</t>
  </si>
  <si>
    <t>Madhupur</t>
  </si>
  <si>
    <t>Joypurhat Sadar</t>
  </si>
  <si>
    <t>Chapai Nawabgonj Sadar</t>
  </si>
  <si>
    <t>Chuadanga Sadar</t>
  </si>
  <si>
    <t>Kushtia Sadar</t>
  </si>
  <si>
    <t>Meherpur Sadar</t>
  </si>
  <si>
    <t>Naogaon Sadar</t>
  </si>
  <si>
    <t>Boalia</t>
  </si>
  <si>
    <t>Rajpara</t>
  </si>
  <si>
    <t>Natore Sadar</t>
  </si>
  <si>
    <t>-</t>
  </si>
  <si>
    <t>Through Company Employee &amp; Dealer Peoples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</si>
</sst>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_(* #,##0_);_(* \(#,##0\);_(* &quot;-&quot;??_);_(@_)"/>
    <numFmt numFmtId="166" formatCode="0.0\ \C\r"/>
    <numFmt numFmtId="167" formatCode="0.00\ \K"/>
    <numFmt numFmtId="168" formatCode="0;[Red]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165" fontId="3" fillId="0" borderId="0" xfId="1" applyNumberFormat="1" applyFont="1" applyFill="1" applyBorder="1" applyAlignment="1">
      <alignment horizontal="center" vertical="center"/>
    </xf>
    <xf numFmtId="165" fontId="5" fillId="4" borderId="4" xfId="1" applyNumberFormat="1" applyFont="1" applyFill="1" applyBorder="1" applyAlignment="1">
      <alignment horizontal="center" vertical="center"/>
    </xf>
    <xf numFmtId="165" fontId="5" fillId="4" borderId="5" xfId="1" applyNumberFormat="1" applyFont="1" applyFill="1" applyBorder="1" applyAlignment="1">
      <alignment horizontal="center" vertical="center"/>
    </xf>
    <xf numFmtId="165" fontId="5" fillId="4" borderId="6" xfId="1" applyNumberFormat="1" applyFont="1" applyFill="1" applyBorder="1" applyAlignment="1">
      <alignment horizontal="center" vertical="center"/>
    </xf>
    <xf numFmtId="165" fontId="5" fillId="4" borderId="7" xfId="1" applyNumberFormat="1" applyFont="1" applyFill="1" applyBorder="1" applyAlignment="1">
      <alignment horizontal="center" vertical="center"/>
    </xf>
    <xf numFmtId="165" fontId="6" fillId="5" borderId="8" xfId="1" applyNumberFormat="1" applyFont="1" applyFill="1" applyBorder="1" applyAlignment="1">
      <alignment horizontal="center" vertical="center"/>
    </xf>
    <xf numFmtId="165" fontId="6" fillId="0" borderId="9" xfId="1" applyNumberFormat="1" applyFont="1" applyFill="1" applyBorder="1" applyAlignment="1">
      <alignment horizontal="center" vertical="center"/>
    </xf>
    <xf numFmtId="165" fontId="3" fillId="0" borderId="10" xfId="1" applyNumberFormat="1" applyFont="1" applyFill="1" applyBorder="1" applyAlignment="1">
      <alignment horizontal="center" vertical="center"/>
    </xf>
    <xf numFmtId="165" fontId="6" fillId="6" borderId="11" xfId="1" applyNumberFormat="1" applyFont="1" applyFill="1" applyBorder="1" applyAlignment="1">
      <alignment horizontal="center" vertical="center"/>
    </xf>
    <xf numFmtId="165" fontId="6" fillId="6" borderId="12" xfId="1" applyNumberFormat="1" applyFont="1" applyFill="1" applyBorder="1" applyAlignment="1">
      <alignment horizontal="center" vertical="center"/>
    </xf>
    <xf numFmtId="165" fontId="3" fillId="6" borderId="13" xfId="1" applyNumberFormat="1" applyFont="1" applyFill="1" applyBorder="1" applyAlignment="1">
      <alignment horizontal="center" vertical="center"/>
    </xf>
    <xf numFmtId="9" fontId="6" fillId="0" borderId="9" xfId="2" applyFont="1" applyFill="1" applyBorder="1" applyAlignment="1">
      <alignment horizontal="center" vertical="center"/>
    </xf>
    <xf numFmtId="9" fontId="6" fillId="6" borderId="12" xfId="2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vertical="center"/>
    </xf>
    <xf numFmtId="165" fontId="4" fillId="3" borderId="2" xfId="1" applyNumberFormat="1" applyFont="1" applyFill="1" applyBorder="1" applyAlignment="1">
      <alignment vertical="center"/>
    </xf>
    <xf numFmtId="165" fontId="4" fillId="3" borderId="3" xfId="1" applyNumberFormat="1" applyFont="1" applyFill="1" applyBorder="1" applyAlignment="1">
      <alignment vertical="center"/>
    </xf>
    <xf numFmtId="165" fontId="5" fillId="4" borderId="14" xfId="1" applyNumberFormat="1" applyFont="1" applyFill="1" applyBorder="1" applyAlignment="1">
      <alignment horizontal="center" vertical="center"/>
    </xf>
    <xf numFmtId="10" fontId="6" fillId="0" borderId="9" xfId="2" applyNumberFormat="1" applyFont="1" applyFill="1" applyBorder="1" applyAlignment="1">
      <alignment horizontal="center" vertical="center"/>
    </xf>
    <xf numFmtId="10" fontId="6" fillId="6" borderId="12" xfId="2" applyNumberFormat="1" applyFont="1" applyFill="1" applyBorder="1" applyAlignment="1">
      <alignment horizontal="center" vertical="center"/>
    </xf>
    <xf numFmtId="9" fontId="0" fillId="0" borderId="14" xfId="2" applyNumberFormat="1" applyFont="1" applyBorder="1" applyAlignment="1">
      <alignment horizontal="center"/>
    </xf>
    <xf numFmtId="165" fontId="6" fillId="5" borderId="14" xfId="1" applyNumberFormat="1" applyFont="1" applyFill="1" applyBorder="1" applyAlignment="1">
      <alignment horizontal="center" vertical="center"/>
    </xf>
    <xf numFmtId="167" fontId="6" fillId="0" borderId="14" xfId="1" applyNumberFormat="1" applyFont="1" applyFill="1" applyBorder="1" applyAlignment="1">
      <alignment horizontal="center" vertical="center"/>
    </xf>
    <xf numFmtId="165" fontId="6" fillId="6" borderId="14" xfId="1" applyNumberFormat="1" applyFont="1" applyFill="1" applyBorder="1" applyAlignment="1">
      <alignment horizontal="center" vertical="center"/>
    </xf>
    <xf numFmtId="166" fontId="6" fillId="0" borderId="14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165" fontId="6" fillId="0" borderId="14" xfId="1" applyNumberFormat="1" applyFont="1" applyBorder="1" applyAlignment="1">
      <alignment horizontal="center" vertical="center"/>
    </xf>
    <xf numFmtId="0" fontId="6" fillId="8" borderId="14" xfId="0" applyFont="1" applyFill="1" applyBorder="1" applyAlignment="1">
      <alignment horizontal="left" vertical="center"/>
    </xf>
    <xf numFmtId="165" fontId="6" fillId="8" borderId="14" xfId="1" applyNumberFormat="1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left" vertical="center"/>
    </xf>
    <xf numFmtId="165" fontId="6" fillId="9" borderId="14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165" fontId="6" fillId="0" borderId="0" xfId="1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8" fontId="6" fillId="0" borderId="14" xfId="0" applyNumberFormat="1" applyFont="1" applyBorder="1" applyAlignment="1">
      <alignment horizontal="left" vertical="center"/>
    </xf>
    <xf numFmtId="168" fontId="6" fillId="0" borderId="14" xfId="0" applyNumberFormat="1" applyFont="1" applyBorder="1" applyAlignment="1">
      <alignment horizontal="center" vertical="center"/>
    </xf>
    <xf numFmtId="0" fontId="6" fillId="8" borderId="14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8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5" fontId="6" fillId="0" borderId="12" xfId="1" applyNumberFormat="1" applyFont="1" applyBorder="1" applyAlignment="1">
      <alignment horizontal="center" vertical="center"/>
    </xf>
    <xf numFmtId="165" fontId="6" fillId="8" borderId="0" xfId="1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1" fontId="6" fillId="8" borderId="14" xfId="0" applyNumberFormat="1" applyFont="1" applyFill="1" applyBorder="1" applyAlignment="1">
      <alignment horizontal="left" vertical="center"/>
    </xf>
    <xf numFmtId="0" fontId="7" fillId="11" borderId="14" xfId="0" applyFont="1" applyFill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8" borderId="0" xfId="0" applyFont="1" applyFill="1" applyAlignment="1">
      <alignment horizontal="center" vertical="center"/>
    </xf>
    <xf numFmtId="165" fontId="3" fillId="10" borderId="14" xfId="1" applyNumberFormat="1" applyFont="1" applyFill="1" applyBorder="1" applyAlignment="1">
      <alignment horizontal="center" vertical="center"/>
    </xf>
    <xf numFmtId="0" fontId="0" fillId="0" borderId="14" xfId="0" applyBorder="1"/>
    <xf numFmtId="0" fontId="7" fillId="7" borderId="17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165" fontId="6" fillId="0" borderId="14" xfId="1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left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4" fillId="3" borderId="2" xfId="1" applyNumberFormat="1" applyFont="1" applyFill="1" applyBorder="1" applyAlignment="1">
      <alignment horizontal="center" vertical="center"/>
    </xf>
    <xf numFmtId="165" fontId="4" fillId="3" borderId="3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X21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14" sqref="A14:XFD14"/>
    </sheetView>
  </sheetViews>
  <sheetFormatPr defaultColWidth="9" defaultRowHeight="12.75"/>
  <cols>
    <col min="1" max="1" width="27.42578125" style="40" bestFit="1" customWidth="1"/>
    <col min="2" max="3" width="8" style="34" bestFit="1" customWidth="1"/>
    <col min="4" max="4" width="21.140625" style="34" bestFit="1" customWidth="1"/>
    <col min="5" max="5" width="16" style="34" bestFit="1" customWidth="1"/>
    <col min="6" max="6" width="13.5703125" style="34" bestFit="1" customWidth="1"/>
    <col min="7" max="7" width="12.5703125" style="34" bestFit="1" customWidth="1"/>
    <col min="8" max="8" width="13.5703125" style="34" bestFit="1" customWidth="1"/>
    <col min="9" max="9" width="12.42578125" style="34" bestFit="1" customWidth="1"/>
    <col min="10" max="10" width="13.5703125" style="34" bestFit="1" customWidth="1"/>
    <col min="11" max="11" width="13.7109375" style="34" bestFit="1" customWidth="1"/>
    <col min="12" max="12" width="13.5703125" style="34" bestFit="1" customWidth="1"/>
    <col min="13" max="13" width="12.42578125" style="34" bestFit="1" customWidth="1"/>
    <col min="14" max="14" width="13.7109375" style="34" bestFit="1" customWidth="1"/>
    <col min="15" max="15" width="13.5703125" style="34" bestFit="1" customWidth="1"/>
    <col min="16" max="16" width="12.42578125" style="34" bestFit="1" customWidth="1"/>
    <col min="17" max="17" width="7.42578125" style="34" bestFit="1" customWidth="1"/>
    <col min="18" max="18" width="12.42578125" style="34" bestFit="1" customWidth="1"/>
    <col min="19" max="19" width="23.85546875" style="40" bestFit="1" customWidth="1"/>
    <col min="20" max="20" width="80" style="40" bestFit="1" customWidth="1"/>
    <col min="21" max="21" width="11.5703125" style="34" bestFit="1" customWidth="1"/>
    <col min="22" max="22" width="12.28515625" style="53" bestFit="1" customWidth="1"/>
    <col min="23" max="23" width="13.28515625" style="53" bestFit="1" customWidth="1"/>
    <col min="24" max="24" width="9.7109375" style="55" bestFit="1" customWidth="1"/>
    <col min="25" max="16384" width="9" style="34"/>
  </cols>
  <sheetData>
    <row r="1" spans="1:24">
      <c r="F1" s="57">
        <f t="shared" ref="F1:R1" si="0">SUBTOTAL(9,F3:F19)</f>
        <v>120860015</v>
      </c>
      <c r="G1" s="57">
        <f t="shared" si="0"/>
        <v>48166618</v>
      </c>
      <c r="H1" s="57">
        <f t="shared" si="0"/>
        <v>103338063</v>
      </c>
      <c r="I1" s="57">
        <f t="shared" si="0"/>
        <v>60503081</v>
      </c>
      <c r="J1" s="57">
        <f t="shared" si="0"/>
        <v>146096282</v>
      </c>
      <c r="K1" s="57">
        <f t="shared" si="0"/>
        <v>104576739</v>
      </c>
      <c r="L1" s="57">
        <f t="shared" si="0"/>
        <v>179511392</v>
      </c>
      <c r="M1" s="57">
        <f t="shared" si="0"/>
        <v>24482556</v>
      </c>
      <c r="N1" s="57">
        <f t="shared" si="0"/>
        <v>133007338</v>
      </c>
      <c r="O1" s="57">
        <f t="shared" si="0"/>
        <v>91063321</v>
      </c>
      <c r="P1" s="57">
        <f t="shared" si="0"/>
        <v>10379517</v>
      </c>
      <c r="Q1" s="57">
        <f t="shared" si="0"/>
        <v>0</v>
      </c>
      <c r="R1" s="57">
        <f t="shared" si="0"/>
        <v>24844592</v>
      </c>
      <c r="U1" s="56"/>
      <c r="V1" s="64" t="s">
        <v>236</v>
      </c>
      <c r="W1" s="65"/>
      <c r="X1" s="65"/>
    </row>
    <row r="2" spans="1:24">
      <c r="A2" s="59" t="s">
        <v>0</v>
      </c>
      <c r="B2" s="60" t="s">
        <v>1</v>
      </c>
      <c r="C2" s="60" t="s">
        <v>2</v>
      </c>
      <c r="D2" s="60" t="s">
        <v>235</v>
      </c>
      <c r="E2" s="60" t="s">
        <v>3</v>
      </c>
      <c r="F2" s="60" t="s">
        <v>4</v>
      </c>
      <c r="G2" s="60" t="s">
        <v>6</v>
      </c>
      <c r="H2" s="60" t="s">
        <v>228</v>
      </c>
      <c r="I2" s="60" t="s">
        <v>233</v>
      </c>
      <c r="J2" s="60" t="s">
        <v>5</v>
      </c>
      <c r="K2" s="60" t="s">
        <v>229</v>
      </c>
      <c r="L2" s="60" t="s">
        <v>230</v>
      </c>
      <c r="M2" s="60" t="s">
        <v>10</v>
      </c>
      <c r="N2" s="60" t="s">
        <v>231</v>
      </c>
      <c r="O2" s="60" t="s">
        <v>12</v>
      </c>
      <c r="P2" s="60" t="s">
        <v>13</v>
      </c>
      <c r="Q2" s="60" t="s">
        <v>14</v>
      </c>
      <c r="R2" s="60" t="s">
        <v>15</v>
      </c>
      <c r="S2" s="60" t="s">
        <v>232</v>
      </c>
      <c r="T2" s="61" t="s">
        <v>234</v>
      </c>
      <c r="V2" s="51" t="s">
        <v>237</v>
      </c>
      <c r="W2" s="51" t="s">
        <v>6</v>
      </c>
      <c r="X2" s="54" t="s">
        <v>238</v>
      </c>
    </row>
    <row r="3" spans="1:24">
      <c r="A3" s="36" t="s">
        <v>129</v>
      </c>
      <c r="B3" s="50" t="s">
        <v>118</v>
      </c>
      <c r="C3" s="50" t="s">
        <v>127</v>
      </c>
      <c r="D3" s="35" t="s">
        <v>246</v>
      </c>
      <c r="E3" s="35" t="s">
        <v>127</v>
      </c>
      <c r="F3" s="28">
        <v>15185410</v>
      </c>
      <c r="G3" s="26">
        <v>3650860</v>
      </c>
      <c r="H3" s="26">
        <v>11765420</v>
      </c>
      <c r="I3" s="26">
        <v>8596500</v>
      </c>
      <c r="J3" s="26">
        <v>21360500</v>
      </c>
      <c r="K3" s="26">
        <v>8135650</v>
      </c>
      <c r="L3" s="26">
        <v>30802750</v>
      </c>
      <c r="M3" s="26">
        <v>960520</v>
      </c>
      <c r="N3" s="26">
        <v>9756450</v>
      </c>
      <c r="O3" s="26">
        <v>8570860</v>
      </c>
      <c r="P3" s="26">
        <v>1140980</v>
      </c>
      <c r="Q3" s="26">
        <v>0</v>
      </c>
      <c r="R3" s="26">
        <v>1890650</v>
      </c>
      <c r="S3" s="36" t="s">
        <v>247</v>
      </c>
      <c r="T3" s="36" t="s">
        <v>248</v>
      </c>
      <c r="V3" s="52">
        <f t="shared" ref="V3:V7" si="1">F3-(H3+I3)</f>
        <v>-5176510</v>
      </c>
      <c r="W3" s="52">
        <f t="shared" ref="W3:W6" si="2">G3-F3</f>
        <v>-11534550</v>
      </c>
      <c r="X3" s="49"/>
    </row>
    <row r="4" spans="1:24">
      <c r="A4" s="36" t="s">
        <v>125</v>
      </c>
      <c r="B4" s="50" t="s">
        <v>118</v>
      </c>
      <c r="C4" s="50" t="s">
        <v>127</v>
      </c>
      <c r="D4" s="35" t="s">
        <v>257</v>
      </c>
      <c r="E4" s="35" t="s">
        <v>249</v>
      </c>
      <c r="F4" s="28">
        <v>6372305</v>
      </c>
      <c r="G4" s="26">
        <v>1095600</v>
      </c>
      <c r="H4" s="26">
        <v>5765000</v>
      </c>
      <c r="I4" s="26">
        <v>2965450</v>
      </c>
      <c r="J4" s="26">
        <v>7195800</v>
      </c>
      <c r="K4" s="26">
        <v>3354680</v>
      </c>
      <c r="L4" s="26">
        <v>8060500</v>
      </c>
      <c r="M4" s="26">
        <v>589600</v>
      </c>
      <c r="N4" s="26">
        <v>4294350</v>
      </c>
      <c r="O4" s="26">
        <v>3560700</v>
      </c>
      <c r="P4" s="26">
        <v>3020650</v>
      </c>
      <c r="Q4" s="26">
        <v>0</v>
      </c>
      <c r="R4" s="26">
        <v>1090860</v>
      </c>
      <c r="S4" s="36" t="s">
        <v>247</v>
      </c>
      <c r="T4" s="36" t="s">
        <v>248</v>
      </c>
      <c r="V4" s="52">
        <f t="shared" si="1"/>
        <v>-2358145</v>
      </c>
      <c r="W4" s="52">
        <f t="shared" si="2"/>
        <v>-5276705</v>
      </c>
      <c r="X4" s="49"/>
    </row>
    <row r="5" spans="1:24">
      <c r="A5" s="36" t="s">
        <v>239</v>
      </c>
      <c r="B5" s="50" t="s">
        <v>118</v>
      </c>
      <c r="C5" s="50" t="s">
        <v>127</v>
      </c>
      <c r="D5" s="35" t="s">
        <v>102</v>
      </c>
      <c r="E5" s="35" t="s">
        <v>127</v>
      </c>
      <c r="F5" s="28">
        <v>5077355</v>
      </c>
      <c r="G5" s="26">
        <v>1753540</v>
      </c>
      <c r="H5" s="26">
        <v>4367280</v>
      </c>
      <c r="I5" s="26">
        <v>2167500</v>
      </c>
      <c r="J5" s="26">
        <v>3385640</v>
      </c>
      <c r="K5" s="26">
        <v>2290350</v>
      </c>
      <c r="L5" s="26">
        <v>6613250</v>
      </c>
      <c r="M5" s="26">
        <v>245540</v>
      </c>
      <c r="N5" s="26">
        <v>2743650</v>
      </c>
      <c r="O5" s="26">
        <v>2540800</v>
      </c>
      <c r="P5" s="26">
        <v>285690</v>
      </c>
      <c r="Q5" s="26">
        <v>0</v>
      </c>
      <c r="R5" s="26">
        <v>490800</v>
      </c>
      <c r="S5" s="36" t="s">
        <v>247</v>
      </c>
      <c r="T5" s="36" t="s">
        <v>248</v>
      </c>
      <c r="V5" s="52">
        <f t="shared" si="1"/>
        <v>-1457425</v>
      </c>
      <c r="W5" s="52">
        <f t="shared" si="2"/>
        <v>-3323815</v>
      </c>
      <c r="X5" s="49"/>
    </row>
    <row r="6" spans="1:24">
      <c r="A6" s="36" t="s">
        <v>70</v>
      </c>
      <c r="B6" s="50" t="s">
        <v>118</v>
      </c>
      <c r="C6" s="50" t="s">
        <v>81</v>
      </c>
      <c r="D6" s="35" t="s">
        <v>261</v>
      </c>
      <c r="E6" s="35" t="s">
        <v>73</v>
      </c>
      <c r="F6" s="28">
        <v>4085540</v>
      </c>
      <c r="G6" s="26">
        <v>2876845</v>
      </c>
      <c r="H6" s="26">
        <v>2051125</v>
      </c>
      <c r="I6" s="26">
        <v>1764815</v>
      </c>
      <c r="J6" s="26">
        <v>4113375</v>
      </c>
      <c r="K6" s="26">
        <v>2457059</v>
      </c>
      <c r="L6" s="26">
        <v>3934301</v>
      </c>
      <c r="M6" s="26">
        <v>640164</v>
      </c>
      <c r="N6" s="26">
        <v>3305299</v>
      </c>
      <c r="O6" s="26">
        <v>2378761</v>
      </c>
      <c r="P6" s="26">
        <v>127075</v>
      </c>
      <c r="Q6" s="26">
        <v>0</v>
      </c>
      <c r="R6" s="26">
        <v>1038178</v>
      </c>
      <c r="S6" s="36" t="s">
        <v>247</v>
      </c>
      <c r="T6" s="36" t="s">
        <v>248</v>
      </c>
      <c r="V6" s="52">
        <f t="shared" si="1"/>
        <v>269600</v>
      </c>
      <c r="W6" s="52">
        <f t="shared" si="2"/>
        <v>-1208695</v>
      </c>
      <c r="X6" s="49"/>
    </row>
    <row r="7" spans="1:24">
      <c r="A7" s="27" t="s">
        <v>80</v>
      </c>
      <c r="B7" s="50" t="s">
        <v>118</v>
      </c>
      <c r="C7" s="50" t="s">
        <v>81</v>
      </c>
      <c r="D7" s="29" t="s">
        <v>260</v>
      </c>
      <c r="E7" s="29" t="s">
        <v>81</v>
      </c>
      <c r="F7" s="48">
        <v>8394650</v>
      </c>
      <c r="G7" s="28">
        <v>4012300</v>
      </c>
      <c r="H7" s="28">
        <v>6479730</v>
      </c>
      <c r="I7" s="28">
        <v>3293070</v>
      </c>
      <c r="J7" s="28">
        <v>7809115</v>
      </c>
      <c r="K7" s="28">
        <v>4992345</v>
      </c>
      <c r="L7" s="28">
        <v>6602330</v>
      </c>
      <c r="M7" s="28">
        <v>1214728</v>
      </c>
      <c r="N7" s="28">
        <v>7587834</v>
      </c>
      <c r="O7" s="28">
        <v>3454595</v>
      </c>
      <c r="P7" s="28">
        <v>126141</v>
      </c>
      <c r="Q7" s="28">
        <v>0</v>
      </c>
      <c r="R7" s="28">
        <v>1918944</v>
      </c>
      <c r="S7" s="36" t="s">
        <v>247</v>
      </c>
      <c r="T7" s="36" t="s">
        <v>248</v>
      </c>
      <c r="U7" s="38"/>
      <c r="V7" s="52">
        <f t="shared" si="1"/>
        <v>-1378150</v>
      </c>
      <c r="W7" s="52">
        <f t="shared" ref="W7:W19" si="3">G7-F7</f>
        <v>-4382350</v>
      </c>
      <c r="X7" s="49"/>
    </row>
    <row r="8" spans="1:24">
      <c r="A8" s="27" t="s">
        <v>88</v>
      </c>
      <c r="B8" s="50" t="s">
        <v>118</v>
      </c>
      <c r="C8" s="50" t="s">
        <v>81</v>
      </c>
      <c r="D8" s="29" t="s">
        <v>259</v>
      </c>
      <c r="E8" s="29" t="s">
        <v>72</v>
      </c>
      <c r="F8" s="28">
        <v>6448705</v>
      </c>
      <c r="G8" s="28">
        <v>2435280</v>
      </c>
      <c r="H8" s="28">
        <v>5707315</v>
      </c>
      <c r="I8" s="28">
        <v>2836536</v>
      </c>
      <c r="J8" s="28">
        <v>6226375</v>
      </c>
      <c r="K8" s="28">
        <v>3734955</v>
      </c>
      <c r="L8" s="28">
        <v>6109331</v>
      </c>
      <c r="M8" s="28">
        <v>822018</v>
      </c>
      <c r="N8" s="28">
        <v>6686805</v>
      </c>
      <c r="O8" s="28">
        <v>2762290</v>
      </c>
      <c r="P8" s="28">
        <v>107561</v>
      </c>
      <c r="Q8" s="28">
        <v>0</v>
      </c>
      <c r="R8" s="28">
        <v>906760</v>
      </c>
      <c r="S8" s="36" t="s">
        <v>247</v>
      </c>
      <c r="T8" s="36" t="s">
        <v>248</v>
      </c>
      <c r="U8" s="38"/>
      <c r="V8" s="52">
        <f t="shared" ref="V8:V19" si="4">F8-(H8+I8)</f>
        <v>-2095146</v>
      </c>
      <c r="W8" s="52">
        <f t="shared" si="3"/>
        <v>-4013425</v>
      </c>
      <c r="X8" s="49"/>
    </row>
    <row r="9" spans="1:24">
      <c r="A9" s="27" t="s">
        <v>117</v>
      </c>
      <c r="B9" s="50" t="s">
        <v>118</v>
      </c>
      <c r="C9" s="50" t="s">
        <v>121</v>
      </c>
      <c r="D9" s="29" t="s">
        <v>258</v>
      </c>
      <c r="E9" s="29" t="s">
        <v>250</v>
      </c>
      <c r="F9" s="28">
        <v>5322770</v>
      </c>
      <c r="G9" s="28">
        <v>2020870</v>
      </c>
      <c r="H9" s="28">
        <v>6780000</v>
      </c>
      <c r="I9" s="28">
        <v>1170000</v>
      </c>
      <c r="J9" s="28">
        <v>6316951</v>
      </c>
      <c r="K9" s="28">
        <v>2154190</v>
      </c>
      <c r="L9" s="28">
        <v>6916080</v>
      </c>
      <c r="M9" s="28">
        <v>1880821</v>
      </c>
      <c r="N9" s="28">
        <v>3812950</v>
      </c>
      <c r="O9" s="28">
        <v>802352</v>
      </c>
      <c r="P9" s="28">
        <v>0</v>
      </c>
      <c r="Q9" s="28">
        <v>0</v>
      </c>
      <c r="R9" s="28">
        <v>2496000</v>
      </c>
      <c r="S9" s="36" t="s">
        <v>247</v>
      </c>
      <c r="T9" s="36" t="s">
        <v>248</v>
      </c>
      <c r="U9" s="38"/>
      <c r="V9" s="52">
        <f t="shared" si="4"/>
        <v>-2627230</v>
      </c>
      <c r="W9" s="52">
        <f t="shared" si="3"/>
        <v>-3301900</v>
      </c>
      <c r="X9" s="49"/>
    </row>
    <row r="10" spans="1:24">
      <c r="A10" s="27" t="s">
        <v>120</v>
      </c>
      <c r="B10" s="50" t="s">
        <v>118</v>
      </c>
      <c r="C10" s="50" t="s">
        <v>121</v>
      </c>
      <c r="D10" s="29" t="s">
        <v>262</v>
      </c>
      <c r="E10" s="29" t="s">
        <v>121</v>
      </c>
      <c r="F10" s="28">
        <v>9288570</v>
      </c>
      <c r="G10" s="28">
        <v>4546500</v>
      </c>
      <c r="H10" s="28">
        <v>8385150</v>
      </c>
      <c r="I10" s="28">
        <v>3375000</v>
      </c>
      <c r="J10" s="28">
        <v>12500000</v>
      </c>
      <c r="K10" s="28">
        <v>5037500</v>
      </c>
      <c r="L10" s="28">
        <v>15625000</v>
      </c>
      <c r="M10" s="28">
        <v>2691803</v>
      </c>
      <c r="N10" s="28">
        <v>16250000</v>
      </c>
      <c r="O10" s="28">
        <v>4550203</v>
      </c>
      <c r="P10" s="28" t="s">
        <v>266</v>
      </c>
      <c r="Q10" s="28">
        <v>0</v>
      </c>
      <c r="R10" s="28">
        <v>3189600</v>
      </c>
      <c r="S10" s="36" t="s">
        <v>247</v>
      </c>
      <c r="T10" s="36" t="s">
        <v>248</v>
      </c>
      <c r="U10" s="38"/>
      <c r="V10" s="52">
        <f t="shared" si="4"/>
        <v>-2471580</v>
      </c>
      <c r="W10" s="52">
        <f t="shared" si="3"/>
        <v>-4742070</v>
      </c>
      <c r="X10" s="49"/>
    </row>
    <row r="11" spans="1:24">
      <c r="A11" s="27" t="s">
        <v>134</v>
      </c>
      <c r="B11" s="50" t="s">
        <v>118</v>
      </c>
      <c r="C11" s="50" t="s">
        <v>137</v>
      </c>
      <c r="D11" s="29" t="s">
        <v>251</v>
      </c>
      <c r="E11" s="29" t="s">
        <v>133</v>
      </c>
      <c r="F11" s="28">
        <v>4121710</v>
      </c>
      <c r="G11" s="28">
        <v>2966119</v>
      </c>
      <c r="H11" s="28">
        <v>4723218</v>
      </c>
      <c r="I11" s="28">
        <v>3488108</v>
      </c>
      <c r="J11" s="28">
        <v>8000580</v>
      </c>
      <c r="K11" s="28">
        <v>6816360</v>
      </c>
      <c r="L11" s="28">
        <v>10083500</v>
      </c>
      <c r="M11" s="28">
        <v>2039753</v>
      </c>
      <c r="N11" s="28">
        <v>11173120</v>
      </c>
      <c r="O11" s="28">
        <v>6990663</v>
      </c>
      <c r="P11" s="28">
        <v>649971</v>
      </c>
      <c r="Q11" s="28">
        <v>0</v>
      </c>
      <c r="R11" s="28">
        <v>989000</v>
      </c>
      <c r="S11" s="36" t="s">
        <v>247</v>
      </c>
      <c r="T11" s="36" t="s">
        <v>248</v>
      </c>
      <c r="U11" s="38"/>
      <c r="V11" s="52">
        <f t="shared" si="4"/>
        <v>-4089616</v>
      </c>
      <c r="W11" s="52">
        <f t="shared" si="3"/>
        <v>-1155591</v>
      </c>
      <c r="X11" s="49"/>
    </row>
    <row r="12" spans="1:24">
      <c r="A12" s="27" t="s">
        <v>132</v>
      </c>
      <c r="B12" s="50" t="s">
        <v>118</v>
      </c>
      <c r="C12" s="50" t="s">
        <v>137</v>
      </c>
      <c r="D12" s="29" t="s">
        <v>252</v>
      </c>
      <c r="E12" s="29" t="s">
        <v>133</v>
      </c>
      <c r="F12" s="28">
        <v>7754410</v>
      </c>
      <c r="G12" s="28">
        <v>3931832</v>
      </c>
      <c r="H12" s="28">
        <v>6261009</v>
      </c>
      <c r="I12" s="28">
        <v>4623772</v>
      </c>
      <c r="J12" s="28">
        <v>10605420</v>
      </c>
      <c r="K12" s="28">
        <v>9035640</v>
      </c>
      <c r="L12" s="28">
        <v>13366500</v>
      </c>
      <c r="M12" s="28">
        <v>2703859</v>
      </c>
      <c r="N12" s="28">
        <v>14810880</v>
      </c>
      <c r="O12" s="28">
        <v>9266692</v>
      </c>
      <c r="P12" s="28">
        <v>861589</v>
      </c>
      <c r="Q12" s="28">
        <v>0</v>
      </c>
      <c r="R12" s="28">
        <v>1311000</v>
      </c>
      <c r="S12" s="36" t="s">
        <v>247</v>
      </c>
      <c r="T12" s="36" t="s">
        <v>248</v>
      </c>
      <c r="U12" s="38"/>
      <c r="V12" s="52" t="e">
        <f>#REF!-(#REF!+#REF!)</f>
        <v>#REF!</v>
      </c>
      <c r="W12" s="52" t="e">
        <f>#REF!-#REF!</f>
        <v>#REF!</v>
      </c>
      <c r="X12" s="49"/>
    </row>
    <row r="13" spans="1:24">
      <c r="A13" s="27" t="s">
        <v>136</v>
      </c>
      <c r="B13" s="50" t="s">
        <v>118</v>
      </c>
      <c r="C13" s="50" t="s">
        <v>137</v>
      </c>
      <c r="D13" s="29" t="s">
        <v>253</v>
      </c>
      <c r="E13" s="29" t="s">
        <v>137</v>
      </c>
      <c r="F13" s="28">
        <v>3577040</v>
      </c>
      <c r="G13" s="28">
        <v>2814084</v>
      </c>
      <c r="H13" s="28">
        <v>4347921</v>
      </c>
      <c r="I13" s="28">
        <v>3558469</v>
      </c>
      <c r="J13" s="28">
        <v>6793605</v>
      </c>
      <c r="K13" s="28">
        <v>5999760</v>
      </c>
      <c r="L13" s="28">
        <v>8570250</v>
      </c>
      <c r="M13" s="28">
        <v>2095257</v>
      </c>
      <c r="N13" s="28">
        <v>7219680</v>
      </c>
      <c r="O13" s="28">
        <v>5444655</v>
      </c>
      <c r="P13" s="28">
        <v>562598</v>
      </c>
      <c r="Q13" s="28">
        <v>0</v>
      </c>
      <c r="R13" s="28">
        <v>959400</v>
      </c>
      <c r="S13" s="36" t="s">
        <v>247</v>
      </c>
      <c r="T13" s="36" t="s">
        <v>248</v>
      </c>
      <c r="U13" s="38"/>
      <c r="V13" s="52">
        <f t="shared" si="4"/>
        <v>-4329350</v>
      </c>
      <c r="W13" s="52">
        <f t="shared" si="3"/>
        <v>-762956</v>
      </c>
      <c r="X13" s="49"/>
    </row>
    <row r="14" spans="1:24">
      <c r="A14" s="27" t="s">
        <v>138</v>
      </c>
      <c r="B14" s="50" t="s">
        <v>118</v>
      </c>
      <c r="C14" s="50" t="s">
        <v>137</v>
      </c>
      <c r="D14" s="29" t="s">
        <v>254</v>
      </c>
      <c r="E14" s="29" t="s">
        <v>137</v>
      </c>
      <c r="F14" s="28">
        <v>6860620</v>
      </c>
      <c r="G14" s="28">
        <v>4401516</v>
      </c>
      <c r="H14" s="28">
        <v>6800595</v>
      </c>
      <c r="I14" s="28">
        <v>5565811</v>
      </c>
      <c r="J14" s="28">
        <v>10625895</v>
      </c>
      <c r="K14" s="28">
        <v>9384240</v>
      </c>
      <c r="L14" s="28">
        <v>13404750</v>
      </c>
      <c r="M14" s="28">
        <v>3277197</v>
      </c>
      <c r="N14" s="28">
        <v>11292320</v>
      </c>
      <c r="O14" s="28">
        <v>8516000</v>
      </c>
      <c r="P14" s="28">
        <v>879962</v>
      </c>
      <c r="Q14" s="28">
        <v>0</v>
      </c>
      <c r="R14" s="28">
        <v>1500600</v>
      </c>
      <c r="S14" s="36" t="s">
        <v>247</v>
      </c>
      <c r="T14" s="36" t="s">
        <v>248</v>
      </c>
      <c r="U14" s="38"/>
      <c r="V14" s="52">
        <f t="shared" si="4"/>
        <v>-5505786</v>
      </c>
      <c r="W14" s="52">
        <f t="shared" si="3"/>
        <v>-2459104</v>
      </c>
      <c r="X14" s="49"/>
    </row>
    <row r="15" spans="1:24">
      <c r="A15" s="63" t="s">
        <v>122</v>
      </c>
      <c r="B15" s="50" t="s">
        <v>118</v>
      </c>
      <c r="C15" s="50" t="s">
        <v>118</v>
      </c>
      <c r="D15" s="29" t="s">
        <v>263</v>
      </c>
      <c r="E15" s="29" t="s">
        <v>118</v>
      </c>
      <c r="F15" s="28">
        <v>6598585</v>
      </c>
      <c r="G15" s="28">
        <v>3269680</v>
      </c>
      <c r="H15" s="28">
        <v>5453350</v>
      </c>
      <c r="I15" s="28">
        <v>5279470</v>
      </c>
      <c r="J15" s="28">
        <v>11650328</v>
      </c>
      <c r="K15" s="28">
        <v>7390065</v>
      </c>
      <c r="L15" s="28">
        <v>11929890</v>
      </c>
      <c r="M15" s="28">
        <v>863797</v>
      </c>
      <c r="N15" s="28">
        <v>10368680</v>
      </c>
      <c r="O15" s="28">
        <v>10505250</v>
      </c>
      <c r="P15" s="28">
        <v>553210</v>
      </c>
      <c r="Q15" s="28">
        <v>0</v>
      </c>
      <c r="R15" s="28">
        <v>1639750</v>
      </c>
      <c r="S15" s="36" t="s">
        <v>247</v>
      </c>
      <c r="T15" s="36" t="s">
        <v>248</v>
      </c>
      <c r="U15" s="38"/>
      <c r="V15" s="52">
        <f t="shared" si="4"/>
        <v>-4134235</v>
      </c>
      <c r="W15" s="52">
        <f t="shared" si="3"/>
        <v>-3328905</v>
      </c>
      <c r="X15" s="49"/>
    </row>
    <row r="16" spans="1:24">
      <c r="A16" s="27" t="s">
        <v>130</v>
      </c>
      <c r="B16" s="50" t="s">
        <v>118</v>
      </c>
      <c r="C16" s="50" t="s">
        <v>118</v>
      </c>
      <c r="D16" s="29" t="s">
        <v>264</v>
      </c>
      <c r="E16" s="29" t="s">
        <v>118</v>
      </c>
      <c r="F16" s="28">
        <v>2485305</v>
      </c>
      <c r="G16" s="28">
        <v>1401292</v>
      </c>
      <c r="H16" s="28">
        <v>2337150</v>
      </c>
      <c r="I16" s="28">
        <v>2262630</v>
      </c>
      <c r="J16" s="28">
        <v>4992998</v>
      </c>
      <c r="K16" s="28">
        <v>1831070</v>
      </c>
      <c r="L16" s="28">
        <v>5112810</v>
      </c>
      <c r="M16" s="28">
        <v>370199</v>
      </c>
      <c r="N16" s="28">
        <v>4443720</v>
      </c>
      <c r="O16" s="28">
        <v>4502250</v>
      </c>
      <c r="P16" s="28">
        <v>237090</v>
      </c>
      <c r="Q16" s="28">
        <v>0</v>
      </c>
      <c r="R16" s="28">
        <v>702750</v>
      </c>
      <c r="S16" s="36" t="s">
        <v>247</v>
      </c>
      <c r="T16" s="36" t="s">
        <v>248</v>
      </c>
      <c r="U16" s="38"/>
      <c r="V16" s="52">
        <f t="shared" si="4"/>
        <v>-2114475</v>
      </c>
      <c r="W16" s="52">
        <f t="shared" si="3"/>
        <v>-1084013</v>
      </c>
      <c r="X16" s="49"/>
    </row>
    <row r="17" spans="1:24">
      <c r="A17" s="27" t="s">
        <v>240</v>
      </c>
      <c r="B17" s="50" t="s">
        <v>118</v>
      </c>
      <c r="C17" s="50" t="s">
        <v>118</v>
      </c>
      <c r="D17" s="29" t="s">
        <v>265</v>
      </c>
      <c r="E17" s="29" t="s">
        <v>124</v>
      </c>
      <c r="F17" s="28">
        <v>10597890</v>
      </c>
      <c r="G17" s="28">
        <v>4070300</v>
      </c>
      <c r="H17" s="28">
        <v>4643800</v>
      </c>
      <c r="I17" s="28">
        <v>4015000</v>
      </c>
      <c r="J17" s="28">
        <v>12896700</v>
      </c>
      <c r="K17" s="28">
        <v>7094025</v>
      </c>
      <c r="L17" s="28">
        <v>9534500</v>
      </c>
      <c r="M17" s="28">
        <v>1120300</v>
      </c>
      <c r="N17" s="28">
        <v>5911600</v>
      </c>
      <c r="O17" s="28">
        <v>5017250</v>
      </c>
      <c r="P17" s="28">
        <v>654000</v>
      </c>
      <c r="Q17" s="28">
        <v>0</v>
      </c>
      <c r="R17" s="28">
        <v>2210300</v>
      </c>
      <c r="S17" s="36" t="s">
        <v>247</v>
      </c>
      <c r="T17" s="36" t="s">
        <v>248</v>
      </c>
      <c r="U17" s="38"/>
      <c r="V17" s="52">
        <f t="shared" si="4"/>
        <v>1939090</v>
      </c>
      <c r="W17" s="52">
        <f t="shared" si="3"/>
        <v>-6527590</v>
      </c>
      <c r="X17" s="49"/>
    </row>
    <row r="18" spans="1:24">
      <c r="A18" s="27" t="s">
        <v>114</v>
      </c>
      <c r="B18" s="50" t="s">
        <v>118</v>
      </c>
      <c r="C18" s="50" t="s">
        <v>110</v>
      </c>
      <c r="D18" s="29" t="s">
        <v>255</v>
      </c>
      <c r="E18" s="29" t="s">
        <v>110</v>
      </c>
      <c r="F18" s="28">
        <v>15923590</v>
      </c>
      <c r="G18" s="28">
        <v>2270000</v>
      </c>
      <c r="H18" s="28">
        <v>14520000</v>
      </c>
      <c r="I18" s="28">
        <v>4780950</v>
      </c>
      <c r="J18" s="28">
        <v>10503000</v>
      </c>
      <c r="K18" s="28">
        <v>22765850</v>
      </c>
      <c r="L18" s="28">
        <v>20980650</v>
      </c>
      <c r="M18" s="28">
        <v>2645000</v>
      </c>
      <c r="N18" s="28">
        <v>12000000</v>
      </c>
      <c r="O18" s="28">
        <v>11000000</v>
      </c>
      <c r="P18" s="28">
        <v>978000</v>
      </c>
      <c r="Q18" s="28">
        <v>0</v>
      </c>
      <c r="R18" s="28">
        <v>2100000</v>
      </c>
      <c r="S18" s="36" t="s">
        <v>247</v>
      </c>
      <c r="T18" s="36" t="s">
        <v>248</v>
      </c>
      <c r="U18" s="38"/>
      <c r="V18" s="52">
        <f t="shared" si="4"/>
        <v>-3377360</v>
      </c>
      <c r="W18" s="52">
        <f t="shared" si="3"/>
        <v>-13653590</v>
      </c>
      <c r="X18" s="49"/>
    </row>
    <row r="19" spans="1:24">
      <c r="A19" s="27" t="s">
        <v>109</v>
      </c>
      <c r="B19" s="50" t="s">
        <v>118</v>
      </c>
      <c r="C19" s="50" t="s">
        <v>110</v>
      </c>
      <c r="D19" s="29" t="s">
        <v>256</v>
      </c>
      <c r="E19" s="29" t="s">
        <v>110</v>
      </c>
      <c r="F19" s="28">
        <v>2765560</v>
      </c>
      <c r="G19" s="28">
        <v>650000</v>
      </c>
      <c r="H19" s="28">
        <v>2950000</v>
      </c>
      <c r="I19" s="28">
        <v>760000</v>
      </c>
      <c r="J19" s="28">
        <v>1120000</v>
      </c>
      <c r="K19" s="28">
        <v>2103000</v>
      </c>
      <c r="L19" s="28">
        <v>1865000</v>
      </c>
      <c r="M19" s="28">
        <v>322000</v>
      </c>
      <c r="N19" s="28">
        <v>1350000</v>
      </c>
      <c r="O19" s="28">
        <v>1200000</v>
      </c>
      <c r="P19" s="28">
        <v>195000</v>
      </c>
      <c r="Q19" s="28">
        <v>0</v>
      </c>
      <c r="R19" s="28">
        <v>410000</v>
      </c>
      <c r="S19" s="36" t="s">
        <v>247</v>
      </c>
      <c r="T19" s="36" t="s">
        <v>248</v>
      </c>
      <c r="U19" s="38"/>
      <c r="V19" s="52">
        <f t="shared" si="4"/>
        <v>-944440</v>
      </c>
      <c r="W19" s="52">
        <f t="shared" si="3"/>
        <v>-2115560</v>
      </c>
      <c r="X19" s="49"/>
    </row>
    <row r="20" spans="1:24"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</row>
    <row r="21" spans="1:24">
      <c r="K21" s="44"/>
      <c r="N21" s="44"/>
      <c r="O21" s="44"/>
    </row>
  </sheetData>
  <mergeCells count="1">
    <mergeCell ref="V1:X1"/>
  </mergeCells>
  <conditionalFormatting sqref="V3:W19">
    <cfRule type="iconSet" priority="106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2060"/>
  </sheetPr>
  <dimension ref="A1:T19"/>
  <sheetViews>
    <sheetView showGridLines="0" workbookViewId="0">
      <selection activeCell="A17" sqref="A17:XFD17"/>
    </sheetView>
  </sheetViews>
  <sheetFormatPr defaultColWidth="9.140625" defaultRowHeight="12.75"/>
  <cols>
    <col min="1" max="1" width="30.28515625" style="40" bestFit="1" customWidth="1"/>
    <col min="2" max="3" width="8" style="34" bestFit="1" customWidth="1"/>
    <col min="4" max="4" width="21.140625" style="34" bestFit="1" customWidth="1"/>
    <col min="5" max="5" width="16" style="34" bestFit="1" customWidth="1"/>
    <col min="6" max="6" width="9.28515625" style="34" bestFit="1" customWidth="1"/>
    <col min="7" max="7" width="9.140625" style="34" bestFit="1" customWidth="1"/>
    <col min="8" max="9" width="10.28515625" style="34" bestFit="1" customWidth="1"/>
    <col min="10" max="10" width="9.28515625" style="34" bestFit="1" customWidth="1"/>
    <col min="11" max="11" width="12.7109375" style="34" bestFit="1" customWidth="1"/>
    <col min="12" max="16" width="9" style="34" bestFit="1" customWidth="1"/>
    <col min="17" max="17" width="7.5703125" style="34" bestFit="1" customWidth="1"/>
    <col min="18" max="18" width="9.140625" style="34" bestFit="1" customWidth="1"/>
    <col min="19" max="19" width="37.7109375" style="34" bestFit="1" customWidth="1"/>
    <col min="20" max="20" width="80" style="34" bestFit="1" customWidth="1"/>
    <col min="21" max="16384" width="9.140625" style="34"/>
  </cols>
  <sheetData>
    <row r="1" spans="1:20">
      <c r="F1" s="57">
        <f t="shared" ref="F1:R1" si="0">SUBTOTAL(9,F3:F19)</f>
        <v>68512</v>
      </c>
      <c r="G1" s="57">
        <f t="shared" si="0"/>
        <v>43554</v>
      </c>
      <c r="H1" s="57">
        <f t="shared" si="0"/>
        <v>54750</v>
      </c>
      <c r="I1" s="57">
        <f t="shared" si="0"/>
        <v>6271</v>
      </c>
      <c r="J1" s="57">
        <f t="shared" si="0"/>
        <v>14590</v>
      </c>
      <c r="K1" s="57">
        <f t="shared" si="0"/>
        <v>9072</v>
      </c>
      <c r="L1" s="57">
        <f t="shared" si="0"/>
        <v>14723</v>
      </c>
      <c r="M1" s="57">
        <f t="shared" si="0"/>
        <v>13625</v>
      </c>
      <c r="N1" s="57">
        <f t="shared" si="0"/>
        <v>11112</v>
      </c>
      <c r="O1" s="57">
        <f t="shared" si="0"/>
        <v>7506</v>
      </c>
      <c r="P1" s="57">
        <f t="shared" si="0"/>
        <v>7991</v>
      </c>
      <c r="Q1" s="57">
        <f t="shared" si="0"/>
        <v>0</v>
      </c>
      <c r="R1" s="57">
        <f t="shared" si="0"/>
        <v>17767</v>
      </c>
    </row>
    <row r="2" spans="1:20">
      <c r="A2" s="59" t="s">
        <v>0</v>
      </c>
      <c r="B2" s="60" t="s">
        <v>1</v>
      </c>
      <c r="C2" s="60" t="s">
        <v>2</v>
      </c>
      <c r="D2" s="60" t="s">
        <v>235</v>
      </c>
      <c r="E2" s="60" t="s">
        <v>3</v>
      </c>
      <c r="F2" s="60" t="s">
        <v>4</v>
      </c>
      <c r="G2" s="60" t="s">
        <v>6</v>
      </c>
      <c r="H2" s="60" t="s">
        <v>228</v>
      </c>
      <c r="I2" s="60" t="s">
        <v>233</v>
      </c>
      <c r="J2" s="60" t="s">
        <v>5</v>
      </c>
      <c r="K2" s="60" t="s">
        <v>229</v>
      </c>
      <c r="L2" s="60" t="s">
        <v>230</v>
      </c>
      <c r="M2" s="60" t="s">
        <v>10</v>
      </c>
      <c r="N2" s="60" t="s">
        <v>231</v>
      </c>
      <c r="O2" s="60" t="s">
        <v>12</v>
      </c>
      <c r="P2" s="60" t="s">
        <v>13</v>
      </c>
      <c r="Q2" s="60" t="s">
        <v>14</v>
      </c>
      <c r="R2" s="60" t="s">
        <v>15</v>
      </c>
      <c r="S2" s="60" t="s">
        <v>232</v>
      </c>
      <c r="T2" s="61" t="s">
        <v>234</v>
      </c>
    </row>
    <row r="3" spans="1:20" ht="15">
      <c r="A3" s="58" t="s">
        <v>129</v>
      </c>
      <c r="B3" s="36" t="s">
        <v>118</v>
      </c>
      <c r="C3" s="36" t="s">
        <v>127</v>
      </c>
      <c r="D3" s="35" t="s">
        <v>246</v>
      </c>
      <c r="E3" s="35" t="s">
        <v>127</v>
      </c>
      <c r="F3" s="26">
        <v>6236</v>
      </c>
      <c r="G3" s="26">
        <v>3975</v>
      </c>
      <c r="H3" s="26">
        <v>6120</v>
      </c>
      <c r="I3" s="26">
        <v>825</v>
      </c>
      <c r="J3" s="26">
        <v>1960</v>
      </c>
      <c r="K3" s="26">
        <v>742</v>
      </c>
      <c r="L3" s="26">
        <v>2435</v>
      </c>
      <c r="M3" s="26">
        <v>480</v>
      </c>
      <c r="N3" s="26">
        <v>860</v>
      </c>
      <c r="O3" s="26">
        <v>730</v>
      </c>
      <c r="P3" s="26">
        <v>1040</v>
      </c>
      <c r="Q3" s="26">
        <v>0</v>
      </c>
      <c r="R3" s="26">
        <v>1040</v>
      </c>
      <c r="S3" s="35" t="s">
        <v>247</v>
      </c>
      <c r="T3" s="35" t="s">
        <v>248</v>
      </c>
    </row>
    <row r="4" spans="1:20" ht="15">
      <c r="A4" s="58" t="s">
        <v>125</v>
      </c>
      <c r="B4" s="36" t="s">
        <v>118</v>
      </c>
      <c r="C4" s="36" t="s">
        <v>127</v>
      </c>
      <c r="D4" s="35" t="s">
        <v>257</v>
      </c>
      <c r="E4" s="35" t="s">
        <v>249</v>
      </c>
      <c r="F4" s="26">
        <v>3655</v>
      </c>
      <c r="G4" s="26">
        <v>1225</v>
      </c>
      <c r="H4" s="26">
        <v>2490</v>
      </c>
      <c r="I4" s="26">
        <v>306</v>
      </c>
      <c r="J4" s="26">
        <v>657</v>
      </c>
      <c r="K4" s="26">
        <v>302</v>
      </c>
      <c r="L4" s="26">
        <v>695</v>
      </c>
      <c r="M4" s="26">
        <v>310</v>
      </c>
      <c r="N4" s="26">
        <v>365</v>
      </c>
      <c r="O4" s="26">
        <v>290</v>
      </c>
      <c r="P4" s="26">
        <v>300</v>
      </c>
      <c r="Q4" s="26">
        <v>0</v>
      </c>
      <c r="R4" s="26">
        <v>690</v>
      </c>
      <c r="S4" s="35" t="s">
        <v>247</v>
      </c>
      <c r="T4" s="35" t="s">
        <v>248</v>
      </c>
    </row>
    <row r="5" spans="1:20" ht="15">
      <c r="A5" s="58" t="s">
        <v>239</v>
      </c>
      <c r="B5" s="36" t="s">
        <v>118</v>
      </c>
      <c r="C5" s="36" t="s">
        <v>127</v>
      </c>
      <c r="D5" s="35" t="s">
        <v>102</v>
      </c>
      <c r="E5" s="35" t="s">
        <v>127</v>
      </c>
      <c r="F5" s="26">
        <v>2653</v>
      </c>
      <c r="G5" s="26">
        <v>1285</v>
      </c>
      <c r="H5" s="26">
        <v>2373</v>
      </c>
      <c r="I5" s="26">
        <v>210</v>
      </c>
      <c r="J5" s="26">
        <v>325</v>
      </c>
      <c r="K5" s="26">
        <v>213</v>
      </c>
      <c r="L5" s="26">
        <v>545</v>
      </c>
      <c r="M5" s="26">
        <v>145</v>
      </c>
      <c r="N5" s="26">
        <v>242</v>
      </c>
      <c r="O5" s="26">
        <v>215</v>
      </c>
      <c r="P5" s="26">
        <v>280</v>
      </c>
      <c r="Q5" s="26">
        <v>0</v>
      </c>
      <c r="R5" s="26">
        <v>310</v>
      </c>
      <c r="S5" s="35" t="s">
        <v>247</v>
      </c>
      <c r="T5" s="35" t="s">
        <v>248</v>
      </c>
    </row>
    <row r="6" spans="1:20" ht="15.75" thickBot="1">
      <c r="A6" s="58" t="s">
        <v>70</v>
      </c>
      <c r="B6" s="36" t="s">
        <v>118</v>
      </c>
      <c r="C6" s="36" t="s">
        <v>81</v>
      </c>
      <c r="D6" s="35" t="s">
        <v>261</v>
      </c>
      <c r="E6" s="35" t="s">
        <v>73</v>
      </c>
      <c r="F6" s="26">
        <v>2658</v>
      </c>
      <c r="G6" s="47">
        <v>1838</v>
      </c>
      <c r="H6" s="47">
        <v>929</v>
      </c>
      <c r="I6" s="47">
        <v>199</v>
      </c>
      <c r="J6" s="47">
        <v>432</v>
      </c>
      <c r="K6" s="47">
        <v>224</v>
      </c>
      <c r="L6" s="47">
        <v>366</v>
      </c>
      <c r="M6" s="47">
        <v>324</v>
      </c>
      <c r="N6" s="47">
        <v>265</v>
      </c>
      <c r="O6" s="47">
        <v>171</v>
      </c>
      <c r="P6" s="47">
        <v>166</v>
      </c>
      <c r="Q6" s="47">
        <v>0</v>
      </c>
      <c r="R6" s="26">
        <v>495</v>
      </c>
      <c r="S6" s="35" t="s">
        <v>247</v>
      </c>
      <c r="T6" s="35" t="s">
        <v>248</v>
      </c>
    </row>
    <row r="7" spans="1:20" ht="15">
      <c r="A7" s="58" t="s">
        <v>80</v>
      </c>
      <c r="B7" s="36" t="s">
        <v>118</v>
      </c>
      <c r="C7" s="36" t="s">
        <v>81</v>
      </c>
      <c r="D7" s="35" t="s">
        <v>260</v>
      </c>
      <c r="E7" s="35" t="s">
        <v>81</v>
      </c>
      <c r="F7" s="26">
        <v>5451</v>
      </c>
      <c r="G7" s="26">
        <v>2319</v>
      </c>
      <c r="H7" s="26">
        <v>3290</v>
      </c>
      <c r="I7" s="26">
        <v>379</v>
      </c>
      <c r="J7" s="26">
        <v>794</v>
      </c>
      <c r="K7" s="26">
        <v>411</v>
      </c>
      <c r="L7" s="26">
        <v>614</v>
      </c>
      <c r="M7" s="26">
        <v>627</v>
      </c>
      <c r="N7" s="26">
        <v>608</v>
      </c>
      <c r="O7" s="26">
        <v>224</v>
      </c>
      <c r="P7" s="26">
        <v>170</v>
      </c>
      <c r="Q7" s="26">
        <v>0</v>
      </c>
      <c r="R7" s="26">
        <v>914</v>
      </c>
      <c r="S7" s="35" t="s">
        <v>247</v>
      </c>
      <c r="T7" s="35" t="s">
        <v>248</v>
      </c>
    </row>
    <row r="8" spans="1:20" ht="15">
      <c r="A8" s="58" t="s">
        <v>88</v>
      </c>
      <c r="B8" s="36" t="s">
        <v>118</v>
      </c>
      <c r="C8" s="36" t="s">
        <v>81</v>
      </c>
      <c r="D8" s="35" t="s">
        <v>259</v>
      </c>
      <c r="E8" s="35" t="s">
        <v>72</v>
      </c>
      <c r="F8" s="26">
        <v>4815</v>
      </c>
      <c r="G8" s="26">
        <v>1683</v>
      </c>
      <c r="H8" s="26">
        <v>2929</v>
      </c>
      <c r="I8" s="26">
        <v>343</v>
      </c>
      <c r="J8" s="26">
        <v>661</v>
      </c>
      <c r="K8" s="26">
        <v>368</v>
      </c>
      <c r="L8" s="26">
        <v>557</v>
      </c>
      <c r="M8" s="26">
        <v>418</v>
      </c>
      <c r="N8" s="26">
        <v>536</v>
      </c>
      <c r="O8" s="26">
        <v>186</v>
      </c>
      <c r="P8" s="26">
        <v>151</v>
      </c>
      <c r="Q8" s="26">
        <v>0</v>
      </c>
      <c r="R8" s="26">
        <v>432</v>
      </c>
      <c r="S8" s="35" t="s">
        <v>247</v>
      </c>
      <c r="T8" s="35" t="s">
        <v>248</v>
      </c>
    </row>
    <row r="9" spans="1:20" ht="15">
      <c r="A9" s="58" t="s">
        <v>117</v>
      </c>
      <c r="B9" s="36" t="s">
        <v>118</v>
      </c>
      <c r="C9" s="36" t="s">
        <v>121</v>
      </c>
      <c r="D9" s="29" t="s">
        <v>258</v>
      </c>
      <c r="E9" s="29" t="s">
        <v>250</v>
      </c>
      <c r="F9" s="26">
        <v>4240</v>
      </c>
      <c r="G9" s="31">
        <v>2015</v>
      </c>
      <c r="H9" s="31">
        <v>4520</v>
      </c>
      <c r="I9" s="31">
        <v>156</v>
      </c>
      <c r="J9" s="31">
        <v>739</v>
      </c>
      <c r="K9" s="31">
        <v>186</v>
      </c>
      <c r="L9" s="31">
        <v>498</v>
      </c>
      <c r="M9" s="31">
        <v>1072</v>
      </c>
      <c r="N9" s="31">
        <v>302</v>
      </c>
      <c r="O9" s="31">
        <v>56</v>
      </c>
      <c r="P9" s="31" t="s">
        <v>266</v>
      </c>
      <c r="Q9" s="31" t="s">
        <v>266</v>
      </c>
      <c r="R9" s="31">
        <v>2080</v>
      </c>
      <c r="S9" s="35" t="s">
        <v>247</v>
      </c>
      <c r="T9" s="35" t="s">
        <v>248</v>
      </c>
    </row>
    <row r="10" spans="1:20" ht="15">
      <c r="A10" s="58" t="s">
        <v>120</v>
      </c>
      <c r="B10" s="36" t="s">
        <v>118</v>
      </c>
      <c r="C10" s="36" t="s">
        <v>121</v>
      </c>
      <c r="D10" s="29" t="s">
        <v>262</v>
      </c>
      <c r="E10" s="29" t="s">
        <v>121</v>
      </c>
      <c r="F10" s="26">
        <v>5911</v>
      </c>
      <c r="G10" s="31">
        <v>3031</v>
      </c>
      <c r="H10" s="31">
        <v>5590</v>
      </c>
      <c r="I10" s="31">
        <v>450</v>
      </c>
      <c r="J10" s="31">
        <v>1315</v>
      </c>
      <c r="K10" s="31">
        <v>403</v>
      </c>
      <c r="L10" s="31">
        <v>1250</v>
      </c>
      <c r="M10" s="31">
        <v>1691</v>
      </c>
      <c r="N10" s="31">
        <v>1250</v>
      </c>
      <c r="O10" s="31">
        <v>413</v>
      </c>
      <c r="P10" s="31" t="s">
        <v>266</v>
      </c>
      <c r="Q10" s="31" t="s">
        <v>266</v>
      </c>
      <c r="R10" s="31">
        <v>2658</v>
      </c>
      <c r="S10" s="35" t="s">
        <v>247</v>
      </c>
      <c r="T10" s="35" t="s">
        <v>248</v>
      </c>
    </row>
    <row r="11" spans="1:20" ht="15">
      <c r="A11" s="58" t="s">
        <v>134</v>
      </c>
      <c r="B11" s="36" t="s">
        <v>118</v>
      </c>
      <c r="C11" s="36" t="s">
        <v>137</v>
      </c>
      <c r="D11" s="29" t="s">
        <v>251</v>
      </c>
      <c r="E11" s="29" t="s">
        <v>133</v>
      </c>
      <c r="F11" s="26">
        <v>2586</v>
      </c>
      <c r="G11" s="31">
        <v>3195</v>
      </c>
      <c r="H11" s="31">
        <v>2561</v>
      </c>
      <c r="I11" s="31">
        <v>357</v>
      </c>
      <c r="J11" s="31">
        <v>780</v>
      </c>
      <c r="K11" s="31">
        <v>581</v>
      </c>
      <c r="L11" s="31">
        <v>825</v>
      </c>
      <c r="M11" s="31">
        <v>1032</v>
      </c>
      <c r="N11" s="31">
        <v>893</v>
      </c>
      <c r="O11" s="31">
        <v>436</v>
      </c>
      <c r="P11" s="31">
        <v>723</v>
      </c>
      <c r="Q11" s="31">
        <v>0</v>
      </c>
      <c r="R11" s="31">
        <v>880</v>
      </c>
      <c r="S11" s="35" t="s">
        <v>247</v>
      </c>
      <c r="T11" s="35" t="s">
        <v>248</v>
      </c>
    </row>
    <row r="12" spans="1:20" ht="15">
      <c r="A12" s="58" t="s">
        <v>132</v>
      </c>
      <c r="B12" s="36" t="s">
        <v>118</v>
      </c>
      <c r="C12" s="36" t="s">
        <v>137</v>
      </c>
      <c r="D12" s="29" t="s">
        <v>252</v>
      </c>
      <c r="E12" s="29" t="s">
        <v>133</v>
      </c>
      <c r="F12" s="26">
        <v>3344</v>
      </c>
      <c r="G12" s="31">
        <v>4066</v>
      </c>
      <c r="H12" s="31">
        <v>3260</v>
      </c>
      <c r="I12" s="31">
        <v>455</v>
      </c>
      <c r="J12" s="31">
        <v>992</v>
      </c>
      <c r="K12" s="31">
        <v>740</v>
      </c>
      <c r="L12" s="31">
        <v>1051</v>
      </c>
      <c r="M12" s="31">
        <v>1314</v>
      </c>
      <c r="N12" s="31">
        <v>1137</v>
      </c>
      <c r="O12" s="31">
        <v>555</v>
      </c>
      <c r="P12" s="31">
        <v>920</v>
      </c>
      <c r="Q12" s="31">
        <v>0</v>
      </c>
      <c r="R12" s="31">
        <v>1120</v>
      </c>
      <c r="S12" s="35" t="s">
        <v>247</v>
      </c>
      <c r="T12" s="35" t="s">
        <v>248</v>
      </c>
    </row>
    <row r="13" spans="1:20" ht="15">
      <c r="A13" s="58" t="s">
        <v>136</v>
      </c>
      <c r="B13" s="36" t="s">
        <v>118</v>
      </c>
      <c r="C13" s="36" t="s">
        <v>137</v>
      </c>
      <c r="D13" s="29" t="s">
        <v>253</v>
      </c>
      <c r="E13" s="29" t="s">
        <v>137</v>
      </c>
      <c r="F13" s="26">
        <v>2164</v>
      </c>
      <c r="G13" s="31">
        <v>2818</v>
      </c>
      <c r="H13" s="31">
        <v>2228</v>
      </c>
      <c r="I13" s="31">
        <v>382</v>
      </c>
      <c r="J13" s="31">
        <v>680</v>
      </c>
      <c r="K13" s="31">
        <v>526</v>
      </c>
      <c r="L13" s="31">
        <v>721</v>
      </c>
      <c r="M13" s="31">
        <v>1089</v>
      </c>
      <c r="N13" s="31">
        <v>584</v>
      </c>
      <c r="O13" s="31">
        <v>349</v>
      </c>
      <c r="P13" s="31">
        <v>643</v>
      </c>
      <c r="Q13" s="31">
        <v>0</v>
      </c>
      <c r="R13" s="31">
        <v>820</v>
      </c>
      <c r="S13" s="35" t="s">
        <v>247</v>
      </c>
      <c r="T13" s="35" t="s">
        <v>248</v>
      </c>
    </row>
    <row r="14" spans="1:20" ht="15">
      <c r="A14" s="58" t="s">
        <v>138</v>
      </c>
      <c r="B14" s="36" t="s">
        <v>118</v>
      </c>
      <c r="C14" s="36" t="s">
        <v>137</v>
      </c>
      <c r="D14" s="29" t="s">
        <v>254</v>
      </c>
      <c r="E14" s="29" t="s">
        <v>137</v>
      </c>
      <c r="F14" s="26">
        <v>3503</v>
      </c>
      <c r="G14" s="31">
        <v>4054</v>
      </c>
      <c r="H14" s="31">
        <v>3205</v>
      </c>
      <c r="I14" s="31">
        <v>550</v>
      </c>
      <c r="J14" s="31">
        <v>979</v>
      </c>
      <c r="K14" s="31">
        <v>756</v>
      </c>
      <c r="L14" s="31">
        <v>1037</v>
      </c>
      <c r="M14" s="31">
        <v>1568</v>
      </c>
      <c r="N14" s="31">
        <v>840</v>
      </c>
      <c r="O14" s="31">
        <v>502</v>
      </c>
      <c r="P14" s="31">
        <v>925</v>
      </c>
      <c r="Q14" s="31">
        <v>0</v>
      </c>
      <c r="R14" s="31">
        <v>1180</v>
      </c>
      <c r="S14" s="35" t="s">
        <v>247</v>
      </c>
      <c r="T14" s="35" t="s">
        <v>248</v>
      </c>
    </row>
    <row r="15" spans="1:20" ht="15">
      <c r="A15" s="58" t="s">
        <v>122</v>
      </c>
      <c r="B15" s="36" t="s">
        <v>118</v>
      </c>
      <c r="C15" s="36" t="s">
        <v>118</v>
      </c>
      <c r="D15" s="29" t="s">
        <v>263</v>
      </c>
      <c r="E15" s="29" t="s">
        <v>118</v>
      </c>
      <c r="F15" s="62">
        <v>4066</v>
      </c>
      <c r="G15" s="62">
        <v>3542</v>
      </c>
      <c r="H15" s="31">
        <v>2857</v>
      </c>
      <c r="I15" s="31">
        <v>491</v>
      </c>
      <c r="J15" s="31">
        <v>1045</v>
      </c>
      <c r="K15" s="31">
        <v>655</v>
      </c>
      <c r="L15" s="31">
        <v>924</v>
      </c>
      <c r="M15" s="31">
        <v>423</v>
      </c>
      <c r="N15" s="31">
        <v>924</v>
      </c>
      <c r="O15" s="31">
        <v>904</v>
      </c>
      <c r="P15" s="31">
        <v>525</v>
      </c>
      <c r="Q15" s="31">
        <v>0</v>
      </c>
      <c r="R15" s="31">
        <v>889</v>
      </c>
      <c r="S15" s="35" t="s">
        <v>247</v>
      </c>
      <c r="T15" s="35" t="s">
        <v>248</v>
      </c>
    </row>
    <row r="16" spans="1:20" ht="15.75" thickBot="1">
      <c r="A16" s="58" t="s">
        <v>130</v>
      </c>
      <c r="B16" s="36" t="s">
        <v>118</v>
      </c>
      <c r="C16" s="36" t="s">
        <v>118</v>
      </c>
      <c r="D16" s="29" t="s">
        <v>264</v>
      </c>
      <c r="E16" s="29" t="s">
        <v>118</v>
      </c>
      <c r="F16" s="26">
        <v>1982</v>
      </c>
      <c r="G16" s="31">
        <v>1506</v>
      </c>
      <c r="H16" s="31">
        <v>1243</v>
      </c>
      <c r="I16" s="47">
        <v>203</v>
      </c>
      <c r="J16" s="47">
        <v>450</v>
      </c>
      <c r="K16" s="47">
        <v>153</v>
      </c>
      <c r="L16" s="47">
        <v>395</v>
      </c>
      <c r="M16" s="47">
        <v>165</v>
      </c>
      <c r="N16" s="47">
        <v>381</v>
      </c>
      <c r="O16" s="47">
        <v>893</v>
      </c>
      <c r="P16" s="47">
        <v>201</v>
      </c>
      <c r="Q16" s="47">
        <v>0</v>
      </c>
      <c r="R16" s="26">
        <v>388</v>
      </c>
      <c r="S16" s="35" t="s">
        <v>247</v>
      </c>
      <c r="T16" s="35" t="s">
        <v>248</v>
      </c>
    </row>
    <row r="17" spans="1:20" ht="15">
      <c r="A17" s="58" t="s">
        <v>240</v>
      </c>
      <c r="B17" s="36" t="s">
        <v>118</v>
      </c>
      <c r="C17" s="36" t="s">
        <v>118</v>
      </c>
      <c r="D17" s="29" t="s">
        <v>265</v>
      </c>
      <c r="E17" s="29" t="s">
        <v>124</v>
      </c>
      <c r="F17" s="26">
        <v>6084</v>
      </c>
      <c r="G17" s="31">
        <v>4402</v>
      </c>
      <c r="H17" s="31">
        <v>2395</v>
      </c>
      <c r="I17" s="31">
        <v>365</v>
      </c>
      <c r="J17" s="31">
        <v>1121</v>
      </c>
      <c r="K17" s="31">
        <v>657</v>
      </c>
      <c r="L17" s="31">
        <v>745</v>
      </c>
      <c r="M17" s="31">
        <v>572</v>
      </c>
      <c r="N17" s="31">
        <v>532</v>
      </c>
      <c r="O17" s="31">
        <v>402</v>
      </c>
      <c r="P17" s="31">
        <v>617</v>
      </c>
      <c r="Q17" s="31">
        <v>0</v>
      </c>
      <c r="R17" s="31">
        <v>1201</v>
      </c>
      <c r="S17" s="35" t="s">
        <v>247</v>
      </c>
      <c r="T17" s="35" t="s">
        <v>248</v>
      </c>
    </row>
    <row r="18" spans="1:20" ht="15">
      <c r="A18" s="58" t="s">
        <v>114</v>
      </c>
      <c r="B18" s="36" t="s">
        <v>118</v>
      </c>
      <c r="C18" s="36" t="s">
        <v>110</v>
      </c>
      <c r="D18" s="29" t="s">
        <v>255</v>
      </c>
      <c r="E18" s="29" t="s">
        <v>110</v>
      </c>
      <c r="F18" s="26">
        <v>7780</v>
      </c>
      <c r="G18" s="31">
        <v>2150</v>
      </c>
      <c r="H18" s="31">
        <v>7230</v>
      </c>
      <c r="I18" s="31">
        <v>520</v>
      </c>
      <c r="J18" s="31">
        <v>1450</v>
      </c>
      <c r="K18" s="31">
        <v>1980</v>
      </c>
      <c r="L18" s="31">
        <v>1890</v>
      </c>
      <c r="M18" s="31">
        <v>2160</v>
      </c>
      <c r="N18" s="31">
        <v>1250</v>
      </c>
      <c r="O18" s="31">
        <v>1060</v>
      </c>
      <c r="P18" s="31">
        <v>1120</v>
      </c>
      <c r="Q18" s="31"/>
      <c r="R18" s="31">
        <v>2250</v>
      </c>
      <c r="S18" s="35" t="s">
        <v>267</v>
      </c>
      <c r="T18" s="35" t="s">
        <v>248</v>
      </c>
    </row>
    <row r="19" spans="1:20" ht="15">
      <c r="A19" s="58" t="s">
        <v>109</v>
      </c>
      <c r="B19" s="36" t="s">
        <v>118</v>
      </c>
      <c r="C19" s="36" t="s">
        <v>110</v>
      </c>
      <c r="D19" s="29" t="s">
        <v>256</v>
      </c>
      <c r="E19" s="29" t="s">
        <v>110</v>
      </c>
      <c r="F19" s="26">
        <v>1384</v>
      </c>
      <c r="G19" s="31">
        <v>450</v>
      </c>
      <c r="H19" s="31">
        <v>1530</v>
      </c>
      <c r="I19" s="31">
        <v>80</v>
      </c>
      <c r="J19" s="31">
        <v>210</v>
      </c>
      <c r="K19" s="31">
        <v>175</v>
      </c>
      <c r="L19" s="31">
        <v>175</v>
      </c>
      <c r="M19" s="31">
        <v>235</v>
      </c>
      <c r="N19" s="31">
        <v>143</v>
      </c>
      <c r="O19" s="31">
        <v>120</v>
      </c>
      <c r="P19" s="31">
        <v>210</v>
      </c>
      <c r="Q19" s="31"/>
      <c r="R19" s="31">
        <v>420</v>
      </c>
      <c r="S19" s="35" t="s">
        <v>267</v>
      </c>
      <c r="T19" s="35" t="s">
        <v>248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1"/>
  <sheetViews>
    <sheetView showGridLines="0" workbookViewId="0">
      <selection sqref="A1:O1"/>
    </sheetView>
  </sheetViews>
  <sheetFormatPr defaultColWidth="14.7109375" defaultRowHeight="15"/>
  <cols>
    <col min="1" max="1" width="17" customWidth="1"/>
    <col min="2" max="2" width="13.5703125" bestFit="1" customWidth="1"/>
    <col min="3" max="3" width="12" bestFit="1" customWidth="1"/>
    <col min="4" max="4" width="12" customWidth="1"/>
    <col min="5" max="5" width="12" bestFit="1" customWidth="1"/>
    <col min="6" max="6" width="13.5703125" bestFit="1" customWidth="1"/>
    <col min="7" max="12" width="12" bestFit="1" customWidth="1"/>
    <col min="13" max="13" width="11" bestFit="1" customWidth="1"/>
    <col min="14" max="14" width="12" bestFit="1" customWidth="1"/>
    <col min="15" max="15" width="13.5703125" bestFit="1" customWidth="1"/>
  </cols>
  <sheetData>
    <row r="1" spans="1:15" ht="21.75" thickBot="1">
      <c r="A1" s="66" t="s">
        <v>243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/>
    </row>
    <row r="2" spans="1:15" ht="15.7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9.5" thickBot="1">
      <c r="A3" s="14" t="s">
        <v>141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</row>
    <row r="4" spans="1:15">
      <c r="A4" s="2" t="s">
        <v>1</v>
      </c>
      <c r="B4" s="3" t="s">
        <v>4</v>
      </c>
      <c r="C4" s="4" t="s">
        <v>6</v>
      </c>
      <c r="D4" s="4" t="s">
        <v>228</v>
      </c>
      <c r="E4" s="4" t="s">
        <v>233</v>
      </c>
      <c r="F4" s="4" t="s">
        <v>5</v>
      </c>
      <c r="G4" s="4" t="s">
        <v>229</v>
      </c>
      <c r="H4" s="4" t="s">
        <v>230</v>
      </c>
      <c r="I4" s="4" t="s">
        <v>10</v>
      </c>
      <c r="J4" s="4" t="s">
        <v>231</v>
      </c>
      <c r="K4" s="4" t="s">
        <v>12</v>
      </c>
      <c r="L4" s="4" t="s">
        <v>13</v>
      </c>
      <c r="M4" s="4" t="s">
        <v>14</v>
      </c>
      <c r="N4" s="4" t="s">
        <v>15</v>
      </c>
      <c r="O4" s="5" t="s">
        <v>142</v>
      </c>
    </row>
    <row r="5" spans="1:15">
      <c r="A5" s="6" t="s">
        <v>241</v>
      </c>
      <c r="B5" s="7">
        <f>SUMIF('Value Sales'!$B:$B,'Value Share'!$A5,'Value Sales'!F:F)</f>
        <v>0</v>
      </c>
      <c r="C5" s="7">
        <f>SUMIF('Value Sales'!$B:$B,'Value Share'!$A5,'Value Sales'!G:G)</f>
        <v>0</v>
      </c>
      <c r="D5" s="7">
        <f>SUMIF('Value Sales'!$B:$B,'Value Share'!$A5,'Value Sales'!H:H)</f>
        <v>0</v>
      </c>
      <c r="E5" s="7">
        <f>SUMIF('Value Sales'!$B:$B,'Value Share'!$A5,'Value Sales'!I:I)</f>
        <v>0</v>
      </c>
      <c r="F5" s="7">
        <f>SUMIF('Value Sales'!$B:$B,'Value Share'!$A5,'Value Sales'!J:J)</f>
        <v>0</v>
      </c>
      <c r="G5" s="7">
        <f>SUMIF('Value Sales'!$B:$B,'Value Share'!$A5,'Value Sales'!K:K)</f>
        <v>0</v>
      </c>
      <c r="H5" s="7">
        <f>SUMIF('Value Sales'!$B:$B,'Value Share'!$A5,'Value Sales'!L:L)</f>
        <v>0</v>
      </c>
      <c r="I5" s="7">
        <f>SUMIF('Value Sales'!$B:$B,'Value Share'!$A5,'Value Sales'!M:M)</f>
        <v>0</v>
      </c>
      <c r="J5" s="7">
        <f>SUMIF('Value Sales'!$B:$B,'Value Share'!$A5,'Value Sales'!N:N)</f>
        <v>0</v>
      </c>
      <c r="K5" s="7">
        <f>SUMIF('Value Sales'!$B:$B,'Value Share'!$A5,'Value Sales'!O:O)</f>
        <v>0</v>
      </c>
      <c r="L5" s="7">
        <f>SUMIF('Value Sales'!$B:$B,'Value Share'!$A5,'Value Sales'!P:P)</f>
        <v>0</v>
      </c>
      <c r="M5" s="7">
        <f>SUMIF('Value Sales'!$B:$B,'Value Share'!$A5,'Value Sales'!Q:Q)</f>
        <v>0</v>
      </c>
      <c r="N5" s="7">
        <f>SUMIF('Value Sales'!$B:$B,'Value Share'!$A5,'Value Sales'!R:R)</f>
        <v>0</v>
      </c>
      <c r="O5" s="8">
        <f t="shared" ref="O5:O10" si="0">SUM(B5:N5)</f>
        <v>0</v>
      </c>
    </row>
    <row r="6" spans="1:15">
      <c r="A6" s="6" t="s">
        <v>68</v>
      </c>
      <c r="B6" s="7">
        <f>SUMIF('Value Sales'!$B:$B,'Value Share'!$A6,'Value Sales'!F:F)</f>
        <v>0</v>
      </c>
      <c r="C6" s="7">
        <f>SUMIF('Value Sales'!$B:$B,'Value Share'!$A6,'Value Sales'!G:G)</f>
        <v>0</v>
      </c>
      <c r="D6" s="7">
        <f>SUMIF('Value Sales'!$B:$B,'Value Share'!$A6,'Value Sales'!H:H)</f>
        <v>0</v>
      </c>
      <c r="E6" s="7">
        <f>SUMIF('Value Sales'!$B:$B,'Value Share'!$A6,'Value Sales'!I:I)</f>
        <v>0</v>
      </c>
      <c r="F6" s="7">
        <f>SUMIF('Value Sales'!$B:$B,'Value Share'!$A6,'Value Sales'!J:J)</f>
        <v>0</v>
      </c>
      <c r="G6" s="7">
        <f>SUMIF('Value Sales'!$B:$B,'Value Share'!$A6,'Value Sales'!K:K)</f>
        <v>0</v>
      </c>
      <c r="H6" s="7">
        <f>SUMIF('Value Sales'!$B:$B,'Value Share'!$A6,'Value Sales'!L:L)</f>
        <v>0</v>
      </c>
      <c r="I6" s="7">
        <f>SUMIF('Value Sales'!$B:$B,'Value Share'!$A6,'Value Sales'!M:M)</f>
        <v>0</v>
      </c>
      <c r="J6" s="7">
        <f>SUMIF('Value Sales'!$B:$B,'Value Share'!$A6,'Value Sales'!N:N)</f>
        <v>0</v>
      </c>
      <c r="K6" s="7">
        <f>SUMIF('Value Sales'!$B:$B,'Value Share'!$A6,'Value Sales'!O:O)</f>
        <v>0</v>
      </c>
      <c r="L6" s="7">
        <f>SUMIF('Value Sales'!$B:$B,'Value Share'!$A6,'Value Sales'!P:P)</f>
        <v>0</v>
      </c>
      <c r="M6" s="7">
        <f>SUMIF('Value Sales'!$B:$B,'Value Share'!$A6,'Value Sales'!Q:Q)</f>
        <v>0</v>
      </c>
      <c r="N6" s="7">
        <f>SUMIF('Value Sales'!$B:$B,'Value Share'!$A6,'Value Sales'!R:R)</f>
        <v>0</v>
      </c>
      <c r="O6" s="8">
        <f t="shared" si="0"/>
        <v>0</v>
      </c>
    </row>
    <row r="7" spans="1:15">
      <c r="A7" s="6" t="s">
        <v>69</v>
      </c>
      <c r="B7" s="7">
        <f>SUMIF('Value Sales'!$B:$B,'Value Share'!$A7,'Value Sales'!F:F)</f>
        <v>0</v>
      </c>
      <c r="C7" s="7">
        <f>SUMIF('Value Sales'!$B:$B,'Value Share'!$A7,'Value Sales'!G:G)</f>
        <v>0</v>
      </c>
      <c r="D7" s="7">
        <f>SUMIF('Value Sales'!$B:$B,'Value Share'!$A7,'Value Sales'!H:H)</f>
        <v>0</v>
      </c>
      <c r="E7" s="7">
        <f>SUMIF('Value Sales'!$B:$B,'Value Share'!$A7,'Value Sales'!I:I)</f>
        <v>0</v>
      </c>
      <c r="F7" s="7">
        <f>SUMIF('Value Sales'!$B:$B,'Value Share'!$A7,'Value Sales'!J:J)</f>
        <v>0</v>
      </c>
      <c r="G7" s="7">
        <f>SUMIF('Value Sales'!$B:$B,'Value Share'!$A7,'Value Sales'!K:K)</f>
        <v>0</v>
      </c>
      <c r="H7" s="7">
        <f>SUMIF('Value Sales'!$B:$B,'Value Share'!$A7,'Value Sales'!L:L)</f>
        <v>0</v>
      </c>
      <c r="I7" s="7">
        <f>SUMIF('Value Sales'!$B:$B,'Value Share'!$A7,'Value Sales'!M:M)</f>
        <v>0</v>
      </c>
      <c r="J7" s="7">
        <f>SUMIF('Value Sales'!$B:$B,'Value Share'!$A7,'Value Sales'!N:N)</f>
        <v>0</v>
      </c>
      <c r="K7" s="7">
        <f>SUMIF('Value Sales'!$B:$B,'Value Share'!$A7,'Value Sales'!O:O)</f>
        <v>0</v>
      </c>
      <c r="L7" s="7">
        <f>SUMIF('Value Sales'!$B:$B,'Value Share'!$A7,'Value Sales'!P:P)</f>
        <v>0</v>
      </c>
      <c r="M7" s="7">
        <f>SUMIF('Value Sales'!$B:$B,'Value Share'!$A7,'Value Sales'!Q:Q)</f>
        <v>0</v>
      </c>
      <c r="N7" s="7">
        <f>SUMIF('Value Sales'!$B:$B,'Value Share'!$A7,'Value Sales'!R:R)</f>
        <v>0</v>
      </c>
      <c r="O7" s="8">
        <f t="shared" si="0"/>
        <v>0</v>
      </c>
    </row>
    <row r="8" spans="1:15">
      <c r="A8" s="6" t="s">
        <v>71</v>
      </c>
      <c r="B8" s="7">
        <f>SUMIF('Value Sales'!$B:$B,'Value Share'!$A8,'Value Sales'!F:F)</f>
        <v>0</v>
      </c>
      <c r="C8" s="7">
        <f>SUMIF('Value Sales'!$B:$B,'Value Share'!$A8,'Value Sales'!G:G)</f>
        <v>0</v>
      </c>
      <c r="D8" s="7">
        <f>SUMIF('Value Sales'!$B:$B,'Value Share'!$A8,'Value Sales'!H:H)</f>
        <v>0</v>
      </c>
      <c r="E8" s="7">
        <f>SUMIF('Value Sales'!$B:$B,'Value Share'!$A8,'Value Sales'!I:I)</f>
        <v>0</v>
      </c>
      <c r="F8" s="7">
        <f>SUMIF('Value Sales'!$B:$B,'Value Share'!$A8,'Value Sales'!J:J)</f>
        <v>0</v>
      </c>
      <c r="G8" s="7">
        <f>SUMIF('Value Sales'!$B:$B,'Value Share'!$A8,'Value Sales'!K:K)</f>
        <v>0</v>
      </c>
      <c r="H8" s="7">
        <f>SUMIF('Value Sales'!$B:$B,'Value Share'!$A8,'Value Sales'!L:L)</f>
        <v>0</v>
      </c>
      <c r="I8" s="7">
        <f>SUMIF('Value Sales'!$B:$B,'Value Share'!$A8,'Value Sales'!M:M)</f>
        <v>0</v>
      </c>
      <c r="J8" s="7">
        <f>SUMIF('Value Sales'!$B:$B,'Value Share'!$A8,'Value Sales'!N:N)</f>
        <v>0</v>
      </c>
      <c r="K8" s="7">
        <f>SUMIF('Value Sales'!$B:$B,'Value Share'!$A8,'Value Sales'!O:O)</f>
        <v>0</v>
      </c>
      <c r="L8" s="7">
        <f>SUMIF('Value Sales'!$B:$B,'Value Share'!$A8,'Value Sales'!P:P)</f>
        <v>0</v>
      </c>
      <c r="M8" s="7">
        <f>SUMIF('Value Sales'!$B:$B,'Value Share'!$A8,'Value Sales'!Q:Q)</f>
        <v>0</v>
      </c>
      <c r="N8" s="7">
        <f>SUMIF('Value Sales'!$B:$B,'Value Share'!$A8,'Value Sales'!R:R)</f>
        <v>0</v>
      </c>
      <c r="O8" s="8">
        <f t="shared" si="0"/>
        <v>0</v>
      </c>
    </row>
    <row r="9" spans="1:15">
      <c r="A9" s="6" t="s">
        <v>118</v>
      </c>
      <c r="B9" s="7">
        <f>SUMIF('Value Sales'!$B:$B,'Value Share'!$A9,'Value Sales'!F:F)</f>
        <v>120860015</v>
      </c>
      <c r="C9" s="7">
        <f>SUMIF('Value Sales'!$B:$B,'Value Share'!$A9,'Value Sales'!G:G)</f>
        <v>48166618</v>
      </c>
      <c r="D9" s="7">
        <f>SUMIF('Value Sales'!$B:$B,'Value Share'!$A9,'Value Sales'!H:H)</f>
        <v>103338063</v>
      </c>
      <c r="E9" s="7">
        <f>SUMIF('Value Sales'!$B:$B,'Value Share'!$A9,'Value Sales'!I:I)</f>
        <v>60503081</v>
      </c>
      <c r="F9" s="7">
        <f>SUMIF('Value Sales'!$B:$B,'Value Share'!$A9,'Value Sales'!J:J)</f>
        <v>146096282</v>
      </c>
      <c r="G9" s="7">
        <f>SUMIF('Value Sales'!$B:$B,'Value Share'!$A9,'Value Sales'!K:K)</f>
        <v>104576739</v>
      </c>
      <c r="H9" s="7">
        <f>SUMIF('Value Sales'!$B:$B,'Value Share'!$A9,'Value Sales'!L:L)</f>
        <v>179511392</v>
      </c>
      <c r="I9" s="7">
        <f>SUMIF('Value Sales'!$B:$B,'Value Share'!$A9,'Value Sales'!M:M)</f>
        <v>24482556</v>
      </c>
      <c r="J9" s="7">
        <f>SUMIF('Value Sales'!$B:$B,'Value Share'!$A9,'Value Sales'!N:N)</f>
        <v>133007338</v>
      </c>
      <c r="K9" s="7">
        <f>SUMIF('Value Sales'!$B:$B,'Value Share'!$A9,'Value Sales'!O:O)</f>
        <v>91063321</v>
      </c>
      <c r="L9" s="7">
        <f>SUMIF('Value Sales'!$B:$B,'Value Share'!$A9,'Value Sales'!P:P)</f>
        <v>10379517</v>
      </c>
      <c r="M9" s="7">
        <f>SUMIF('Value Sales'!$B:$B,'Value Share'!$A9,'Value Sales'!Q:Q)</f>
        <v>0</v>
      </c>
      <c r="N9" s="7">
        <f>SUMIF('Value Sales'!$B:$B,'Value Share'!$A9,'Value Sales'!R:R)</f>
        <v>24844592</v>
      </c>
      <c r="O9" s="8">
        <f t="shared" si="0"/>
        <v>1046829514</v>
      </c>
    </row>
    <row r="10" spans="1:15">
      <c r="A10" s="6" t="s">
        <v>139</v>
      </c>
      <c r="B10" s="7">
        <f>SUMIF('Value Sales'!$B:$B,'Value Share'!$A10,'Value Sales'!F:F)</f>
        <v>0</v>
      </c>
      <c r="C10" s="7">
        <f>SUMIF('Value Sales'!$B:$B,'Value Share'!$A10,'Value Sales'!G:G)</f>
        <v>0</v>
      </c>
      <c r="D10" s="7">
        <f>SUMIF('Value Sales'!$B:$B,'Value Share'!$A10,'Value Sales'!H:H)</f>
        <v>0</v>
      </c>
      <c r="E10" s="7">
        <f>SUMIF('Value Sales'!$B:$B,'Value Share'!$A10,'Value Sales'!I:I)</f>
        <v>0</v>
      </c>
      <c r="F10" s="7">
        <f>SUMIF('Value Sales'!$B:$B,'Value Share'!$A10,'Value Sales'!J:J)</f>
        <v>0</v>
      </c>
      <c r="G10" s="7">
        <f>SUMIF('Value Sales'!$B:$B,'Value Share'!$A10,'Value Sales'!K:K)</f>
        <v>0</v>
      </c>
      <c r="H10" s="7">
        <f>SUMIF('Value Sales'!$B:$B,'Value Share'!$A10,'Value Sales'!L:L)</f>
        <v>0</v>
      </c>
      <c r="I10" s="7">
        <f>SUMIF('Value Sales'!$B:$B,'Value Share'!$A10,'Value Sales'!M:M)</f>
        <v>0</v>
      </c>
      <c r="J10" s="7">
        <f>SUMIF('Value Sales'!$B:$B,'Value Share'!$A10,'Value Sales'!N:N)</f>
        <v>0</v>
      </c>
      <c r="K10" s="7">
        <f>SUMIF('Value Sales'!$B:$B,'Value Share'!$A10,'Value Sales'!O:O)</f>
        <v>0</v>
      </c>
      <c r="L10" s="7">
        <f>SUMIF('Value Sales'!$B:$B,'Value Share'!$A10,'Value Sales'!P:P)</f>
        <v>0</v>
      </c>
      <c r="M10" s="7">
        <f>SUMIF('Value Sales'!$B:$B,'Value Share'!$A10,'Value Sales'!Q:Q)</f>
        <v>0</v>
      </c>
      <c r="N10" s="7">
        <f>SUMIF('Value Sales'!$B:$B,'Value Share'!$A10,'Value Sales'!R:R)</f>
        <v>0</v>
      </c>
      <c r="O10" s="8">
        <f t="shared" si="0"/>
        <v>0</v>
      </c>
    </row>
    <row r="11" spans="1:15" ht="15.75" thickBot="1">
      <c r="A11" s="9" t="s">
        <v>144</v>
      </c>
      <c r="B11" s="10">
        <f t="shared" ref="B11:O11" si="1">SUM(B5:B10)</f>
        <v>120860015</v>
      </c>
      <c r="C11" s="10">
        <f t="shared" si="1"/>
        <v>48166618</v>
      </c>
      <c r="D11" s="10">
        <f t="shared" si="1"/>
        <v>103338063</v>
      </c>
      <c r="E11" s="10">
        <f t="shared" si="1"/>
        <v>60503081</v>
      </c>
      <c r="F11" s="10">
        <f t="shared" si="1"/>
        <v>146096282</v>
      </c>
      <c r="G11" s="10">
        <f t="shared" si="1"/>
        <v>104576739</v>
      </c>
      <c r="H11" s="10">
        <f t="shared" si="1"/>
        <v>179511392</v>
      </c>
      <c r="I11" s="10">
        <f t="shared" si="1"/>
        <v>24482556</v>
      </c>
      <c r="J11" s="10">
        <f t="shared" si="1"/>
        <v>133007338</v>
      </c>
      <c r="K11" s="10">
        <f t="shared" si="1"/>
        <v>91063321</v>
      </c>
      <c r="L11" s="10">
        <f t="shared" si="1"/>
        <v>10379517</v>
      </c>
      <c r="M11" s="10">
        <f t="shared" si="1"/>
        <v>0</v>
      </c>
      <c r="N11" s="10">
        <f t="shared" si="1"/>
        <v>24844592</v>
      </c>
      <c r="O11" s="11">
        <f t="shared" si="1"/>
        <v>1046829514</v>
      </c>
    </row>
    <row r="12" spans="1:15" ht="15.75" thickBot="1">
      <c r="A12" s="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</row>
    <row r="13" spans="1:15" ht="19.5" thickBot="1">
      <c r="A13" s="69" t="s">
        <v>244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1"/>
    </row>
    <row r="14" spans="1:15">
      <c r="A14" s="2" t="s">
        <v>1</v>
      </c>
      <c r="B14" s="3" t="s">
        <v>4</v>
      </c>
      <c r="C14" s="4" t="s">
        <v>6</v>
      </c>
      <c r="D14" s="4" t="s">
        <v>228</v>
      </c>
      <c r="E14" s="4" t="s">
        <v>233</v>
      </c>
      <c r="F14" s="4" t="s">
        <v>5</v>
      </c>
      <c r="G14" s="4" t="s">
        <v>229</v>
      </c>
      <c r="H14" s="4" t="s">
        <v>230</v>
      </c>
      <c r="I14" s="4" t="s">
        <v>10</v>
      </c>
      <c r="J14" s="4" t="s">
        <v>231</v>
      </c>
      <c r="K14" s="4" t="s">
        <v>12</v>
      </c>
      <c r="L14" s="4" t="s">
        <v>13</v>
      </c>
      <c r="M14" s="4" t="s">
        <v>14</v>
      </c>
      <c r="N14" s="4" t="s">
        <v>15</v>
      </c>
      <c r="O14" s="5" t="s">
        <v>142</v>
      </c>
    </row>
    <row r="15" spans="1:15">
      <c r="A15" s="6" t="s">
        <v>241</v>
      </c>
      <c r="B15" s="18" t="e">
        <f t="shared" ref="B15:O15" si="2">B5/$O5</f>
        <v>#DIV/0!</v>
      </c>
      <c r="C15" s="12" t="e">
        <f t="shared" si="2"/>
        <v>#DIV/0!</v>
      </c>
      <c r="D15" s="12" t="e">
        <f t="shared" si="2"/>
        <v>#DIV/0!</v>
      </c>
      <c r="E15" s="12" t="e">
        <f t="shared" si="2"/>
        <v>#DIV/0!</v>
      </c>
      <c r="F15" s="12" t="e">
        <f t="shared" si="2"/>
        <v>#DIV/0!</v>
      </c>
      <c r="G15" s="12" t="e">
        <f t="shared" si="2"/>
        <v>#DIV/0!</v>
      </c>
      <c r="H15" s="12" t="e">
        <f t="shared" si="2"/>
        <v>#DIV/0!</v>
      </c>
      <c r="I15" s="12" t="e">
        <f t="shared" si="2"/>
        <v>#DIV/0!</v>
      </c>
      <c r="J15" s="12" t="e">
        <f t="shared" si="2"/>
        <v>#DIV/0!</v>
      </c>
      <c r="K15" s="12" t="e">
        <f t="shared" si="2"/>
        <v>#DIV/0!</v>
      </c>
      <c r="L15" s="12" t="e">
        <f t="shared" si="2"/>
        <v>#DIV/0!</v>
      </c>
      <c r="M15" s="12" t="e">
        <f t="shared" si="2"/>
        <v>#DIV/0!</v>
      </c>
      <c r="N15" s="12" t="e">
        <f t="shared" si="2"/>
        <v>#DIV/0!</v>
      </c>
      <c r="O15" s="12" t="e">
        <f t="shared" si="2"/>
        <v>#DIV/0!</v>
      </c>
    </row>
    <row r="16" spans="1:15">
      <c r="A16" s="6" t="s">
        <v>68</v>
      </c>
      <c r="B16" s="18" t="e">
        <f>B6/$O6</f>
        <v>#DIV/0!</v>
      </c>
      <c r="C16" s="12" t="e">
        <f t="shared" ref="C16:D16" si="3">C6/$O6</f>
        <v>#DIV/0!</v>
      </c>
      <c r="D16" s="12" t="e">
        <f t="shared" si="3"/>
        <v>#DIV/0!</v>
      </c>
      <c r="E16" s="12" t="e">
        <f t="shared" ref="E16:O16" si="4">E6/$O6</f>
        <v>#DIV/0!</v>
      </c>
      <c r="F16" s="12" t="e">
        <f t="shared" si="4"/>
        <v>#DIV/0!</v>
      </c>
      <c r="G16" s="12" t="e">
        <f t="shared" si="4"/>
        <v>#DIV/0!</v>
      </c>
      <c r="H16" s="12" t="e">
        <f t="shared" si="4"/>
        <v>#DIV/0!</v>
      </c>
      <c r="I16" s="12" t="e">
        <f t="shared" si="4"/>
        <v>#DIV/0!</v>
      </c>
      <c r="J16" s="12" t="e">
        <f t="shared" si="4"/>
        <v>#DIV/0!</v>
      </c>
      <c r="K16" s="12" t="e">
        <f t="shared" si="4"/>
        <v>#DIV/0!</v>
      </c>
      <c r="L16" s="12" t="e">
        <f t="shared" si="4"/>
        <v>#DIV/0!</v>
      </c>
      <c r="M16" s="12" t="e">
        <f t="shared" si="4"/>
        <v>#DIV/0!</v>
      </c>
      <c r="N16" s="12" t="e">
        <f t="shared" si="4"/>
        <v>#DIV/0!</v>
      </c>
      <c r="O16" s="12" t="e">
        <f t="shared" si="4"/>
        <v>#DIV/0!</v>
      </c>
    </row>
    <row r="17" spans="1:15">
      <c r="A17" s="6" t="s">
        <v>69</v>
      </c>
      <c r="B17" s="18" t="e">
        <f>B7/$O7</f>
        <v>#DIV/0!</v>
      </c>
      <c r="C17" s="12" t="e">
        <f t="shared" ref="C17:D17" si="5">C7/$O7</f>
        <v>#DIV/0!</v>
      </c>
      <c r="D17" s="12" t="e">
        <f t="shared" si="5"/>
        <v>#DIV/0!</v>
      </c>
      <c r="E17" s="12" t="e">
        <f t="shared" ref="E17:O17" si="6">E7/$O7</f>
        <v>#DIV/0!</v>
      </c>
      <c r="F17" s="12" t="e">
        <f t="shared" si="6"/>
        <v>#DIV/0!</v>
      </c>
      <c r="G17" s="12" t="e">
        <f t="shared" si="6"/>
        <v>#DIV/0!</v>
      </c>
      <c r="H17" s="12" t="e">
        <f t="shared" si="6"/>
        <v>#DIV/0!</v>
      </c>
      <c r="I17" s="12" t="e">
        <f t="shared" si="6"/>
        <v>#DIV/0!</v>
      </c>
      <c r="J17" s="12" t="e">
        <f t="shared" si="6"/>
        <v>#DIV/0!</v>
      </c>
      <c r="K17" s="12" t="e">
        <f t="shared" si="6"/>
        <v>#DIV/0!</v>
      </c>
      <c r="L17" s="12" t="e">
        <f t="shared" si="6"/>
        <v>#DIV/0!</v>
      </c>
      <c r="M17" s="12" t="e">
        <f t="shared" si="6"/>
        <v>#DIV/0!</v>
      </c>
      <c r="N17" s="12" t="e">
        <f t="shared" si="6"/>
        <v>#DIV/0!</v>
      </c>
      <c r="O17" s="12" t="e">
        <f t="shared" si="6"/>
        <v>#DIV/0!</v>
      </c>
    </row>
    <row r="18" spans="1:15">
      <c r="A18" s="6" t="s">
        <v>143</v>
      </c>
      <c r="B18" s="18" t="e">
        <f>B8/$O8</f>
        <v>#DIV/0!</v>
      </c>
      <c r="C18" s="12" t="e">
        <f t="shared" ref="C18:D18" si="7">C8/$O8</f>
        <v>#DIV/0!</v>
      </c>
      <c r="D18" s="12" t="e">
        <f t="shared" si="7"/>
        <v>#DIV/0!</v>
      </c>
      <c r="E18" s="12" t="e">
        <f t="shared" ref="E18:O18" si="8">E8/$O8</f>
        <v>#DIV/0!</v>
      </c>
      <c r="F18" s="12" t="e">
        <f t="shared" si="8"/>
        <v>#DIV/0!</v>
      </c>
      <c r="G18" s="12" t="e">
        <f t="shared" si="8"/>
        <v>#DIV/0!</v>
      </c>
      <c r="H18" s="12" t="e">
        <f t="shared" si="8"/>
        <v>#DIV/0!</v>
      </c>
      <c r="I18" s="12" t="e">
        <f t="shared" si="8"/>
        <v>#DIV/0!</v>
      </c>
      <c r="J18" s="12" t="e">
        <f t="shared" si="8"/>
        <v>#DIV/0!</v>
      </c>
      <c r="K18" s="12" t="e">
        <f t="shared" si="8"/>
        <v>#DIV/0!</v>
      </c>
      <c r="L18" s="12" t="e">
        <f t="shared" si="8"/>
        <v>#DIV/0!</v>
      </c>
      <c r="M18" s="12" t="e">
        <f t="shared" si="8"/>
        <v>#DIV/0!</v>
      </c>
      <c r="N18" s="12" t="e">
        <f t="shared" si="8"/>
        <v>#DIV/0!</v>
      </c>
      <c r="O18" s="12" t="e">
        <f t="shared" si="8"/>
        <v>#DIV/0!</v>
      </c>
    </row>
    <row r="19" spans="1:15">
      <c r="A19" s="6" t="s">
        <v>118</v>
      </c>
      <c r="B19" s="18">
        <f>B9/$O9</f>
        <v>0.11545338890779497</v>
      </c>
      <c r="C19" s="12">
        <f t="shared" ref="C19:D19" si="9">C9/$O9</f>
        <v>4.6011902946786809E-2</v>
      </c>
      <c r="D19" s="12">
        <f t="shared" si="9"/>
        <v>9.871527466314825E-2</v>
      </c>
      <c r="E19" s="12">
        <f t="shared" ref="E19:O19" si="10">E9/$O9</f>
        <v>5.7796499039097594E-2</v>
      </c>
      <c r="F19" s="12">
        <f t="shared" si="10"/>
        <v>0.13956072125035635</v>
      </c>
      <c r="G19" s="12">
        <f t="shared" si="10"/>
        <v>9.989853897069241E-2</v>
      </c>
      <c r="H19" s="12">
        <f t="shared" si="10"/>
        <v>0.17148101921016337</v>
      </c>
      <c r="I19" s="12">
        <f t="shared" si="10"/>
        <v>2.3387338313046454E-2</v>
      </c>
      <c r="J19" s="12">
        <f t="shared" si="10"/>
        <v>0.12705730610495569</v>
      </c>
      <c r="K19" s="12">
        <f t="shared" si="10"/>
        <v>8.6989638505740485E-2</v>
      </c>
      <c r="L19" s="12">
        <f t="shared" si="10"/>
        <v>9.9151933158048121E-3</v>
      </c>
      <c r="M19" s="12">
        <f t="shared" si="10"/>
        <v>0</v>
      </c>
      <c r="N19" s="12">
        <f t="shared" si="10"/>
        <v>2.3733178772412794E-2</v>
      </c>
      <c r="O19" s="12">
        <f t="shared" si="10"/>
        <v>1</v>
      </c>
    </row>
    <row r="20" spans="1:15">
      <c r="A20" s="6" t="s">
        <v>139</v>
      </c>
      <c r="B20" s="18" t="e">
        <f>B10/$O10</f>
        <v>#DIV/0!</v>
      </c>
      <c r="C20" s="12" t="e">
        <f t="shared" ref="C20:D20" si="11">C10/$O10</f>
        <v>#DIV/0!</v>
      </c>
      <c r="D20" s="12" t="e">
        <f t="shared" si="11"/>
        <v>#DIV/0!</v>
      </c>
      <c r="E20" s="12" t="e">
        <f t="shared" ref="E20:O20" si="12">E10/$O10</f>
        <v>#DIV/0!</v>
      </c>
      <c r="F20" s="12" t="e">
        <f t="shared" si="12"/>
        <v>#DIV/0!</v>
      </c>
      <c r="G20" s="12" t="e">
        <f t="shared" si="12"/>
        <v>#DIV/0!</v>
      </c>
      <c r="H20" s="12" t="e">
        <f t="shared" si="12"/>
        <v>#DIV/0!</v>
      </c>
      <c r="I20" s="12" t="e">
        <f t="shared" si="12"/>
        <v>#DIV/0!</v>
      </c>
      <c r="J20" s="12" t="e">
        <f t="shared" si="12"/>
        <v>#DIV/0!</v>
      </c>
      <c r="K20" s="12" t="e">
        <f t="shared" si="12"/>
        <v>#DIV/0!</v>
      </c>
      <c r="L20" s="12" t="e">
        <f t="shared" si="12"/>
        <v>#DIV/0!</v>
      </c>
      <c r="M20" s="12" t="e">
        <f t="shared" si="12"/>
        <v>#DIV/0!</v>
      </c>
      <c r="N20" s="12" t="e">
        <f t="shared" si="12"/>
        <v>#DIV/0!</v>
      </c>
      <c r="O20" s="12" t="e">
        <f t="shared" si="12"/>
        <v>#DIV/0!</v>
      </c>
    </row>
    <row r="21" spans="1:15" ht="15.75" thickBot="1">
      <c r="A21" s="9" t="s">
        <v>144</v>
      </c>
      <c r="B21" s="19" t="e">
        <f t="shared" ref="B21:O21" si="13">AVERAGE(B15:B20)</f>
        <v>#DIV/0!</v>
      </c>
      <c r="C21" s="13" t="e">
        <f t="shared" si="13"/>
        <v>#DIV/0!</v>
      </c>
      <c r="D21" s="13" t="e">
        <f t="shared" si="13"/>
        <v>#DIV/0!</v>
      </c>
      <c r="E21" s="13" t="e">
        <f t="shared" si="13"/>
        <v>#DIV/0!</v>
      </c>
      <c r="F21" s="13" t="e">
        <f t="shared" si="13"/>
        <v>#DIV/0!</v>
      </c>
      <c r="G21" s="13" t="e">
        <f t="shared" si="13"/>
        <v>#DIV/0!</v>
      </c>
      <c r="H21" s="13" t="e">
        <f t="shared" si="13"/>
        <v>#DIV/0!</v>
      </c>
      <c r="I21" s="13" t="e">
        <f t="shared" si="13"/>
        <v>#DIV/0!</v>
      </c>
      <c r="J21" s="13" t="e">
        <f t="shared" si="13"/>
        <v>#DIV/0!</v>
      </c>
      <c r="K21" s="13" t="e">
        <f t="shared" si="13"/>
        <v>#DIV/0!</v>
      </c>
      <c r="L21" s="13" t="e">
        <f t="shared" si="13"/>
        <v>#DIV/0!</v>
      </c>
      <c r="M21" s="13" t="e">
        <f t="shared" si="13"/>
        <v>#DIV/0!</v>
      </c>
      <c r="N21" s="13" t="e">
        <f t="shared" si="13"/>
        <v>#DIV/0!</v>
      </c>
      <c r="O21" s="13" t="e">
        <f t="shared" si="13"/>
        <v>#DIV/0!</v>
      </c>
    </row>
  </sheetData>
  <mergeCells count="2">
    <mergeCell ref="A1:O1"/>
    <mergeCell ref="A13:O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1"/>
  <sheetViews>
    <sheetView showGridLines="0" tabSelected="1" workbookViewId="0">
      <selection activeCell="R13" sqref="R13"/>
    </sheetView>
  </sheetViews>
  <sheetFormatPr defaultRowHeight="15"/>
  <cols>
    <col min="1" max="1" width="16" customWidth="1"/>
    <col min="2" max="2" width="11.7109375" bestFit="1" customWidth="1"/>
  </cols>
  <sheetData>
    <row r="1" spans="1:15" ht="21.75" thickBot="1">
      <c r="A1" s="66" t="s">
        <v>242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/>
    </row>
    <row r="2" spans="1:15" ht="15.7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9.5" thickBot="1">
      <c r="A3" s="14" t="s">
        <v>141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</row>
    <row r="4" spans="1:15">
      <c r="A4" s="2" t="s">
        <v>1</v>
      </c>
      <c r="B4" s="3" t="s">
        <v>4</v>
      </c>
      <c r="C4" s="4" t="s">
        <v>6</v>
      </c>
      <c r="D4" s="4" t="s">
        <v>228</v>
      </c>
      <c r="E4" s="4" t="s">
        <v>233</v>
      </c>
      <c r="F4" s="4" t="s">
        <v>5</v>
      </c>
      <c r="G4" s="4" t="s">
        <v>229</v>
      </c>
      <c r="H4" s="4" t="s">
        <v>230</v>
      </c>
      <c r="I4" s="4" t="s">
        <v>10</v>
      </c>
      <c r="J4" s="4" t="s">
        <v>231</v>
      </c>
      <c r="K4" s="4" t="s">
        <v>12</v>
      </c>
      <c r="L4" s="4" t="s">
        <v>13</v>
      </c>
      <c r="M4" s="4" t="s">
        <v>14</v>
      </c>
      <c r="N4" s="4" t="s">
        <v>15</v>
      </c>
      <c r="O4" s="5" t="s">
        <v>142</v>
      </c>
    </row>
    <row r="5" spans="1:15">
      <c r="A5" s="6" t="s">
        <v>241</v>
      </c>
      <c r="B5" s="7">
        <f>SUMIF('Quantity Sales'!$B:$B,'Quantity Share'!$A5,'Quantity Sales'!F:F)</f>
        <v>0</v>
      </c>
      <c r="C5" s="7">
        <f>SUMIF('Quantity Sales'!$B:$B,'Quantity Share'!$A5,'Quantity Sales'!G:G)</f>
        <v>0</v>
      </c>
      <c r="D5" s="7">
        <f>SUMIF('Quantity Sales'!$B:$B,'Quantity Share'!$A5,'Quantity Sales'!H:H)</f>
        <v>0</v>
      </c>
      <c r="E5" s="7">
        <f>SUMIF('Quantity Sales'!$B:$B,'Quantity Share'!$A5,'Quantity Sales'!I:I)</f>
        <v>0</v>
      </c>
      <c r="F5" s="7">
        <f>SUMIF('Quantity Sales'!$B:$B,'Quantity Share'!$A5,'Quantity Sales'!J:J)</f>
        <v>0</v>
      </c>
      <c r="G5" s="7">
        <f>SUMIF('Quantity Sales'!$B:$B,'Quantity Share'!$A5,'Quantity Sales'!K:K)</f>
        <v>0</v>
      </c>
      <c r="H5" s="7">
        <f>SUMIF('Quantity Sales'!$B:$B,'Quantity Share'!$A5,'Quantity Sales'!L:L)</f>
        <v>0</v>
      </c>
      <c r="I5" s="7">
        <f>SUMIF('Quantity Sales'!$B:$B,'Quantity Share'!$A5,'Quantity Sales'!M:M)</f>
        <v>0</v>
      </c>
      <c r="J5" s="7">
        <f>SUMIF('Quantity Sales'!$B:$B,'Quantity Share'!$A5,'Quantity Sales'!N:N)</f>
        <v>0</v>
      </c>
      <c r="K5" s="7">
        <f>SUMIF('Quantity Sales'!$B:$B,'Quantity Share'!$A5,'Quantity Sales'!O:O)</f>
        <v>0</v>
      </c>
      <c r="L5" s="7">
        <f>SUMIF('Quantity Sales'!$B:$B,'Quantity Share'!$A5,'Quantity Sales'!P:P)</f>
        <v>0</v>
      </c>
      <c r="M5" s="7">
        <f>SUMIF('Quantity Sales'!$B:$B,'Quantity Share'!$A5,'Quantity Sales'!Q:Q)</f>
        <v>0</v>
      </c>
      <c r="N5" s="7">
        <f>SUMIF('Quantity Sales'!$B:$B,'Quantity Share'!$A5,'Quantity Sales'!R:R)</f>
        <v>0</v>
      </c>
      <c r="O5" s="8">
        <f t="shared" ref="O5:O10" si="0">SUM(B5:N5)</f>
        <v>0</v>
      </c>
    </row>
    <row r="6" spans="1:15">
      <c r="A6" s="6" t="s">
        <v>68</v>
      </c>
      <c r="B6" s="7">
        <f>SUMIF('Quantity Sales'!$B:$B,'Quantity Share'!$A6,'Quantity Sales'!F:F)</f>
        <v>0</v>
      </c>
      <c r="C6" s="7">
        <f>SUMIF('Quantity Sales'!$B:$B,'Quantity Share'!$A6,'Quantity Sales'!G:G)</f>
        <v>0</v>
      </c>
      <c r="D6" s="7">
        <f>SUMIF('Quantity Sales'!$B:$B,'Quantity Share'!$A6,'Quantity Sales'!H:H)</f>
        <v>0</v>
      </c>
      <c r="E6" s="7">
        <f>SUMIF('Quantity Sales'!$B:$B,'Quantity Share'!$A6,'Quantity Sales'!I:I)</f>
        <v>0</v>
      </c>
      <c r="F6" s="7">
        <f>SUMIF('Quantity Sales'!$B:$B,'Quantity Share'!$A6,'Quantity Sales'!J:J)</f>
        <v>0</v>
      </c>
      <c r="G6" s="7">
        <f>SUMIF('Quantity Sales'!$B:$B,'Quantity Share'!$A6,'Quantity Sales'!K:K)</f>
        <v>0</v>
      </c>
      <c r="H6" s="7">
        <f>SUMIF('Quantity Sales'!$B:$B,'Quantity Share'!$A6,'Quantity Sales'!L:L)</f>
        <v>0</v>
      </c>
      <c r="I6" s="7">
        <f>SUMIF('Quantity Sales'!$B:$B,'Quantity Share'!$A6,'Quantity Sales'!M:M)</f>
        <v>0</v>
      </c>
      <c r="J6" s="7">
        <f>SUMIF('Quantity Sales'!$B:$B,'Quantity Share'!$A6,'Quantity Sales'!N:N)</f>
        <v>0</v>
      </c>
      <c r="K6" s="7">
        <f>SUMIF('Quantity Sales'!$B:$B,'Quantity Share'!$A6,'Quantity Sales'!O:O)</f>
        <v>0</v>
      </c>
      <c r="L6" s="7">
        <f>SUMIF('Quantity Sales'!$B:$B,'Quantity Share'!$A6,'Quantity Sales'!P:P)</f>
        <v>0</v>
      </c>
      <c r="M6" s="7">
        <f>SUMIF('Quantity Sales'!$B:$B,'Quantity Share'!$A6,'Quantity Sales'!Q:Q)</f>
        <v>0</v>
      </c>
      <c r="N6" s="7">
        <f>SUMIF('Quantity Sales'!$B:$B,'Quantity Share'!$A6,'Quantity Sales'!R:R)</f>
        <v>0</v>
      </c>
      <c r="O6" s="8">
        <f t="shared" si="0"/>
        <v>0</v>
      </c>
    </row>
    <row r="7" spans="1:15">
      <c r="A7" s="6" t="s">
        <v>69</v>
      </c>
      <c r="B7" s="7">
        <f>SUMIF('Quantity Sales'!$B:$B,'Quantity Share'!$A7,'Quantity Sales'!F:F)</f>
        <v>0</v>
      </c>
      <c r="C7" s="7">
        <f>SUMIF('Quantity Sales'!$B:$B,'Quantity Share'!$A7,'Quantity Sales'!G:G)</f>
        <v>0</v>
      </c>
      <c r="D7" s="7">
        <f>SUMIF('Quantity Sales'!$B:$B,'Quantity Share'!$A7,'Quantity Sales'!H:H)</f>
        <v>0</v>
      </c>
      <c r="E7" s="7">
        <f>SUMIF('Quantity Sales'!$B:$B,'Quantity Share'!$A7,'Quantity Sales'!I:I)</f>
        <v>0</v>
      </c>
      <c r="F7" s="7">
        <f>SUMIF('Quantity Sales'!$B:$B,'Quantity Share'!$A7,'Quantity Sales'!J:J)</f>
        <v>0</v>
      </c>
      <c r="G7" s="7">
        <f>SUMIF('Quantity Sales'!$B:$B,'Quantity Share'!$A7,'Quantity Sales'!K:K)</f>
        <v>0</v>
      </c>
      <c r="H7" s="7">
        <f>SUMIF('Quantity Sales'!$B:$B,'Quantity Share'!$A7,'Quantity Sales'!L:L)</f>
        <v>0</v>
      </c>
      <c r="I7" s="7">
        <f>SUMIF('Quantity Sales'!$B:$B,'Quantity Share'!$A7,'Quantity Sales'!M:M)</f>
        <v>0</v>
      </c>
      <c r="J7" s="7">
        <f>SUMIF('Quantity Sales'!$B:$B,'Quantity Share'!$A7,'Quantity Sales'!N:N)</f>
        <v>0</v>
      </c>
      <c r="K7" s="7">
        <f>SUMIF('Quantity Sales'!$B:$B,'Quantity Share'!$A7,'Quantity Sales'!O:O)</f>
        <v>0</v>
      </c>
      <c r="L7" s="7">
        <f>SUMIF('Quantity Sales'!$B:$B,'Quantity Share'!$A7,'Quantity Sales'!P:P)</f>
        <v>0</v>
      </c>
      <c r="M7" s="7">
        <f>SUMIF('Quantity Sales'!$B:$B,'Quantity Share'!$A7,'Quantity Sales'!Q:Q)</f>
        <v>0</v>
      </c>
      <c r="N7" s="7">
        <f>SUMIF('Quantity Sales'!$B:$B,'Quantity Share'!$A7,'Quantity Sales'!R:R)</f>
        <v>0</v>
      </c>
      <c r="O7" s="8">
        <f t="shared" si="0"/>
        <v>0</v>
      </c>
    </row>
    <row r="8" spans="1:15">
      <c r="A8" s="6" t="s">
        <v>71</v>
      </c>
      <c r="B8" s="7">
        <f>SUMIF('Quantity Sales'!$B:$B,'Quantity Share'!$A8,'Quantity Sales'!F:F)</f>
        <v>0</v>
      </c>
      <c r="C8" s="7">
        <f>SUMIF('Quantity Sales'!$B:$B,'Quantity Share'!$A8,'Quantity Sales'!G:G)</f>
        <v>0</v>
      </c>
      <c r="D8" s="7">
        <f>SUMIF('Quantity Sales'!$B:$B,'Quantity Share'!$A8,'Quantity Sales'!H:H)</f>
        <v>0</v>
      </c>
      <c r="E8" s="7">
        <f>SUMIF('Quantity Sales'!$B:$B,'Quantity Share'!$A8,'Quantity Sales'!I:I)</f>
        <v>0</v>
      </c>
      <c r="F8" s="7">
        <f>SUMIF('Quantity Sales'!$B:$B,'Quantity Share'!$A8,'Quantity Sales'!J:J)</f>
        <v>0</v>
      </c>
      <c r="G8" s="7">
        <f>SUMIF('Quantity Sales'!$B:$B,'Quantity Share'!$A8,'Quantity Sales'!K:K)</f>
        <v>0</v>
      </c>
      <c r="H8" s="7">
        <f>SUMIF('Quantity Sales'!$B:$B,'Quantity Share'!$A8,'Quantity Sales'!L:L)</f>
        <v>0</v>
      </c>
      <c r="I8" s="7">
        <f>SUMIF('Quantity Sales'!$B:$B,'Quantity Share'!$A8,'Quantity Sales'!M:M)</f>
        <v>0</v>
      </c>
      <c r="J8" s="7">
        <f>SUMIF('Quantity Sales'!$B:$B,'Quantity Share'!$A8,'Quantity Sales'!N:N)</f>
        <v>0</v>
      </c>
      <c r="K8" s="7">
        <f>SUMIF('Quantity Sales'!$B:$B,'Quantity Share'!$A8,'Quantity Sales'!O:O)</f>
        <v>0</v>
      </c>
      <c r="L8" s="7">
        <f>SUMIF('Quantity Sales'!$B:$B,'Quantity Share'!$A8,'Quantity Sales'!P:P)</f>
        <v>0</v>
      </c>
      <c r="M8" s="7">
        <f>SUMIF('Quantity Sales'!$B:$B,'Quantity Share'!$A8,'Quantity Sales'!Q:Q)</f>
        <v>0</v>
      </c>
      <c r="N8" s="7">
        <f>SUMIF('Quantity Sales'!$B:$B,'Quantity Share'!$A8,'Quantity Sales'!R:R)</f>
        <v>0</v>
      </c>
      <c r="O8" s="8">
        <f t="shared" si="0"/>
        <v>0</v>
      </c>
    </row>
    <row r="9" spans="1:15">
      <c r="A9" s="6" t="s">
        <v>118</v>
      </c>
      <c r="B9" s="7">
        <f>SUMIF('Quantity Sales'!$B:$B,'Quantity Share'!$A9,'Quantity Sales'!F:F)</f>
        <v>68512</v>
      </c>
      <c r="C9" s="7">
        <f>SUMIF('Quantity Sales'!$B:$B,'Quantity Share'!$A9,'Quantity Sales'!G:G)</f>
        <v>43554</v>
      </c>
      <c r="D9" s="7">
        <f>SUMIF('Quantity Sales'!$B:$B,'Quantity Share'!$A9,'Quantity Sales'!H:H)</f>
        <v>54750</v>
      </c>
      <c r="E9" s="7">
        <f>SUMIF('Quantity Sales'!$B:$B,'Quantity Share'!$A9,'Quantity Sales'!I:I)</f>
        <v>6271</v>
      </c>
      <c r="F9" s="7">
        <f>SUMIF('Quantity Sales'!$B:$B,'Quantity Share'!$A9,'Quantity Sales'!J:J)</f>
        <v>14590</v>
      </c>
      <c r="G9" s="7">
        <f>SUMIF('Quantity Sales'!$B:$B,'Quantity Share'!$A9,'Quantity Sales'!K:K)</f>
        <v>9072</v>
      </c>
      <c r="H9" s="7">
        <f>SUMIF('Quantity Sales'!$B:$B,'Quantity Share'!$A9,'Quantity Sales'!L:L)</f>
        <v>14723</v>
      </c>
      <c r="I9" s="7">
        <f>SUMIF('Quantity Sales'!$B:$B,'Quantity Share'!$A9,'Quantity Sales'!M:M)</f>
        <v>13625</v>
      </c>
      <c r="J9" s="7">
        <f>SUMIF('Quantity Sales'!$B:$B,'Quantity Share'!$A9,'Quantity Sales'!N:N)</f>
        <v>11112</v>
      </c>
      <c r="K9" s="7">
        <f>SUMIF('Quantity Sales'!$B:$B,'Quantity Share'!$A9,'Quantity Sales'!O:O)</f>
        <v>7506</v>
      </c>
      <c r="L9" s="7">
        <f>SUMIF('Quantity Sales'!$B:$B,'Quantity Share'!$A9,'Quantity Sales'!P:P)</f>
        <v>7991</v>
      </c>
      <c r="M9" s="7">
        <f>SUMIF('Quantity Sales'!$B:$B,'Quantity Share'!$A9,'Quantity Sales'!Q:Q)</f>
        <v>0</v>
      </c>
      <c r="N9" s="7">
        <f>SUMIF('Quantity Sales'!$B:$B,'Quantity Share'!$A9,'Quantity Sales'!R:R)</f>
        <v>17767</v>
      </c>
      <c r="O9" s="8">
        <f t="shared" si="0"/>
        <v>269473</v>
      </c>
    </row>
    <row r="10" spans="1:15">
      <c r="A10" s="6" t="s">
        <v>139</v>
      </c>
      <c r="B10" s="7">
        <f>SUMIF('Quantity Sales'!$B:$B,'Quantity Share'!$A10,'Quantity Sales'!F:F)</f>
        <v>0</v>
      </c>
      <c r="C10" s="7">
        <f>SUMIF('Quantity Sales'!$B:$B,'Quantity Share'!$A10,'Quantity Sales'!G:G)</f>
        <v>0</v>
      </c>
      <c r="D10" s="7">
        <f>SUMIF('Quantity Sales'!$B:$B,'Quantity Share'!$A10,'Quantity Sales'!H:H)</f>
        <v>0</v>
      </c>
      <c r="E10" s="7">
        <f>SUMIF('Quantity Sales'!$B:$B,'Quantity Share'!$A10,'Quantity Sales'!I:I)</f>
        <v>0</v>
      </c>
      <c r="F10" s="7">
        <f>SUMIF('Quantity Sales'!$B:$B,'Quantity Share'!$A10,'Quantity Sales'!J:J)</f>
        <v>0</v>
      </c>
      <c r="G10" s="7">
        <f>SUMIF('Quantity Sales'!$B:$B,'Quantity Share'!$A10,'Quantity Sales'!K:K)</f>
        <v>0</v>
      </c>
      <c r="H10" s="7">
        <f>SUMIF('Quantity Sales'!$B:$B,'Quantity Share'!$A10,'Quantity Sales'!L:L)</f>
        <v>0</v>
      </c>
      <c r="I10" s="7">
        <f>SUMIF('Quantity Sales'!$B:$B,'Quantity Share'!$A10,'Quantity Sales'!M:M)</f>
        <v>0</v>
      </c>
      <c r="J10" s="7">
        <f>SUMIF('Quantity Sales'!$B:$B,'Quantity Share'!$A10,'Quantity Sales'!N:N)</f>
        <v>0</v>
      </c>
      <c r="K10" s="7">
        <f>SUMIF('Quantity Sales'!$B:$B,'Quantity Share'!$A10,'Quantity Sales'!O:O)</f>
        <v>0</v>
      </c>
      <c r="L10" s="7">
        <f>SUMIF('Quantity Sales'!$B:$B,'Quantity Share'!$A10,'Quantity Sales'!P:P)</f>
        <v>0</v>
      </c>
      <c r="M10" s="7">
        <f>SUMIF('Quantity Sales'!$B:$B,'Quantity Share'!$A10,'Quantity Sales'!Q:Q)</f>
        <v>0</v>
      </c>
      <c r="N10" s="7">
        <f>SUMIF('Quantity Sales'!$B:$B,'Quantity Share'!$A10,'Quantity Sales'!R:R)</f>
        <v>0</v>
      </c>
      <c r="O10" s="8">
        <f t="shared" si="0"/>
        <v>0</v>
      </c>
    </row>
    <row r="11" spans="1:15" ht="15.75" thickBot="1">
      <c r="A11" s="9" t="s">
        <v>144</v>
      </c>
      <c r="B11" s="10">
        <f t="shared" ref="B11:O11" si="1">SUM(B5:B10)</f>
        <v>68512</v>
      </c>
      <c r="C11" s="10">
        <f t="shared" si="1"/>
        <v>43554</v>
      </c>
      <c r="D11" s="10">
        <f t="shared" si="1"/>
        <v>54750</v>
      </c>
      <c r="E11" s="10">
        <f t="shared" si="1"/>
        <v>6271</v>
      </c>
      <c r="F11" s="10">
        <f t="shared" si="1"/>
        <v>14590</v>
      </c>
      <c r="G11" s="10">
        <f t="shared" si="1"/>
        <v>9072</v>
      </c>
      <c r="H11" s="10">
        <f t="shared" si="1"/>
        <v>14723</v>
      </c>
      <c r="I11" s="10">
        <f t="shared" si="1"/>
        <v>13625</v>
      </c>
      <c r="J11" s="10">
        <f t="shared" si="1"/>
        <v>11112</v>
      </c>
      <c r="K11" s="10">
        <f t="shared" si="1"/>
        <v>7506</v>
      </c>
      <c r="L11" s="10">
        <f t="shared" si="1"/>
        <v>7991</v>
      </c>
      <c r="M11" s="10">
        <f t="shared" si="1"/>
        <v>0</v>
      </c>
      <c r="N11" s="10">
        <f t="shared" si="1"/>
        <v>17767</v>
      </c>
      <c r="O11" s="11">
        <f t="shared" si="1"/>
        <v>269473</v>
      </c>
    </row>
    <row r="12" spans="1:15" ht="15.75" thickBo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9.5" thickBot="1">
      <c r="A13" s="69" t="s">
        <v>245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1"/>
    </row>
    <row r="14" spans="1:15">
      <c r="A14" s="2" t="s">
        <v>1</v>
      </c>
      <c r="B14" s="3" t="s">
        <v>4</v>
      </c>
      <c r="C14" s="4" t="s">
        <v>6</v>
      </c>
      <c r="D14" s="4" t="s">
        <v>228</v>
      </c>
      <c r="E14" s="4" t="s">
        <v>233</v>
      </c>
      <c r="F14" s="4" t="s">
        <v>5</v>
      </c>
      <c r="G14" s="4" t="s">
        <v>229</v>
      </c>
      <c r="H14" s="4" t="s">
        <v>230</v>
      </c>
      <c r="I14" s="4" t="s">
        <v>10</v>
      </c>
      <c r="J14" s="4" t="s">
        <v>231</v>
      </c>
      <c r="K14" s="4" t="s">
        <v>12</v>
      </c>
      <c r="L14" s="4" t="s">
        <v>13</v>
      </c>
      <c r="M14" s="4" t="s">
        <v>14</v>
      </c>
      <c r="N14" s="4" t="s">
        <v>15</v>
      </c>
      <c r="O14" s="5" t="s">
        <v>142</v>
      </c>
    </row>
    <row r="15" spans="1:15">
      <c r="A15" s="6" t="s">
        <v>241</v>
      </c>
      <c r="B15" s="12" t="e">
        <f t="shared" ref="B15:O15" si="2">B5/$O5</f>
        <v>#DIV/0!</v>
      </c>
      <c r="C15" s="12" t="e">
        <f t="shared" si="2"/>
        <v>#DIV/0!</v>
      </c>
      <c r="D15" s="12" t="e">
        <f t="shared" si="2"/>
        <v>#DIV/0!</v>
      </c>
      <c r="E15" s="12" t="e">
        <f t="shared" si="2"/>
        <v>#DIV/0!</v>
      </c>
      <c r="F15" s="12" t="e">
        <f t="shared" si="2"/>
        <v>#DIV/0!</v>
      </c>
      <c r="G15" s="12" t="e">
        <f t="shared" si="2"/>
        <v>#DIV/0!</v>
      </c>
      <c r="H15" s="12" t="e">
        <f t="shared" si="2"/>
        <v>#DIV/0!</v>
      </c>
      <c r="I15" s="12" t="e">
        <f t="shared" si="2"/>
        <v>#DIV/0!</v>
      </c>
      <c r="J15" s="12" t="e">
        <f t="shared" si="2"/>
        <v>#DIV/0!</v>
      </c>
      <c r="K15" s="12" t="e">
        <f t="shared" si="2"/>
        <v>#DIV/0!</v>
      </c>
      <c r="L15" s="12" t="e">
        <f t="shared" si="2"/>
        <v>#DIV/0!</v>
      </c>
      <c r="M15" s="12" t="e">
        <f t="shared" si="2"/>
        <v>#DIV/0!</v>
      </c>
      <c r="N15" s="12" t="e">
        <f t="shared" si="2"/>
        <v>#DIV/0!</v>
      </c>
      <c r="O15" s="12" t="e">
        <f t="shared" si="2"/>
        <v>#DIV/0!</v>
      </c>
    </row>
    <row r="16" spans="1:15">
      <c r="A16" s="6" t="s">
        <v>68</v>
      </c>
      <c r="B16" s="12" t="e">
        <f t="shared" ref="B16:O16" si="3">B6/$O6</f>
        <v>#DIV/0!</v>
      </c>
      <c r="C16" s="12" t="e">
        <f t="shared" si="3"/>
        <v>#DIV/0!</v>
      </c>
      <c r="D16" s="12" t="e">
        <f t="shared" si="3"/>
        <v>#DIV/0!</v>
      </c>
      <c r="E16" s="12" t="e">
        <f t="shared" si="3"/>
        <v>#DIV/0!</v>
      </c>
      <c r="F16" s="12" t="e">
        <f t="shared" si="3"/>
        <v>#DIV/0!</v>
      </c>
      <c r="G16" s="12" t="e">
        <f t="shared" si="3"/>
        <v>#DIV/0!</v>
      </c>
      <c r="H16" s="12" t="e">
        <f t="shared" si="3"/>
        <v>#DIV/0!</v>
      </c>
      <c r="I16" s="12" t="e">
        <f t="shared" si="3"/>
        <v>#DIV/0!</v>
      </c>
      <c r="J16" s="12" t="e">
        <f t="shared" si="3"/>
        <v>#DIV/0!</v>
      </c>
      <c r="K16" s="12" t="e">
        <f t="shared" si="3"/>
        <v>#DIV/0!</v>
      </c>
      <c r="L16" s="12" t="e">
        <f t="shared" si="3"/>
        <v>#DIV/0!</v>
      </c>
      <c r="M16" s="12" t="e">
        <f t="shared" si="3"/>
        <v>#DIV/0!</v>
      </c>
      <c r="N16" s="12" t="e">
        <f t="shared" si="3"/>
        <v>#DIV/0!</v>
      </c>
      <c r="O16" s="12" t="e">
        <f t="shared" si="3"/>
        <v>#DIV/0!</v>
      </c>
    </row>
    <row r="17" spans="1:15">
      <c r="A17" s="6" t="s">
        <v>69</v>
      </c>
      <c r="B17" s="12" t="e">
        <f t="shared" ref="B17:O17" si="4">B7/$O7</f>
        <v>#DIV/0!</v>
      </c>
      <c r="C17" s="12" t="e">
        <f t="shared" si="4"/>
        <v>#DIV/0!</v>
      </c>
      <c r="D17" s="12" t="e">
        <f t="shared" si="4"/>
        <v>#DIV/0!</v>
      </c>
      <c r="E17" s="12" t="e">
        <f t="shared" si="4"/>
        <v>#DIV/0!</v>
      </c>
      <c r="F17" s="12" t="e">
        <f t="shared" si="4"/>
        <v>#DIV/0!</v>
      </c>
      <c r="G17" s="12" t="e">
        <f t="shared" si="4"/>
        <v>#DIV/0!</v>
      </c>
      <c r="H17" s="12" t="e">
        <f t="shared" si="4"/>
        <v>#DIV/0!</v>
      </c>
      <c r="I17" s="12" t="e">
        <f t="shared" si="4"/>
        <v>#DIV/0!</v>
      </c>
      <c r="J17" s="12" t="e">
        <f t="shared" si="4"/>
        <v>#DIV/0!</v>
      </c>
      <c r="K17" s="12" t="e">
        <f t="shared" si="4"/>
        <v>#DIV/0!</v>
      </c>
      <c r="L17" s="12" t="e">
        <f t="shared" si="4"/>
        <v>#DIV/0!</v>
      </c>
      <c r="M17" s="12" t="e">
        <f t="shared" si="4"/>
        <v>#DIV/0!</v>
      </c>
      <c r="N17" s="12" t="e">
        <f t="shared" si="4"/>
        <v>#DIV/0!</v>
      </c>
      <c r="O17" s="12" t="e">
        <f t="shared" si="4"/>
        <v>#DIV/0!</v>
      </c>
    </row>
    <row r="18" spans="1:15">
      <c r="A18" s="6" t="s">
        <v>143</v>
      </c>
      <c r="B18" s="12" t="e">
        <f t="shared" ref="B18:O18" si="5">B8/$O8</f>
        <v>#DIV/0!</v>
      </c>
      <c r="C18" s="12" t="e">
        <f t="shared" si="5"/>
        <v>#DIV/0!</v>
      </c>
      <c r="D18" s="12" t="e">
        <f t="shared" si="5"/>
        <v>#DIV/0!</v>
      </c>
      <c r="E18" s="12" t="e">
        <f t="shared" si="5"/>
        <v>#DIV/0!</v>
      </c>
      <c r="F18" s="12" t="e">
        <f t="shared" si="5"/>
        <v>#DIV/0!</v>
      </c>
      <c r="G18" s="12" t="e">
        <f t="shared" si="5"/>
        <v>#DIV/0!</v>
      </c>
      <c r="H18" s="12" t="e">
        <f t="shared" si="5"/>
        <v>#DIV/0!</v>
      </c>
      <c r="I18" s="12" t="e">
        <f t="shared" si="5"/>
        <v>#DIV/0!</v>
      </c>
      <c r="J18" s="12" t="e">
        <f t="shared" si="5"/>
        <v>#DIV/0!</v>
      </c>
      <c r="K18" s="12" t="e">
        <f t="shared" si="5"/>
        <v>#DIV/0!</v>
      </c>
      <c r="L18" s="12" t="e">
        <f t="shared" si="5"/>
        <v>#DIV/0!</v>
      </c>
      <c r="M18" s="12" t="e">
        <f t="shared" si="5"/>
        <v>#DIV/0!</v>
      </c>
      <c r="N18" s="12" t="e">
        <f t="shared" si="5"/>
        <v>#DIV/0!</v>
      </c>
      <c r="O18" s="12" t="e">
        <f t="shared" si="5"/>
        <v>#DIV/0!</v>
      </c>
    </row>
    <row r="19" spans="1:15">
      <c r="A19" s="6" t="s">
        <v>118</v>
      </c>
      <c r="B19" s="12">
        <f t="shared" ref="B19:O19" si="6">B9/$O9</f>
        <v>0.25424439554241057</v>
      </c>
      <c r="C19" s="12">
        <f t="shared" si="6"/>
        <v>0.16162658225499402</v>
      </c>
      <c r="D19" s="12">
        <f t="shared" si="6"/>
        <v>0.20317434399735781</v>
      </c>
      <c r="E19" s="12">
        <f t="shared" si="6"/>
        <v>2.3271348149907414E-2</v>
      </c>
      <c r="F19" s="12">
        <f t="shared" si="6"/>
        <v>5.4142715596738819E-2</v>
      </c>
      <c r="G19" s="12">
        <f t="shared" si="6"/>
        <v>3.3665710479343011E-2</v>
      </c>
      <c r="H19" s="12">
        <f t="shared" si="6"/>
        <v>5.4636271537408201E-2</v>
      </c>
      <c r="I19" s="12">
        <f t="shared" si="6"/>
        <v>5.0561651816694066E-2</v>
      </c>
      <c r="J19" s="12">
        <f t="shared" si="6"/>
        <v>4.1236042200888404E-2</v>
      </c>
      <c r="K19" s="12">
        <f t="shared" si="6"/>
        <v>2.7854367598980231E-2</v>
      </c>
      <c r="L19" s="12">
        <f t="shared" si="6"/>
        <v>2.9654176856308424E-2</v>
      </c>
      <c r="M19" s="12">
        <f t="shared" si="6"/>
        <v>0</v>
      </c>
      <c r="N19" s="12">
        <f t="shared" si="6"/>
        <v>6.5932393968969064E-2</v>
      </c>
      <c r="O19" s="12">
        <f t="shared" si="6"/>
        <v>1</v>
      </c>
    </row>
    <row r="20" spans="1:15">
      <c r="A20" s="6" t="s">
        <v>139</v>
      </c>
      <c r="B20" s="12" t="e">
        <f t="shared" ref="B20:O20" si="7">B10/$O10</f>
        <v>#DIV/0!</v>
      </c>
      <c r="C20" s="12" t="e">
        <f t="shared" si="7"/>
        <v>#DIV/0!</v>
      </c>
      <c r="D20" s="12" t="e">
        <f t="shared" si="7"/>
        <v>#DIV/0!</v>
      </c>
      <c r="E20" s="12" t="e">
        <f t="shared" si="7"/>
        <v>#DIV/0!</v>
      </c>
      <c r="F20" s="12" t="e">
        <f t="shared" si="7"/>
        <v>#DIV/0!</v>
      </c>
      <c r="G20" s="12" t="e">
        <f t="shared" si="7"/>
        <v>#DIV/0!</v>
      </c>
      <c r="H20" s="12" t="e">
        <f t="shared" si="7"/>
        <v>#DIV/0!</v>
      </c>
      <c r="I20" s="12" t="e">
        <f t="shared" si="7"/>
        <v>#DIV/0!</v>
      </c>
      <c r="J20" s="12" t="e">
        <f t="shared" si="7"/>
        <v>#DIV/0!</v>
      </c>
      <c r="K20" s="12" t="e">
        <f t="shared" si="7"/>
        <v>#DIV/0!</v>
      </c>
      <c r="L20" s="12" t="e">
        <f t="shared" si="7"/>
        <v>#DIV/0!</v>
      </c>
      <c r="M20" s="12" t="e">
        <f t="shared" si="7"/>
        <v>#DIV/0!</v>
      </c>
      <c r="N20" s="12" t="e">
        <f t="shared" si="7"/>
        <v>#DIV/0!</v>
      </c>
      <c r="O20" s="12" t="e">
        <f t="shared" si="7"/>
        <v>#DIV/0!</v>
      </c>
    </row>
    <row r="21" spans="1:15" ht="15.75" thickBot="1">
      <c r="A21" s="9" t="s">
        <v>144</v>
      </c>
      <c r="B21" s="13" t="e">
        <f>AVERAGE(B15:B20)</f>
        <v>#DIV/0!</v>
      </c>
      <c r="C21" s="13" t="e">
        <f>AVERAGE(C15:C20)</f>
        <v>#DIV/0!</v>
      </c>
      <c r="D21" s="13"/>
      <c r="E21" s="13" t="e">
        <f t="shared" ref="E21:O21" si="8">AVERAGE(E15:E20)</f>
        <v>#DIV/0!</v>
      </c>
      <c r="F21" s="13" t="e">
        <f t="shared" si="8"/>
        <v>#DIV/0!</v>
      </c>
      <c r="G21" s="13" t="e">
        <f t="shared" si="8"/>
        <v>#DIV/0!</v>
      </c>
      <c r="H21" s="13" t="e">
        <f t="shared" si="8"/>
        <v>#DIV/0!</v>
      </c>
      <c r="I21" s="13" t="e">
        <f t="shared" si="8"/>
        <v>#DIV/0!</v>
      </c>
      <c r="J21" s="13" t="e">
        <f t="shared" si="8"/>
        <v>#DIV/0!</v>
      </c>
      <c r="K21" s="13" t="e">
        <f t="shared" si="8"/>
        <v>#DIV/0!</v>
      </c>
      <c r="L21" s="13" t="e">
        <f t="shared" si="8"/>
        <v>#DIV/0!</v>
      </c>
      <c r="M21" s="13" t="e">
        <f t="shared" si="8"/>
        <v>#DIV/0!</v>
      </c>
      <c r="N21" s="13" t="e">
        <f t="shared" si="8"/>
        <v>#DIV/0!</v>
      </c>
      <c r="O21" s="13" t="e">
        <f t="shared" si="8"/>
        <v>#DIV/0!</v>
      </c>
    </row>
  </sheetData>
  <mergeCells count="2">
    <mergeCell ref="A1:O1"/>
    <mergeCell ref="A13:O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28"/>
  <sheetViews>
    <sheetView workbookViewId="0">
      <selection activeCell="E3" sqref="E3"/>
    </sheetView>
  </sheetViews>
  <sheetFormatPr defaultColWidth="9.140625" defaultRowHeight="12.75"/>
  <cols>
    <col min="1" max="1" width="31" style="40" bestFit="1" customWidth="1"/>
    <col min="2" max="2" width="10.85546875" style="34" bestFit="1" customWidth="1"/>
    <col min="3" max="4" width="16" style="34" bestFit="1" customWidth="1"/>
    <col min="5" max="5" width="9.140625" style="34" bestFit="1" customWidth="1"/>
    <col min="6" max="6" width="7.85546875" style="34" bestFit="1" customWidth="1"/>
    <col min="7" max="7" width="7.5703125" style="34" bestFit="1" customWidth="1"/>
    <col min="8" max="8" width="6.7109375" style="34" customWidth="1"/>
    <col min="9" max="9" width="9" style="34" bestFit="1" customWidth="1"/>
    <col min="10" max="11" width="7.5703125" style="34" bestFit="1" customWidth="1"/>
    <col min="12" max="12" width="6.5703125" style="34" bestFit="1" customWidth="1"/>
    <col min="13" max="14" width="7.5703125" style="34" bestFit="1" customWidth="1"/>
    <col min="15" max="15" width="7.42578125" style="34" bestFit="1" customWidth="1"/>
    <col min="16" max="16" width="7.28515625" style="34" bestFit="1" customWidth="1"/>
    <col min="17" max="17" width="6.5703125" style="34" bestFit="1" customWidth="1"/>
    <col min="18" max="18" width="9.5703125" style="34" bestFit="1" customWidth="1"/>
    <col min="19" max="16384" width="9.140625" style="34"/>
  </cols>
  <sheetData>
    <row r="1" spans="1:17">
      <c r="E1" s="37" t="e">
        <f>SUBTOTAL(101,E3:E124)</f>
        <v>#REF!</v>
      </c>
      <c r="F1" s="37" t="e">
        <f t="shared" ref="F1:Q1" si="0">SUBTOTAL(101,F3:F124)</f>
        <v>#REF!</v>
      </c>
      <c r="G1" s="37" t="e">
        <f t="shared" si="0"/>
        <v>#REF!</v>
      </c>
      <c r="H1" s="37" t="e">
        <f t="shared" si="0"/>
        <v>#REF!</v>
      </c>
      <c r="I1" s="37" t="e">
        <f t="shared" si="0"/>
        <v>#REF!</v>
      </c>
      <c r="J1" s="37" t="e">
        <f t="shared" si="0"/>
        <v>#REF!</v>
      </c>
      <c r="K1" s="37" t="e">
        <f t="shared" si="0"/>
        <v>#REF!</v>
      </c>
      <c r="L1" s="37" t="e">
        <f t="shared" si="0"/>
        <v>#REF!</v>
      </c>
      <c r="M1" s="37" t="e">
        <f t="shared" si="0"/>
        <v>#REF!</v>
      </c>
      <c r="N1" s="37" t="e">
        <f t="shared" si="0"/>
        <v>#REF!</v>
      </c>
      <c r="O1" s="37" t="e">
        <f t="shared" si="0"/>
        <v>#REF!</v>
      </c>
      <c r="P1" s="37" t="e">
        <f t="shared" si="0"/>
        <v>#REF!</v>
      </c>
      <c r="Q1" s="37" t="e">
        <f t="shared" si="0"/>
        <v>#REF!</v>
      </c>
    </row>
    <row r="2" spans="1:17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3" t="s">
        <v>228</v>
      </c>
      <c r="I2" s="33" t="s">
        <v>233</v>
      </c>
      <c r="J2" s="33" t="s">
        <v>229</v>
      </c>
      <c r="K2" s="33" t="s">
        <v>230</v>
      </c>
      <c r="L2" s="33" t="s">
        <v>10</v>
      </c>
      <c r="M2" s="33" t="s">
        <v>231</v>
      </c>
      <c r="N2" s="33" t="s">
        <v>12</v>
      </c>
      <c r="O2" s="33" t="s">
        <v>13</v>
      </c>
      <c r="P2" s="33" t="s">
        <v>14</v>
      </c>
      <c r="Q2" s="33" t="s">
        <v>15</v>
      </c>
    </row>
    <row r="3" spans="1:17">
      <c r="A3" s="36" t="s">
        <v>37</v>
      </c>
      <c r="B3" s="35" t="s">
        <v>38</v>
      </c>
      <c r="C3" s="35" t="s">
        <v>39</v>
      </c>
      <c r="D3" s="35" t="s">
        <v>39</v>
      </c>
      <c r="E3" s="26" t="e">
        <f>'Value Sales'!#REF!/'Quantity Sales'!#REF!</f>
        <v>#REF!</v>
      </c>
      <c r="F3" s="26" t="e">
        <f>'Value Sales'!#REF!/'Quantity Sales'!#REF!</f>
        <v>#REF!</v>
      </c>
      <c r="G3" s="26" t="e">
        <f>'Value Sales'!#REF!/'Quantity Sales'!#REF!</f>
        <v>#REF!</v>
      </c>
      <c r="H3" s="26" t="e">
        <f>'Value Sales'!#REF!/'Quantity Sales'!#REF!</f>
        <v>#REF!</v>
      </c>
      <c r="I3" s="26" t="e">
        <f>'Value Sales'!#REF!/'Quantity Sales'!#REF!</f>
        <v>#REF!</v>
      </c>
      <c r="J3" s="26" t="e">
        <f>'Value Sales'!#REF!/'Quantity Sales'!#REF!</f>
        <v>#REF!</v>
      </c>
      <c r="K3" s="26" t="e">
        <f>'Value Sales'!#REF!/'Quantity Sales'!#REF!</f>
        <v>#REF!</v>
      </c>
      <c r="L3" s="26" t="e">
        <f>'Value Sales'!#REF!/'Quantity Sales'!#REF!</f>
        <v>#REF!</v>
      </c>
      <c r="M3" s="26" t="e">
        <f>'Value Sales'!#REF!/'Quantity Sales'!#REF!</f>
        <v>#REF!</v>
      </c>
      <c r="N3" s="26" t="e">
        <f>'Value Sales'!#REF!/'Quantity Sales'!#REF!</f>
        <v>#REF!</v>
      </c>
      <c r="O3" s="26" t="e">
        <f>'Value Sales'!#REF!/'Quantity Sales'!#REF!</f>
        <v>#REF!</v>
      </c>
      <c r="P3" s="26" t="e">
        <f>'Value Sales'!#REF!/'Quantity Sales'!#REF!</f>
        <v>#REF!</v>
      </c>
      <c r="Q3" s="26" t="e">
        <f>'Value Sales'!#REF!/'Quantity Sales'!#REF!</f>
        <v>#REF!</v>
      </c>
    </row>
    <row r="4" spans="1:17">
      <c r="A4" s="46" t="s">
        <v>205</v>
      </c>
      <c r="B4" s="35" t="s">
        <v>38</v>
      </c>
      <c r="C4" s="35" t="s">
        <v>39</v>
      </c>
      <c r="D4" s="35" t="s">
        <v>39</v>
      </c>
      <c r="E4" s="26" t="e">
        <f>'Value Sales'!#REF!/'Quantity Sales'!#REF!</f>
        <v>#REF!</v>
      </c>
      <c r="F4" s="26" t="e">
        <f>'Value Sales'!#REF!/'Quantity Sales'!#REF!</f>
        <v>#REF!</v>
      </c>
      <c r="G4" s="26" t="e">
        <f>'Value Sales'!#REF!/'Quantity Sales'!#REF!</f>
        <v>#REF!</v>
      </c>
      <c r="H4" s="26" t="e">
        <f>'Value Sales'!#REF!/'Quantity Sales'!#REF!</f>
        <v>#REF!</v>
      </c>
      <c r="I4" s="26" t="e">
        <f>'Value Sales'!#REF!/'Quantity Sales'!#REF!</f>
        <v>#REF!</v>
      </c>
      <c r="J4" s="26" t="e">
        <f>'Value Sales'!#REF!/'Quantity Sales'!#REF!</f>
        <v>#REF!</v>
      </c>
      <c r="K4" s="26" t="e">
        <f>'Value Sales'!#REF!/'Quantity Sales'!#REF!</f>
        <v>#REF!</v>
      </c>
      <c r="L4" s="26" t="e">
        <f>'Value Sales'!#REF!/'Quantity Sales'!#REF!</f>
        <v>#REF!</v>
      </c>
      <c r="M4" s="26" t="e">
        <f>'Value Sales'!#REF!/'Quantity Sales'!#REF!</f>
        <v>#REF!</v>
      </c>
      <c r="N4" s="26" t="e">
        <f>'Value Sales'!#REF!/'Quantity Sales'!#REF!</f>
        <v>#REF!</v>
      </c>
      <c r="O4" s="26" t="e">
        <f>'Value Sales'!#REF!/'Quantity Sales'!#REF!</f>
        <v>#REF!</v>
      </c>
      <c r="P4" s="26" t="e">
        <f>'Value Sales'!#REF!/'Quantity Sales'!#REF!</f>
        <v>#REF!</v>
      </c>
      <c r="Q4" s="26" t="e">
        <f>'Value Sales'!#REF!/'Quantity Sales'!#REF!</f>
        <v>#REF!</v>
      </c>
    </row>
    <row r="5" spans="1:17">
      <c r="A5" s="36" t="s">
        <v>50</v>
      </c>
      <c r="B5" s="35" t="s">
        <v>38</v>
      </c>
      <c r="C5" s="35" t="s">
        <v>39</v>
      </c>
      <c r="D5" s="35" t="s">
        <v>39</v>
      </c>
      <c r="E5" s="26" t="e">
        <f>'Value Sales'!#REF!/'Quantity Sales'!#REF!</f>
        <v>#REF!</v>
      </c>
      <c r="F5" s="26" t="e">
        <f>'Value Sales'!#REF!/'Quantity Sales'!#REF!</f>
        <v>#REF!</v>
      </c>
      <c r="G5" s="26" t="e">
        <f>'Value Sales'!#REF!/'Quantity Sales'!#REF!</f>
        <v>#REF!</v>
      </c>
      <c r="H5" s="26" t="e">
        <f>'Value Sales'!#REF!/'Quantity Sales'!#REF!</f>
        <v>#REF!</v>
      </c>
      <c r="I5" s="26" t="e">
        <f>'Value Sales'!#REF!/'Quantity Sales'!#REF!</f>
        <v>#REF!</v>
      </c>
      <c r="J5" s="26" t="e">
        <f>'Value Sales'!#REF!/'Quantity Sales'!#REF!</f>
        <v>#REF!</v>
      </c>
      <c r="K5" s="26" t="e">
        <f>'Value Sales'!#REF!/'Quantity Sales'!#REF!</f>
        <v>#REF!</v>
      </c>
      <c r="L5" s="26" t="e">
        <f>'Value Sales'!#REF!/'Quantity Sales'!#REF!</f>
        <v>#REF!</v>
      </c>
      <c r="M5" s="26" t="e">
        <f>'Value Sales'!#REF!/'Quantity Sales'!#REF!</f>
        <v>#REF!</v>
      </c>
      <c r="N5" s="26" t="e">
        <f>'Value Sales'!#REF!/'Quantity Sales'!#REF!</f>
        <v>#REF!</v>
      </c>
      <c r="O5" s="26" t="e">
        <f>'Value Sales'!#REF!/'Quantity Sales'!#REF!</f>
        <v>#REF!</v>
      </c>
      <c r="P5" s="26" t="e">
        <f>'Value Sales'!#REF!/'Quantity Sales'!#REF!</f>
        <v>#REF!</v>
      </c>
      <c r="Q5" s="26" t="e">
        <f>'Value Sales'!#REF!/'Quantity Sales'!#REF!</f>
        <v>#REF!</v>
      </c>
    </row>
    <row r="6" spans="1:17">
      <c r="A6" s="36" t="s">
        <v>53</v>
      </c>
      <c r="B6" s="35" t="s">
        <v>38</v>
      </c>
      <c r="C6" s="35" t="s">
        <v>39</v>
      </c>
      <c r="D6" s="35" t="s">
        <v>54</v>
      </c>
      <c r="E6" s="26" t="e">
        <f>'Value Sales'!#REF!/'Quantity Sales'!#REF!</f>
        <v>#REF!</v>
      </c>
      <c r="F6" s="26" t="e">
        <f>'Value Sales'!#REF!/'Quantity Sales'!#REF!</f>
        <v>#REF!</v>
      </c>
      <c r="G6" s="26" t="e">
        <f>'Value Sales'!#REF!/'Quantity Sales'!#REF!</f>
        <v>#REF!</v>
      </c>
      <c r="H6" s="26" t="e">
        <f>'Value Sales'!#REF!/'Quantity Sales'!#REF!</f>
        <v>#REF!</v>
      </c>
      <c r="I6" s="26" t="e">
        <f>'Value Sales'!#REF!/'Quantity Sales'!#REF!</f>
        <v>#REF!</v>
      </c>
      <c r="J6" s="26" t="e">
        <f>'Value Sales'!#REF!/'Quantity Sales'!#REF!</f>
        <v>#REF!</v>
      </c>
      <c r="K6" s="26" t="e">
        <f>'Value Sales'!#REF!/'Quantity Sales'!#REF!</f>
        <v>#REF!</v>
      </c>
      <c r="L6" s="26" t="e">
        <f>'Value Sales'!#REF!/'Quantity Sales'!#REF!</f>
        <v>#REF!</v>
      </c>
      <c r="M6" s="26" t="e">
        <f>'Value Sales'!#REF!/'Quantity Sales'!#REF!</f>
        <v>#REF!</v>
      </c>
      <c r="N6" s="26" t="e">
        <f>'Value Sales'!#REF!/'Quantity Sales'!#REF!</f>
        <v>#REF!</v>
      </c>
      <c r="O6" s="26" t="e">
        <f>'Value Sales'!#REF!/'Quantity Sales'!#REF!</f>
        <v>#REF!</v>
      </c>
      <c r="P6" s="26" t="e">
        <f>'Value Sales'!#REF!/'Quantity Sales'!#REF!</f>
        <v>#REF!</v>
      </c>
      <c r="Q6" s="26" t="e">
        <f>'Value Sales'!#REF!/'Quantity Sales'!#REF!</f>
        <v>#REF!</v>
      </c>
    </row>
    <row r="7" spans="1:17">
      <c r="A7" s="36" t="s">
        <v>58</v>
      </c>
      <c r="B7" s="35" t="s">
        <v>38</v>
      </c>
      <c r="C7" s="35" t="s">
        <v>39</v>
      </c>
      <c r="D7" s="35" t="s">
        <v>38</v>
      </c>
      <c r="E7" s="26" t="e">
        <f>'Value Sales'!#REF!/'Quantity Sales'!#REF!</f>
        <v>#REF!</v>
      </c>
      <c r="F7" s="26" t="e">
        <f>'Value Sales'!#REF!/'Quantity Sales'!#REF!</f>
        <v>#REF!</v>
      </c>
      <c r="G7" s="26" t="e">
        <f>'Value Sales'!#REF!/'Quantity Sales'!#REF!</f>
        <v>#REF!</v>
      </c>
      <c r="H7" s="26" t="e">
        <f>'Value Sales'!#REF!/'Quantity Sales'!#REF!</f>
        <v>#REF!</v>
      </c>
      <c r="I7" s="26" t="e">
        <f>'Value Sales'!#REF!/'Quantity Sales'!#REF!</f>
        <v>#REF!</v>
      </c>
      <c r="J7" s="26" t="e">
        <f>'Value Sales'!#REF!/'Quantity Sales'!#REF!</f>
        <v>#REF!</v>
      </c>
      <c r="K7" s="26" t="e">
        <f>'Value Sales'!#REF!/'Quantity Sales'!#REF!</f>
        <v>#REF!</v>
      </c>
      <c r="L7" s="26" t="e">
        <f>'Value Sales'!#REF!/'Quantity Sales'!#REF!</f>
        <v>#REF!</v>
      </c>
      <c r="M7" s="26" t="e">
        <f>'Value Sales'!#REF!/'Quantity Sales'!#REF!</f>
        <v>#REF!</v>
      </c>
      <c r="N7" s="26" t="e">
        <f>'Value Sales'!#REF!/'Quantity Sales'!#REF!</f>
        <v>#REF!</v>
      </c>
      <c r="O7" s="26" t="e">
        <f>'Value Sales'!#REF!/'Quantity Sales'!#REF!</f>
        <v>#REF!</v>
      </c>
      <c r="P7" s="26" t="e">
        <f>'Value Sales'!#REF!/'Quantity Sales'!#REF!</f>
        <v>#REF!</v>
      </c>
      <c r="Q7" s="26" t="e">
        <f>'Value Sales'!#REF!/'Quantity Sales'!#REF!</f>
        <v>#REF!</v>
      </c>
    </row>
    <row r="8" spans="1:17">
      <c r="A8" s="41" t="s">
        <v>56</v>
      </c>
      <c r="B8" s="35" t="s">
        <v>38</v>
      </c>
      <c r="C8" s="42" t="s">
        <v>57</v>
      </c>
      <c r="D8" s="42" t="s">
        <v>38</v>
      </c>
      <c r="E8" s="26" t="e">
        <f>'Value Sales'!#REF!/'Quantity Sales'!#REF!</f>
        <v>#REF!</v>
      </c>
      <c r="F8" s="26" t="e">
        <f>'Value Sales'!#REF!/'Quantity Sales'!#REF!</f>
        <v>#REF!</v>
      </c>
      <c r="G8" s="26" t="e">
        <f>'Value Sales'!#REF!/'Quantity Sales'!#REF!</f>
        <v>#REF!</v>
      </c>
      <c r="H8" s="26" t="e">
        <f>'Value Sales'!#REF!/'Quantity Sales'!#REF!</f>
        <v>#REF!</v>
      </c>
      <c r="I8" s="26" t="e">
        <f>'Value Sales'!#REF!/'Quantity Sales'!#REF!</f>
        <v>#REF!</v>
      </c>
      <c r="J8" s="26" t="e">
        <f>'Value Sales'!#REF!/'Quantity Sales'!#REF!</f>
        <v>#REF!</v>
      </c>
      <c r="K8" s="26" t="e">
        <f>'Value Sales'!#REF!/'Quantity Sales'!#REF!</f>
        <v>#REF!</v>
      </c>
      <c r="L8" s="26" t="e">
        <f>'Value Sales'!#REF!/'Quantity Sales'!#REF!</f>
        <v>#REF!</v>
      </c>
      <c r="M8" s="26" t="e">
        <f>'Value Sales'!#REF!/'Quantity Sales'!#REF!</f>
        <v>#REF!</v>
      </c>
      <c r="N8" s="26" t="e">
        <f>'Value Sales'!#REF!/'Quantity Sales'!#REF!</f>
        <v>#REF!</v>
      </c>
      <c r="O8" s="26" t="e">
        <f>'Value Sales'!#REF!/'Quantity Sales'!#REF!</f>
        <v>#REF!</v>
      </c>
      <c r="P8" s="26" t="e">
        <f>'Value Sales'!#REF!/'Quantity Sales'!#REF!</f>
        <v>#REF!</v>
      </c>
      <c r="Q8" s="26" t="e">
        <f>'Value Sales'!#REF!/'Quantity Sales'!#REF!</f>
        <v>#REF!</v>
      </c>
    </row>
    <row r="9" spans="1:17">
      <c r="A9" s="41" t="s">
        <v>61</v>
      </c>
      <c r="B9" s="35" t="s">
        <v>38</v>
      </c>
      <c r="C9" s="42" t="s">
        <v>57</v>
      </c>
      <c r="D9" s="42" t="s">
        <v>62</v>
      </c>
      <c r="E9" s="26" t="e">
        <f>'Value Sales'!#REF!/'Quantity Sales'!#REF!</f>
        <v>#REF!</v>
      </c>
      <c r="F9" s="26" t="e">
        <f>'Value Sales'!#REF!/'Quantity Sales'!#REF!</f>
        <v>#REF!</v>
      </c>
      <c r="G9" s="26" t="e">
        <f>'Value Sales'!#REF!/'Quantity Sales'!#REF!</f>
        <v>#REF!</v>
      </c>
      <c r="H9" s="26" t="e">
        <f>'Value Sales'!#REF!/'Quantity Sales'!#REF!</f>
        <v>#REF!</v>
      </c>
      <c r="I9" s="26" t="e">
        <f>'Value Sales'!#REF!/'Quantity Sales'!#REF!</f>
        <v>#REF!</v>
      </c>
      <c r="J9" s="26" t="e">
        <f>'Value Sales'!#REF!/'Quantity Sales'!#REF!</f>
        <v>#REF!</v>
      </c>
      <c r="K9" s="26" t="e">
        <f>'Value Sales'!#REF!/'Quantity Sales'!#REF!</f>
        <v>#REF!</v>
      </c>
      <c r="L9" s="26" t="e">
        <f>'Value Sales'!#REF!/'Quantity Sales'!#REF!</f>
        <v>#REF!</v>
      </c>
      <c r="M9" s="26" t="e">
        <f>'Value Sales'!#REF!/'Quantity Sales'!#REF!</f>
        <v>#REF!</v>
      </c>
      <c r="N9" s="26" t="e">
        <f>'Value Sales'!#REF!/'Quantity Sales'!#REF!</f>
        <v>#REF!</v>
      </c>
      <c r="O9" s="26" t="e">
        <f>'Value Sales'!#REF!/'Quantity Sales'!#REF!</f>
        <v>#REF!</v>
      </c>
      <c r="P9" s="26" t="e">
        <f>'Value Sales'!#REF!/'Quantity Sales'!#REF!</f>
        <v>#REF!</v>
      </c>
      <c r="Q9" s="26" t="e">
        <f>'Value Sales'!#REF!/'Quantity Sales'!#REF!</f>
        <v>#REF!</v>
      </c>
    </row>
    <row r="10" spans="1:17">
      <c r="A10" s="41" t="s">
        <v>67</v>
      </c>
      <c r="B10" s="35" t="s">
        <v>38</v>
      </c>
      <c r="C10" s="42" t="s">
        <v>57</v>
      </c>
      <c r="D10" s="42" t="s">
        <v>57</v>
      </c>
      <c r="E10" s="26" t="e">
        <f>'Value Sales'!#REF!/'Quantity Sales'!#REF!</f>
        <v>#REF!</v>
      </c>
      <c r="F10" s="26" t="e">
        <f>'Value Sales'!#REF!/'Quantity Sales'!#REF!</f>
        <v>#REF!</v>
      </c>
      <c r="G10" s="26" t="e">
        <f>'Value Sales'!#REF!/'Quantity Sales'!#REF!</f>
        <v>#REF!</v>
      </c>
      <c r="H10" s="26" t="e">
        <f>'Value Sales'!#REF!/'Quantity Sales'!#REF!</f>
        <v>#REF!</v>
      </c>
      <c r="I10" s="26" t="e">
        <f>'Value Sales'!#REF!/'Quantity Sales'!#REF!</f>
        <v>#REF!</v>
      </c>
      <c r="J10" s="26" t="e">
        <f>'Value Sales'!#REF!/'Quantity Sales'!#REF!</f>
        <v>#REF!</v>
      </c>
      <c r="K10" s="26" t="e">
        <f>'Value Sales'!#REF!/'Quantity Sales'!#REF!</f>
        <v>#REF!</v>
      </c>
      <c r="L10" s="26" t="e">
        <f>'Value Sales'!#REF!/'Quantity Sales'!#REF!</f>
        <v>#REF!</v>
      </c>
      <c r="M10" s="26" t="e">
        <f>'Value Sales'!#REF!/'Quantity Sales'!#REF!</f>
        <v>#REF!</v>
      </c>
      <c r="N10" s="26" t="e">
        <f>'Value Sales'!#REF!/'Quantity Sales'!#REF!</f>
        <v>#REF!</v>
      </c>
      <c r="O10" s="26" t="e">
        <f>'Value Sales'!#REF!/'Quantity Sales'!#REF!</f>
        <v>#REF!</v>
      </c>
      <c r="P10" s="26" t="e">
        <f>'Value Sales'!#REF!/'Quantity Sales'!#REF!</f>
        <v>#REF!</v>
      </c>
      <c r="Q10" s="26" t="e">
        <f>'Value Sales'!#REF!/'Quantity Sales'!#REF!</f>
        <v>#REF!</v>
      </c>
    </row>
    <row r="11" spans="1:17">
      <c r="A11" s="36" t="s">
        <v>42</v>
      </c>
      <c r="B11" s="35" t="s">
        <v>38</v>
      </c>
      <c r="C11" s="35" t="s">
        <v>64</v>
      </c>
      <c r="D11" s="35" t="s">
        <v>38</v>
      </c>
      <c r="E11" s="26" t="e">
        <f>'Value Sales'!#REF!/'Quantity Sales'!#REF!</f>
        <v>#REF!</v>
      </c>
      <c r="F11" s="26" t="e">
        <f>'Value Sales'!#REF!/'Quantity Sales'!#REF!</f>
        <v>#REF!</v>
      </c>
      <c r="G11" s="26" t="e">
        <f>'Value Sales'!#REF!/'Quantity Sales'!#REF!</f>
        <v>#REF!</v>
      </c>
      <c r="H11" s="26" t="e">
        <f>'Value Sales'!#REF!/'Quantity Sales'!#REF!</f>
        <v>#REF!</v>
      </c>
      <c r="I11" s="26" t="e">
        <f>'Value Sales'!#REF!/'Quantity Sales'!#REF!</f>
        <v>#REF!</v>
      </c>
      <c r="J11" s="26" t="e">
        <f>'Value Sales'!#REF!/'Quantity Sales'!#REF!</f>
        <v>#REF!</v>
      </c>
      <c r="K11" s="26" t="e">
        <f>'Value Sales'!#REF!/'Quantity Sales'!#REF!</f>
        <v>#REF!</v>
      </c>
      <c r="L11" s="26" t="e">
        <f>'Value Sales'!#REF!/'Quantity Sales'!#REF!</f>
        <v>#REF!</v>
      </c>
      <c r="M11" s="26" t="e">
        <f>'Value Sales'!#REF!/'Quantity Sales'!#REF!</f>
        <v>#REF!</v>
      </c>
      <c r="N11" s="26" t="e">
        <f>'Value Sales'!#REF!/'Quantity Sales'!#REF!</f>
        <v>#REF!</v>
      </c>
      <c r="O11" s="26" t="e">
        <f>'Value Sales'!#REF!/'Quantity Sales'!#REF!</f>
        <v>#REF!</v>
      </c>
      <c r="P11" s="26" t="e">
        <f>'Value Sales'!#REF!/'Quantity Sales'!#REF!</f>
        <v>#REF!</v>
      </c>
      <c r="Q11" s="26" t="e">
        <f>'Value Sales'!#REF!/'Quantity Sales'!#REF!</f>
        <v>#REF!</v>
      </c>
    </row>
    <row r="12" spans="1:17">
      <c r="A12" s="36" t="s">
        <v>63</v>
      </c>
      <c r="B12" s="35" t="s">
        <v>38</v>
      </c>
      <c r="C12" s="35" t="s">
        <v>64</v>
      </c>
      <c r="D12" s="35" t="s">
        <v>65</v>
      </c>
      <c r="E12" s="26" t="e">
        <f>'Value Sales'!#REF!/'Quantity Sales'!#REF!</f>
        <v>#REF!</v>
      </c>
      <c r="F12" s="26" t="e">
        <f>'Value Sales'!#REF!/'Quantity Sales'!#REF!</f>
        <v>#REF!</v>
      </c>
      <c r="G12" s="26" t="e">
        <f>'Value Sales'!#REF!/'Quantity Sales'!#REF!</f>
        <v>#REF!</v>
      </c>
      <c r="H12" s="26" t="e">
        <f>'Value Sales'!#REF!/'Quantity Sales'!#REF!</f>
        <v>#REF!</v>
      </c>
      <c r="I12" s="26" t="e">
        <f>'Value Sales'!#REF!/'Quantity Sales'!#REF!</f>
        <v>#REF!</v>
      </c>
      <c r="J12" s="26" t="e">
        <f>'Value Sales'!#REF!/'Quantity Sales'!#REF!</f>
        <v>#REF!</v>
      </c>
      <c r="K12" s="26" t="e">
        <f>'Value Sales'!#REF!/'Quantity Sales'!#REF!</f>
        <v>#REF!</v>
      </c>
      <c r="L12" s="26" t="e">
        <f>'Value Sales'!#REF!/'Quantity Sales'!#REF!</f>
        <v>#REF!</v>
      </c>
      <c r="M12" s="26" t="e">
        <f>'Value Sales'!#REF!/'Quantity Sales'!#REF!</f>
        <v>#REF!</v>
      </c>
      <c r="N12" s="26" t="e">
        <f>'Value Sales'!#REF!/'Quantity Sales'!#REF!</f>
        <v>#REF!</v>
      </c>
      <c r="O12" s="26" t="e">
        <f>'Value Sales'!#REF!/'Quantity Sales'!#REF!</f>
        <v>#REF!</v>
      </c>
      <c r="P12" s="26" t="e">
        <f>'Value Sales'!#REF!/'Quantity Sales'!#REF!</f>
        <v>#REF!</v>
      </c>
      <c r="Q12" s="26" t="e">
        <f>'Value Sales'!#REF!/'Quantity Sales'!#REF!</f>
        <v>#REF!</v>
      </c>
    </row>
    <row r="13" spans="1:17">
      <c r="A13" s="45" t="s">
        <v>48</v>
      </c>
      <c r="B13" s="35" t="s">
        <v>38</v>
      </c>
      <c r="C13" s="29" t="s">
        <v>45</v>
      </c>
      <c r="D13" s="29" t="s">
        <v>45</v>
      </c>
      <c r="E13" s="26" t="e">
        <f>'Value Sales'!#REF!/'Quantity Sales'!#REF!</f>
        <v>#REF!</v>
      </c>
      <c r="F13" s="26" t="e">
        <f>'Value Sales'!#REF!/'Quantity Sales'!#REF!</f>
        <v>#REF!</v>
      </c>
      <c r="G13" s="26" t="e">
        <f>'Value Sales'!#REF!/'Quantity Sales'!#REF!</f>
        <v>#REF!</v>
      </c>
      <c r="H13" s="26" t="e">
        <f>'Value Sales'!#REF!/'Quantity Sales'!#REF!</f>
        <v>#REF!</v>
      </c>
      <c r="I13" s="26" t="e">
        <f>'Value Sales'!#REF!/'Quantity Sales'!#REF!</f>
        <v>#REF!</v>
      </c>
      <c r="J13" s="26" t="e">
        <f>'Value Sales'!#REF!/'Quantity Sales'!#REF!</f>
        <v>#REF!</v>
      </c>
      <c r="K13" s="26" t="e">
        <f>'Value Sales'!#REF!/'Quantity Sales'!#REF!</f>
        <v>#REF!</v>
      </c>
      <c r="L13" s="26" t="e">
        <f>'Value Sales'!#REF!/'Quantity Sales'!#REF!</f>
        <v>#REF!</v>
      </c>
      <c r="M13" s="26" t="e">
        <f>'Value Sales'!#REF!/'Quantity Sales'!#REF!</f>
        <v>#REF!</v>
      </c>
      <c r="N13" s="26" t="e">
        <f>'Value Sales'!#REF!/'Quantity Sales'!#REF!</f>
        <v>#REF!</v>
      </c>
      <c r="O13" s="26" t="e">
        <f>'Value Sales'!#REF!/'Quantity Sales'!#REF!</f>
        <v>#REF!</v>
      </c>
      <c r="P13" s="26" t="e">
        <f>'Value Sales'!#REF!/'Quantity Sales'!#REF!</f>
        <v>#REF!</v>
      </c>
      <c r="Q13" s="26" t="e">
        <f>'Value Sales'!#REF!/'Quantity Sales'!#REF!</f>
        <v>#REF!</v>
      </c>
    </row>
    <row r="14" spans="1:17">
      <c r="A14" s="27" t="s">
        <v>49</v>
      </c>
      <c r="B14" s="35" t="s">
        <v>38</v>
      </c>
      <c r="C14" s="29" t="s">
        <v>45</v>
      </c>
      <c r="D14" s="29" t="s">
        <v>45</v>
      </c>
      <c r="E14" s="26" t="e">
        <f>'Value Sales'!#REF!/'Quantity Sales'!#REF!</f>
        <v>#REF!</v>
      </c>
      <c r="F14" s="26" t="e">
        <f>'Value Sales'!#REF!/'Quantity Sales'!#REF!</f>
        <v>#REF!</v>
      </c>
      <c r="G14" s="26" t="e">
        <f>'Value Sales'!#REF!/'Quantity Sales'!#REF!</f>
        <v>#REF!</v>
      </c>
      <c r="H14" s="26" t="e">
        <f>'Value Sales'!#REF!/'Quantity Sales'!#REF!</f>
        <v>#REF!</v>
      </c>
      <c r="I14" s="26" t="e">
        <f>'Value Sales'!#REF!/'Quantity Sales'!#REF!</f>
        <v>#REF!</v>
      </c>
      <c r="J14" s="26" t="e">
        <f>'Value Sales'!#REF!/'Quantity Sales'!#REF!</f>
        <v>#REF!</v>
      </c>
      <c r="K14" s="26" t="e">
        <f>'Value Sales'!#REF!/'Quantity Sales'!#REF!</f>
        <v>#REF!</v>
      </c>
      <c r="L14" s="26" t="e">
        <f>'Value Sales'!#REF!/'Quantity Sales'!#REF!</f>
        <v>#REF!</v>
      </c>
      <c r="M14" s="26" t="e">
        <f>'Value Sales'!#REF!/'Quantity Sales'!#REF!</f>
        <v>#REF!</v>
      </c>
      <c r="N14" s="26" t="e">
        <f>'Value Sales'!#REF!/'Quantity Sales'!#REF!</f>
        <v>#REF!</v>
      </c>
      <c r="O14" s="26" t="e">
        <f>'Value Sales'!#REF!/'Quantity Sales'!#REF!</f>
        <v>#REF!</v>
      </c>
      <c r="P14" s="26" t="e">
        <f>'Value Sales'!#REF!/'Quantity Sales'!#REF!</f>
        <v>#REF!</v>
      </c>
      <c r="Q14" s="26" t="e">
        <f>'Value Sales'!#REF!/'Quantity Sales'!#REF!</f>
        <v>#REF!</v>
      </c>
    </row>
    <row r="15" spans="1:17">
      <c r="A15" s="27" t="s">
        <v>59</v>
      </c>
      <c r="B15" s="35" t="s">
        <v>38</v>
      </c>
      <c r="C15" s="29" t="s">
        <v>45</v>
      </c>
      <c r="D15" s="29" t="s">
        <v>60</v>
      </c>
      <c r="E15" s="26" t="e">
        <f>'Value Sales'!#REF!/'Quantity Sales'!#REF!</f>
        <v>#REF!</v>
      </c>
      <c r="F15" s="26" t="e">
        <f>'Value Sales'!#REF!/'Quantity Sales'!#REF!</f>
        <v>#REF!</v>
      </c>
      <c r="G15" s="26" t="e">
        <f>'Value Sales'!#REF!/'Quantity Sales'!#REF!</f>
        <v>#REF!</v>
      </c>
      <c r="H15" s="26" t="e">
        <f>'Value Sales'!#REF!/'Quantity Sales'!#REF!</f>
        <v>#REF!</v>
      </c>
      <c r="I15" s="26" t="e">
        <f>'Value Sales'!#REF!/'Quantity Sales'!#REF!</f>
        <v>#REF!</v>
      </c>
      <c r="J15" s="26" t="e">
        <f>'Value Sales'!#REF!/'Quantity Sales'!#REF!</f>
        <v>#REF!</v>
      </c>
      <c r="K15" s="26" t="e">
        <f>'Value Sales'!#REF!/'Quantity Sales'!#REF!</f>
        <v>#REF!</v>
      </c>
      <c r="L15" s="26" t="e">
        <f>'Value Sales'!#REF!/'Quantity Sales'!#REF!</f>
        <v>#REF!</v>
      </c>
      <c r="M15" s="26" t="e">
        <f>'Value Sales'!#REF!/'Quantity Sales'!#REF!</f>
        <v>#REF!</v>
      </c>
      <c r="N15" s="26" t="e">
        <f>'Value Sales'!#REF!/'Quantity Sales'!#REF!</f>
        <v>#REF!</v>
      </c>
      <c r="O15" s="26" t="e">
        <f>'Value Sales'!#REF!/'Quantity Sales'!#REF!</f>
        <v>#REF!</v>
      </c>
      <c r="P15" s="26" t="e">
        <f>'Value Sales'!#REF!/'Quantity Sales'!#REF!</f>
        <v>#REF!</v>
      </c>
      <c r="Q15" s="26" t="e">
        <f>'Value Sales'!#REF!/'Quantity Sales'!#REF!</f>
        <v>#REF!</v>
      </c>
    </row>
    <row r="16" spans="1:17">
      <c r="A16" s="27" t="s">
        <v>46</v>
      </c>
      <c r="B16" s="35" t="s">
        <v>38</v>
      </c>
      <c r="C16" s="29" t="s">
        <v>47</v>
      </c>
      <c r="D16" s="43" t="s">
        <v>38</v>
      </c>
      <c r="E16" s="26" t="e">
        <f>'Value Sales'!#REF!/'Quantity Sales'!#REF!</f>
        <v>#REF!</v>
      </c>
      <c r="F16" s="26" t="e">
        <f>'Value Sales'!#REF!/'Quantity Sales'!#REF!</f>
        <v>#REF!</v>
      </c>
      <c r="G16" s="26" t="e">
        <f>'Value Sales'!#REF!/'Quantity Sales'!#REF!</f>
        <v>#REF!</v>
      </c>
      <c r="H16" s="26" t="e">
        <f>'Value Sales'!#REF!/'Quantity Sales'!#REF!</f>
        <v>#REF!</v>
      </c>
      <c r="I16" s="26" t="e">
        <f>'Value Sales'!#REF!/'Quantity Sales'!#REF!</f>
        <v>#REF!</v>
      </c>
      <c r="J16" s="26" t="e">
        <f>'Value Sales'!#REF!/'Quantity Sales'!#REF!</f>
        <v>#REF!</v>
      </c>
      <c r="K16" s="26" t="e">
        <f>'Value Sales'!#REF!/'Quantity Sales'!#REF!</f>
        <v>#REF!</v>
      </c>
      <c r="L16" s="26" t="e">
        <f>'Value Sales'!#REF!/'Quantity Sales'!#REF!</f>
        <v>#REF!</v>
      </c>
      <c r="M16" s="26" t="e">
        <f>'Value Sales'!#REF!/'Quantity Sales'!#REF!</f>
        <v>#REF!</v>
      </c>
      <c r="N16" s="26" t="e">
        <f>'Value Sales'!#REF!/'Quantity Sales'!#REF!</f>
        <v>#REF!</v>
      </c>
      <c r="O16" s="26" t="e">
        <f>'Value Sales'!#REF!/'Quantity Sales'!#REF!</f>
        <v>#REF!</v>
      </c>
      <c r="P16" s="26" t="e">
        <f>'Value Sales'!#REF!/'Quantity Sales'!#REF!</f>
        <v>#REF!</v>
      </c>
      <c r="Q16" s="26" t="e">
        <f>'Value Sales'!#REF!/'Quantity Sales'!#REF!</f>
        <v>#REF!</v>
      </c>
    </row>
    <row r="17" spans="1:17">
      <c r="A17" s="27" t="s">
        <v>66</v>
      </c>
      <c r="B17" s="35" t="s">
        <v>38</v>
      </c>
      <c r="C17" s="29" t="s">
        <v>47</v>
      </c>
      <c r="D17" s="29" t="s">
        <v>38</v>
      </c>
      <c r="E17" s="26" t="e">
        <f>'Value Sales'!#REF!/'Quantity Sales'!#REF!</f>
        <v>#REF!</v>
      </c>
      <c r="F17" s="26" t="e">
        <f>'Value Sales'!#REF!/'Quantity Sales'!#REF!</f>
        <v>#REF!</v>
      </c>
      <c r="G17" s="26" t="e">
        <f>'Value Sales'!#REF!/'Quantity Sales'!#REF!</f>
        <v>#REF!</v>
      </c>
      <c r="H17" s="26" t="e">
        <f>'Value Sales'!#REF!/'Quantity Sales'!#REF!</f>
        <v>#REF!</v>
      </c>
      <c r="I17" s="26" t="e">
        <f>'Value Sales'!#REF!/'Quantity Sales'!#REF!</f>
        <v>#REF!</v>
      </c>
      <c r="J17" s="26" t="e">
        <f>'Value Sales'!#REF!/'Quantity Sales'!#REF!</f>
        <v>#REF!</v>
      </c>
      <c r="K17" s="26" t="e">
        <f>'Value Sales'!#REF!/'Quantity Sales'!#REF!</f>
        <v>#REF!</v>
      </c>
      <c r="L17" s="26" t="e">
        <f>'Value Sales'!#REF!/'Quantity Sales'!#REF!</f>
        <v>#REF!</v>
      </c>
      <c r="M17" s="26" t="e">
        <f>'Value Sales'!#REF!/'Quantity Sales'!#REF!</f>
        <v>#REF!</v>
      </c>
      <c r="N17" s="26" t="e">
        <f>'Value Sales'!#REF!/'Quantity Sales'!#REF!</f>
        <v>#REF!</v>
      </c>
      <c r="O17" s="26" t="e">
        <f>'Value Sales'!#REF!/'Quantity Sales'!#REF!</f>
        <v>#REF!</v>
      </c>
      <c r="P17" s="26" t="e">
        <f>'Value Sales'!#REF!/'Quantity Sales'!#REF!</f>
        <v>#REF!</v>
      </c>
      <c r="Q17" s="26" t="e">
        <f>'Value Sales'!#REF!/'Quantity Sales'!#REF!</f>
        <v>#REF!</v>
      </c>
    </row>
    <row r="18" spans="1:17">
      <c r="A18" s="27" t="s">
        <v>55</v>
      </c>
      <c r="B18" s="35" t="s">
        <v>38</v>
      </c>
      <c r="C18" s="29" t="s">
        <v>47</v>
      </c>
      <c r="D18" s="29" t="s">
        <v>38</v>
      </c>
      <c r="E18" s="26" t="e">
        <f>'Value Sales'!#REF!/'Quantity Sales'!#REF!</f>
        <v>#REF!</v>
      </c>
      <c r="F18" s="26" t="e">
        <f>'Value Sales'!#REF!/'Quantity Sales'!#REF!</f>
        <v>#REF!</v>
      </c>
      <c r="G18" s="26" t="e">
        <f>'Value Sales'!#REF!/'Quantity Sales'!#REF!</f>
        <v>#REF!</v>
      </c>
      <c r="H18" s="26" t="e">
        <f>'Value Sales'!#REF!/'Quantity Sales'!#REF!</f>
        <v>#REF!</v>
      </c>
      <c r="I18" s="26" t="e">
        <f>'Value Sales'!#REF!/'Quantity Sales'!#REF!</f>
        <v>#REF!</v>
      </c>
      <c r="J18" s="26" t="e">
        <f>'Value Sales'!#REF!/'Quantity Sales'!#REF!</f>
        <v>#REF!</v>
      </c>
      <c r="K18" s="26" t="e">
        <f>'Value Sales'!#REF!/'Quantity Sales'!#REF!</f>
        <v>#REF!</v>
      </c>
      <c r="L18" s="26" t="e">
        <f>'Value Sales'!#REF!/'Quantity Sales'!#REF!</f>
        <v>#REF!</v>
      </c>
      <c r="M18" s="26" t="e">
        <f>'Value Sales'!#REF!/'Quantity Sales'!#REF!</f>
        <v>#REF!</v>
      </c>
      <c r="N18" s="26" t="e">
        <f>'Value Sales'!#REF!/'Quantity Sales'!#REF!</f>
        <v>#REF!</v>
      </c>
      <c r="O18" s="26" t="e">
        <f>'Value Sales'!#REF!/'Quantity Sales'!#REF!</f>
        <v>#REF!</v>
      </c>
      <c r="P18" s="26" t="e">
        <f>'Value Sales'!#REF!/'Quantity Sales'!#REF!</f>
        <v>#REF!</v>
      </c>
      <c r="Q18" s="26" t="e">
        <f>'Value Sales'!#REF!/'Quantity Sales'!#REF!</f>
        <v>#REF!</v>
      </c>
    </row>
    <row r="19" spans="1:17">
      <c r="A19" s="27" t="s">
        <v>52</v>
      </c>
      <c r="B19" s="35" t="s">
        <v>38</v>
      </c>
      <c r="C19" s="29" t="s">
        <v>41</v>
      </c>
      <c r="D19" s="29" t="s">
        <v>43</v>
      </c>
      <c r="E19" s="26" t="e">
        <f>'Value Sales'!#REF!/'Quantity Sales'!#REF!</f>
        <v>#REF!</v>
      </c>
      <c r="F19" s="26" t="e">
        <f>'Value Sales'!#REF!/'Quantity Sales'!#REF!</f>
        <v>#REF!</v>
      </c>
      <c r="G19" s="26" t="e">
        <f>'Value Sales'!#REF!/'Quantity Sales'!#REF!</f>
        <v>#REF!</v>
      </c>
      <c r="H19" s="26" t="e">
        <f>'Value Sales'!#REF!/'Quantity Sales'!#REF!</f>
        <v>#REF!</v>
      </c>
      <c r="I19" s="26" t="e">
        <f>'Value Sales'!#REF!/'Quantity Sales'!#REF!</f>
        <v>#REF!</v>
      </c>
      <c r="J19" s="26" t="e">
        <f>'Value Sales'!#REF!/'Quantity Sales'!#REF!</f>
        <v>#REF!</v>
      </c>
      <c r="K19" s="26" t="e">
        <f>'Value Sales'!#REF!/'Quantity Sales'!#REF!</f>
        <v>#REF!</v>
      </c>
      <c r="L19" s="26" t="e">
        <f>'Value Sales'!#REF!/'Quantity Sales'!#REF!</f>
        <v>#REF!</v>
      </c>
      <c r="M19" s="26" t="e">
        <f>'Value Sales'!#REF!/'Quantity Sales'!#REF!</f>
        <v>#REF!</v>
      </c>
      <c r="N19" s="26" t="e">
        <f>'Value Sales'!#REF!/'Quantity Sales'!#REF!</f>
        <v>#REF!</v>
      </c>
      <c r="O19" s="26" t="e">
        <f>'Value Sales'!#REF!/'Quantity Sales'!#REF!</f>
        <v>#REF!</v>
      </c>
      <c r="P19" s="26" t="e">
        <f>'Value Sales'!#REF!/'Quantity Sales'!#REF!</f>
        <v>#REF!</v>
      </c>
      <c r="Q19" s="26" t="e">
        <f>'Value Sales'!#REF!/'Quantity Sales'!#REF!</f>
        <v>#REF!</v>
      </c>
    </row>
    <row r="20" spans="1:17">
      <c r="A20" s="27" t="s">
        <v>44</v>
      </c>
      <c r="B20" s="35" t="s">
        <v>38</v>
      </c>
      <c r="C20" s="29" t="s">
        <v>41</v>
      </c>
      <c r="D20" s="29" t="s">
        <v>41</v>
      </c>
      <c r="E20" s="26" t="e">
        <f>'Value Sales'!#REF!/'Quantity Sales'!#REF!</f>
        <v>#REF!</v>
      </c>
      <c r="F20" s="26" t="e">
        <f>'Value Sales'!#REF!/'Quantity Sales'!#REF!</f>
        <v>#REF!</v>
      </c>
      <c r="G20" s="26" t="e">
        <f>'Value Sales'!#REF!/'Quantity Sales'!#REF!</f>
        <v>#REF!</v>
      </c>
      <c r="H20" s="26" t="e">
        <f>'Value Sales'!#REF!/'Quantity Sales'!#REF!</f>
        <v>#REF!</v>
      </c>
      <c r="I20" s="26" t="e">
        <f>'Value Sales'!#REF!/'Quantity Sales'!#REF!</f>
        <v>#REF!</v>
      </c>
      <c r="J20" s="26" t="e">
        <f>'Value Sales'!#REF!/'Quantity Sales'!#REF!</f>
        <v>#REF!</v>
      </c>
      <c r="K20" s="26" t="e">
        <f>'Value Sales'!#REF!/'Quantity Sales'!#REF!</f>
        <v>#REF!</v>
      </c>
      <c r="L20" s="26" t="e">
        <f>'Value Sales'!#REF!/'Quantity Sales'!#REF!</f>
        <v>#REF!</v>
      </c>
      <c r="M20" s="26" t="e">
        <f>'Value Sales'!#REF!/'Quantity Sales'!#REF!</f>
        <v>#REF!</v>
      </c>
      <c r="N20" s="26" t="e">
        <f>'Value Sales'!#REF!/'Quantity Sales'!#REF!</f>
        <v>#REF!</v>
      </c>
      <c r="O20" s="26" t="e">
        <f>'Value Sales'!#REF!/'Quantity Sales'!#REF!</f>
        <v>#REF!</v>
      </c>
      <c r="P20" s="26" t="e">
        <f>'Value Sales'!#REF!/'Quantity Sales'!#REF!</f>
        <v>#REF!</v>
      </c>
      <c r="Q20" s="26" t="e">
        <f>'Value Sales'!#REF!/'Quantity Sales'!#REF!</f>
        <v>#REF!</v>
      </c>
    </row>
    <row r="21" spans="1:17">
      <c r="A21" s="27" t="s">
        <v>40</v>
      </c>
      <c r="B21" s="35" t="s">
        <v>38</v>
      </c>
      <c r="C21" s="29" t="s">
        <v>41</v>
      </c>
      <c r="D21" s="29" t="s">
        <v>41</v>
      </c>
      <c r="E21" s="26" t="e">
        <f>'Value Sales'!#REF!/'Quantity Sales'!#REF!</f>
        <v>#REF!</v>
      </c>
      <c r="F21" s="26" t="e">
        <f>'Value Sales'!#REF!/'Quantity Sales'!#REF!</f>
        <v>#REF!</v>
      </c>
      <c r="G21" s="26" t="e">
        <f>'Value Sales'!#REF!/'Quantity Sales'!#REF!</f>
        <v>#REF!</v>
      </c>
      <c r="H21" s="26" t="e">
        <f>'Value Sales'!#REF!/'Quantity Sales'!#REF!</f>
        <v>#REF!</v>
      </c>
      <c r="I21" s="26" t="e">
        <f>'Value Sales'!#REF!/'Quantity Sales'!#REF!</f>
        <v>#REF!</v>
      </c>
      <c r="J21" s="26" t="e">
        <f>'Value Sales'!#REF!/'Quantity Sales'!#REF!</f>
        <v>#REF!</v>
      </c>
      <c r="K21" s="26" t="e">
        <f>'Value Sales'!#REF!/'Quantity Sales'!#REF!</f>
        <v>#REF!</v>
      </c>
      <c r="L21" s="26" t="e">
        <f>'Value Sales'!#REF!/'Quantity Sales'!#REF!</f>
        <v>#REF!</v>
      </c>
      <c r="M21" s="26" t="e">
        <f>'Value Sales'!#REF!/'Quantity Sales'!#REF!</f>
        <v>#REF!</v>
      </c>
      <c r="N21" s="26" t="e">
        <f>'Value Sales'!#REF!/'Quantity Sales'!#REF!</f>
        <v>#REF!</v>
      </c>
      <c r="O21" s="26" t="e">
        <f>'Value Sales'!#REF!/'Quantity Sales'!#REF!</f>
        <v>#REF!</v>
      </c>
      <c r="P21" s="26" t="e">
        <f>'Value Sales'!#REF!/'Quantity Sales'!#REF!</f>
        <v>#REF!</v>
      </c>
      <c r="Q21" s="26" t="e">
        <f>'Value Sales'!#REF!/'Quantity Sales'!#REF!</f>
        <v>#REF!</v>
      </c>
    </row>
    <row r="22" spans="1:17">
      <c r="A22" s="27" t="s">
        <v>51</v>
      </c>
      <c r="B22" s="35" t="s">
        <v>38</v>
      </c>
      <c r="C22" s="29" t="s">
        <v>41</v>
      </c>
      <c r="D22" s="29" t="s">
        <v>41</v>
      </c>
      <c r="E22" s="26" t="e">
        <f>'Value Sales'!#REF!/'Quantity Sales'!#REF!</f>
        <v>#REF!</v>
      </c>
      <c r="F22" s="26" t="e">
        <f>'Value Sales'!#REF!/'Quantity Sales'!#REF!</f>
        <v>#REF!</v>
      </c>
      <c r="G22" s="26" t="e">
        <f>'Value Sales'!#REF!/'Quantity Sales'!#REF!</f>
        <v>#REF!</v>
      </c>
      <c r="H22" s="26" t="e">
        <f>'Value Sales'!#REF!/'Quantity Sales'!#REF!</f>
        <v>#REF!</v>
      </c>
      <c r="I22" s="26" t="e">
        <f>'Value Sales'!#REF!/'Quantity Sales'!#REF!</f>
        <v>#REF!</v>
      </c>
      <c r="J22" s="26" t="e">
        <f>'Value Sales'!#REF!/'Quantity Sales'!#REF!</f>
        <v>#REF!</v>
      </c>
      <c r="K22" s="26" t="e">
        <f>'Value Sales'!#REF!/'Quantity Sales'!#REF!</f>
        <v>#REF!</v>
      </c>
      <c r="L22" s="26" t="e">
        <f>'Value Sales'!#REF!/'Quantity Sales'!#REF!</f>
        <v>#REF!</v>
      </c>
      <c r="M22" s="26" t="e">
        <f>'Value Sales'!#REF!/'Quantity Sales'!#REF!</f>
        <v>#REF!</v>
      </c>
      <c r="N22" s="26" t="e">
        <f>'Value Sales'!#REF!/'Quantity Sales'!#REF!</f>
        <v>#REF!</v>
      </c>
      <c r="O22" s="26" t="e">
        <f>'Value Sales'!#REF!/'Quantity Sales'!#REF!</f>
        <v>#REF!</v>
      </c>
      <c r="P22" s="26" t="e">
        <f>'Value Sales'!#REF!/'Quantity Sales'!#REF!</f>
        <v>#REF!</v>
      </c>
      <c r="Q22" s="26" t="e">
        <f>'Value Sales'!#REF!/'Quantity Sales'!#REF!</f>
        <v>#REF!</v>
      </c>
    </row>
    <row r="23" spans="1:17">
      <c r="A23" s="36" t="s">
        <v>207</v>
      </c>
      <c r="B23" s="35" t="s">
        <v>38</v>
      </c>
      <c r="C23" s="35" t="s">
        <v>208</v>
      </c>
      <c r="D23" s="35" t="s">
        <v>208</v>
      </c>
      <c r="E23" s="26" t="e">
        <f>'Value Sales'!#REF!/'Quantity Sales'!#REF!</f>
        <v>#REF!</v>
      </c>
      <c r="F23" s="26" t="e">
        <f>'Value Sales'!#REF!/'Quantity Sales'!#REF!</f>
        <v>#REF!</v>
      </c>
      <c r="G23" s="26" t="e">
        <f>'Value Sales'!#REF!/'Quantity Sales'!#REF!</f>
        <v>#REF!</v>
      </c>
      <c r="H23" s="26" t="e">
        <f>'Value Sales'!#REF!/'Quantity Sales'!#REF!</f>
        <v>#REF!</v>
      </c>
      <c r="I23" s="26" t="e">
        <f>'Value Sales'!#REF!/'Quantity Sales'!#REF!</f>
        <v>#REF!</v>
      </c>
      <c r="J23" s="26" t="e">
        <f>'Value Sales'!#REF!/'Quantity Sales'!#REF!</f>
        <v>#REF!</v>
      </c>
      <c r="K23" s="26" t="e">
        <f>'Value Sales'!#REF!/'Quantity Sales'!#REF!</f>
        <v>#REF!</v>
      </c>
      <c r="L23" s="26" t="e">
        <f>'Value Sales'!#REF!/'Quantity Sales'!#REF!</f>
        <v>#REF!</v>
      </c>
      <c r="M23" s="26" t="e">
        <f>'Value Sales'!#REF!/'Quantity Sales'!#REF!</f>
        <v>#REF!</v>
      </c>
      <c r="N23" s="26" t="e">
        <f>'Value Sales'!#REF!/'Quantity Sales'!#REF!</f>
        <v>#REF!</v>
      </c>
      <c r="O23" s="26" t="e">
        <f>'Value Sales'!#REF!/'Quantity Sales'!#REF!</f>
        <v>#REF!</v>
      </c>
      <c r="P23" s="26" t="e">
        <f>'Value Sales'!#REF!/'Quantity Sales'!#REF!</f>
        <v>#REF!</v>
      </c>
      <c r="Q23" s="26" t="e">
        <f>'Value Sales'!#REF!/'Quantity Sales'!#REF!</f>
        <v>#REF!</v>
      </c>
    </row>
    <row r="24" spans="1:17">
      <c r="A24" s="36" t="s">
        <v>214</v>
      </c>
      <c r="B24" s="35" t="s">
        <v>38</v>
      </c>
      <c r="C24" s="35" t="s">
        <v>215</v>
      </c>
      <c r="D24" s="35" t="s">
        <v>215</v>
      </c>
      <c r="E24" s="26" t="e">
        <f>'Value Sales'!#REF!/'Quantity Sales'!#REF!</f>
        <v>#REF!</v>
      </c>
      <c r="F24" s="26" t="e">
        <f>'Value Sales'!#REF!/'Quantity Sales'!#REF!</f>
        <v>#REF!</v>
      </c>
      <c r="G24" s="26" t="e">
        <f>'Value Sales'!#REF!/'Quantity Sales'!#REF!</f>
        <v>#REF!</v>
      </c>
      <c r="H24" s="26" t="e">
        <f>'Value Sales'!#REF!/'Quantity Sales'!#REF!</f>
        <v>#REF!</v>
      </c>
      <c r="I24" s="26" t="e">
        <f>'Value Sales'!#REF!/'Quantity Sales'!#REF!</f>
        <v>#REF!</v>
      </c>
      <c r="J24" s="26" t="e">
        <f>'Value Sales'!#REF!/'Quantity Sales'!#REF!</f>
        <v>#REF!</v>
      </c>
      <c r="K24" s="26" t="e">
        <f>'Value Sales'!#REF!/'Quantity Sales'!#REF!</f>
        <v>#REF!</v>
      </c>
      <c r="L24" s="26" t="e">
        <f>'Value Sales'!#REF!/'Quantity Sales'!#REF!</f>
        <v>#REF!</v>
      </c>
      <c r="M24" s="26" t="e">
        <f>'Value Sales'!#REF!/'Quantity Sales'!#REF!</f>
        <v>#REF!</v>
      </c>
      <c r="N24" s="26" t="e">
        <f>'Value Sales'!#REF!/'Quantity Sales'!#REF!</f>
        <v>#REF!</v>
      </c>
      <c r="O24" s="26" t="e">
        <f>'Value Sales'!#REF!/'Quantity Sales'!#REF!</f>
        <v>#REF!</v>
      </c>
      <c r="P24" s="26" t="e">
        <f>'Value Sales'!#REF!/'Quantity Sales'!#REF!</f>
        <v>#REF!</v>
      </c>
      <c r="Q24" s="26" t="e">
        <f>'Value Sales'!#REF!/'Quantity Sales'!#REF!</f>
        <v>#REF!</v>
      </c>
    </row>
    <row r="25" spans="1:17">
      <c r="A25" s="36" t="s">
        <v>216</v>
      </c>
      <c r="B25" s="35" t="s">
        <v>38</v>
      </c>
      <c r="C25" s="35" t="s">
        <v>208</v>
      </c>
      <c r="D25" s="35" t="s">
        <v>208</v>
      </c>
      <c r="E25" s="26" t="e">
        <f>'Value Sales'!#REF!/'Quantity Sales'!#REF!</f>
        <v>#REF!</v>
      </c>
      <c r="F25" s="26" t="e">
        <f>'Value Sales'!#REF!/'Quantity Sales'!#REF!</f>
        <v>#REF!</v>
      </c>
      <c r="G25" s="26" t="e">
        <f>'Value Sales'!#REF!/'Quantity Sales'!#REF!</f>
        <v>#REF!</v>
      </c>
      <c r="H25" s="26" t="e">
        <f>'Value Sales'!#REF!/'Quantity Sales'!#REF!</f>
        <v>#REF!</v>
      </c>
      <c r="I25" s="26" t="e">
        <f>'Value Sales'!#REF!/'Quantity Sales'!#REF!</f>
        <v>#REF!</v>
      </c>
      <c r="J25" s="26" t="e">
        <f>'Value Sales'!#REF!/'Quantity Sales'!#REF!</f>
        <v>#REF!</v>
      </c>
      <c r="K25" s="26" t="e">
        <f>'Value Sales'!#REF!/'Quantity Sales'!#REF!</f>
        <v>#REF!</v>
      </c>
      <c r="L25" s="26" t="e">
        <f>'Value Sales'!#REF!/'Quantity Sales'!#REF!</f>
        <v>#REF!</v>
      </c>
      <c r="M25" s="26" t="e">
        <f>'Value Sales'!#REF!/'Quantity Sales'!#REF!</f>
        <v>#REF!</v>
      </c>
      <c r="N25" s="26" t="e">
        <f>'Value Sales'!#REF!/'Quantity Sales'!#REF!</f>
        <v>#REF!</v>
      </c>
      <c r="O25" s="26" t="e">
        <f>'Value Sales'!#REF!/'Quantity Sales'!#REF!</f>
        <v>#REF!</v>
      </c>
      <c r="P25" s="26" t="e">
        <f>'Value Sales'!#REF!/'Quantity Sales'!#REF!</f>
        <v>#REF!</v>
      </c>
      <c r="Q25" s="26" t="e">
        <f>'Value Sales'!#REF!/'Quantity Sales'!#REF!</f>
        <v>#REF!</v>
      </c>
    </row>
    <row r="26" spans="1:17">
      <c r="A26" s="36" t="s">
        <v>222</v>
      </c>
      <c r="B26" s="35" t="s">
        <v>38</v>
      </c>
      <c r="C26" s="35" t="s">
        <v>208</v>
      </c>
      <c r="D26" s="35" t="s">
        <v>208</v>
      </c>
      <c r="E26" s="26" t="e">
        <f>'Value Sales'!#REF!/'Quantity Sales'!#REF!</f>
        <v>#REF!</v>
      </c>
      <c r="F26" s="26" t="e">
        <f>'Value Sales'!#REF!/'Quantity Sales'!#REF!</f>
        <v>#REF!</v>
      </c>
      <c r="G26" s="26" t="e">
        <f>'Value Sales'!#REF!/'Quantity Sales'!#REF!</f>
        <v>#REF!</v>
      </c>
      <c r="H26" s="26" t="e">
        <f>'Value Sales'!#REF!/'Quantity Sales'!#REF!</f>
        <v>#REF!</v>
      </c>
      <c r="I26" s="26" t="e">
        <f>'Value Sales'!#REF!/'Quantity Sales'!#REF!</f>
        <v>#REF!</v>
      </c>
      <c r="J26" s="26" t="e">
        <f>'Value Sales'!#REF!/'Quantity Sales'!#REF!</f>
        <v>#REF!</v>
      </c>
      <c r="K26" s="26" t="e">
        <f>'Value Sales'!#REF!/'Quantity Sales'!#REF!</f>
        <v>#REF!</v>
      </c>
      <c r="L26" s="26" t="e">
        <f>'Value Sales'!#REF!/'Quantity Sales'!#REF!</f>
        <v>#REF!</v>
      </c>
      <c r="M26" s="26" t="e">
        <f>'Value Sales'!#REF!/'Quantity Sales'!#REF!</f>
        <v>#REF!</v>
      </c>
      <c r="N26" s="26" t="e">
        <f>'Value Sales'!#REF!/'Quantity Sales'!#REF!</f>
        <v>#REF!</v>
      </c>
      <c r="O26" s="26" t="e">
        <f>'Value Sales'!#REF!/'Quantity Sales'!#REF!</f>
        <v>#REF!</v>
      </c>
      <c r="P26" s="26" t="e">
        <f>'Value Sales'!#REF!/'Quantity Sales'!#REF!</f>
        <v>#REF!</v>
      </c>
      <c r="Q26" s="26" t="e">
        <f>'Value Sales'!#REF!/'Quantity Sales'!#REF!</f>
        <v>#REF!</v>
      </c>
    </row>
    <row r="27" spans="1:17">
      <c r="A27" s="36" t="s">
        <v>92</v>
      </c>
      <c r="B27" s="35" t="s">
        <v>68</v>
      </c>
      <c r="C27" s="35" t="s">
        <v>98</v>
      </c>
      <c r="D27" s="35" t="s">
        <v>93</v>
      </c>
      <c r="E27" s="26" t="e">
        <f>'Value Sales'!#REF!/'Quantity Sales'!#REF!</f>
        <v>#REF!</v>
      </c>
      <c r="F27" s="26" t="e">
        <f>'Value Sales'!#REF!/'Quantity Sales'!#REF!</f>
        <v>#REF!</v>
      </c>
      <c r="G27" s="26" t="e">
        <f>'Value Sales'!#REF!/'Quantity Sales'!#REF!</f>
        <v>#REF!</v>
      </c>
      <c r="H27" s="26" t="e">
        <f>'Value Sales'!#REF!/'Quantity Sales'!#REF!</f>
        <v>#REF!</v>
      </c>
      <c r="I27" s="26" t="e">
        <f>'Value Sales'!#REF!/'Quantity Sales'!#REF!</f>
        <v>#REF!</v>
      </c>
      <c r="J27" s="26" t="e">
        <f>'Value Sales'!#REF!/'Quantity Sales'!#REF!</f>
        <v>#REF!</v>
      </c>
      <c r="K27" s="26" t="e">
        <f>'Value Sales'!#REF!/'Quantity Sales'!#REF!</f>
        <v>#REF!</v>
      </c>
      <c r="L27" s="26" t="e">
        <f>'Value Sales'!#REF!/'Quantity Sales'!#REF!</f>
        <v>#REF!</v>
      </c>
      <c r="M27" s="26" t="e">
        <f>'Value Sales'!#REF!/'Quantity Sales'!#REF!</f>
        <v>#REF!</v>
      </c>
      <c r="N27" s="26" t="e">
        <f>'Value Sales'!#REF!/'Quantity Sales'!#REF!</f>
        <v>#REF!</v>
      </c>
      <c r="O27" s="26" t="e">
        <f>'Value Sales'!#REF!/'Quantity Sales'!#REF!</f>
        <v>#REF!</v>
      </c>
      <c r="P27" s="26" t="e">
        <f>'Value Sales'!#REF!/'Quantity Sales'!#REF!</f>
        <v>#REF!</v>
      </c>
      <c r="Q27" s="26" t="e">
        <f>'Value Sales'!#REF!/'Quantity Sales'!#REF!</f>
        <v>#REF!</v>
      </c>
    </row>
    <row r="28" spans="1:17">
      <c r="A28" s="36" t="s">
        <v>97</v>
      </c>
      <c r="B28" s="35" t="s">
        <v>68</v>
      </c>
      <c r="C28" s="35" t="s">
        <v>98</v>
      </c>
      <c r="D28" s="35" t="s">
        <v>93</v>
      </c>
      <c r="E28" s="26" t="e">
        <f>'Value Sales'!#REF!/'Quantity Sales'!#REF!</f>
        <v>#REF!</v>
      </c>
      <c r="F28" s="26" t="e">
        <f>'Value Sales'!#REF!/'Quantity Sales'!#REF!</f>
        <v>#REF!</v>
      </c>
      <c r="G28" s="26" t="e">
        <f>'Value Sales'!#REF!/'Quantity Sales'!#REF!</f>
        <v>#REF!</v>
      </c>
      <c r="H28" s="26" t="e">
        <f>'Value Sales'!#REF!/'Quantity Sales'!#REF!</f>
        <v>#REF!</v>
      </c>
      <c r="I28" s="26" t="e">
        <f>'Value Sales'!#REF!/'Quantity Sales'!#REF!</f>
        <v>#REF!</v>
      </c>
      <c r="J28" s="26" t="e">
        <f>'Value Sales'!#REF!/'Quantity Sales'!#REF!</f>
        <v>#REF!</v>
      </c>
      <c r="K28" s="26" t="e">
        <f>'Value Sales'!#REF!/'Quantity Sales'!#REF!</f>
        <v>#REF!</v>
      </c>
      <c r="L28" s="26" t="e">
        <f>'Value Sales'!#REF!/'Quantity Sales'!#REF!</f>
        <v>#REF!</v>
      </c>
      <c r="M28" s="26" t="e">
        <f>'Value Sales'!#REF!/'Quantity Sales'!#REF!</f>
        <v>#REF!</v>
      </c>
      <c r="N28" s="26" t="e">
        <f>'Value Sales'!#REF!/'Quantity Sales'!#REF!</f>
        <v>#REF!</v>
      </c>
      <c r="O28" s="26" t="e">
        <f>'Value Sales'!#REF!/'Quantity Sales'!#REF!</f>
        <v>#REF!</v>
      </c>
      <c r="P28" s="26" t="e">
        <f>'Value Sales'!#REF!/'Quantity Sales'!#REF!</f>
        <v>#REF!</v>
      </c>
      <c r="Q28" s="26" t="e">
        <f>'Value Sales'!#REF!/'Quantity Sales'!#REF!</f>
        <v>#REF!</v>
      </c>
    </row>
    <row r="29" spans="1:17">
      <c r="A29" s="36" t="s">
        <v>100</v>
      </c>
      <c r="B29" s="35" t="s">
        <v>68</v>
      </c>
      <c r="C29" s="35" t="s">
        <v>93</v>
      </c>
      <c r="D29" s="35" t="s">
        <v>93</v>
      </c>
      <c r="E29" s="26" t="e">
        <f>'Value Sales'!#REF!/'Quantity Sales'!#REF!</f>
        <v>#REF!</v>
      </c>
      <c r="F29" s="26" t="e">
        <f>'Value Sales'!#REF!/'Quantity Sales'!#REF!</f>
        <v>#REF!</v>
      </c>
      <c r="G29" s="26" t="e">
        <f>'Value Sales'!#REF!/'Quantity Sales'!#REF!</f>
        <v>#REF!</v>
      </c>
      <c r="H29" s="26" t="e">
        <f>'Value Sales'!#REF!/'Quantity Sales'!#REF!</f>
        <v>#REF!</v>
      </c>
      <c r="I29" s="26" t="e">
        <f>'Value Sales'!#REF!/'Quantity Sales'!#REF!</f>
        <v>#REF!</v>
      </c>
      <c r="J29" s="26" t="e">
        <f>'Value Sales'!#REF!/'Quantity Sales'!#REF!</f>
        <v>#REF!</v>
      </c>
      <c r="K29" s="26" t="e">
        <f>'Value Sales'!#REF!/'Quantity Sales'!#REF!</f>
        <v>#REF!</v>
      </c>
      <c r="L29" s="26" t="e">
        <f>'Value Sales'!#REF!/'Quantity Sales'!#REF!</f>
        <v>#REF!</v>
      </c>
      <c r="M29" s="26" t="e">
        <f>'Value Sales'!#REF!/'Quantity Sales'!#REF!</f>
        <v>#REF!</v>
      </c>
      <c r="N29" s="26" t="e">
        <f>'Value Sales'!#REF!/'Quantity Sales'!#REF!</f>
        <v>#REF!</v>
      </c>
      <c r="O29" s="26" t="e">
        <f>'Value Sales'!#REF!/'Quantity Sales'!#REF!</f>
        <v>#REF!</v>
      </c>
      <c r="P29" s="26" t="e">
        <f>'Value Sales'!#REF!/'Quantity Sales'!#REF!</f>
        <v>#REF!</v>
      </c>
      <c r="Q29" s="26" t="e">
        <f>'Value Sales'!#REF!/'Quantity Sales'!#REF!</f>
        <v>#REF!</v>
      </c>
    </row>
    <row r="30" spans="1:17">
      <c r="A30" s="27" t="s">
        <v>106</v>
      </c>
      <c r="B30" s="35" t="s">
        <v>68</v>
      </c>
      <c r="C30" s="29" t="s">
        <v>107</v>
      </c>
      <c r="D30" s="29" t="s">
        <v>107</v>
      </c>
      <c r="E30" s="26" t="e">
        <f>'Value Sales'!#REF!/'Quantity Sales'!#REF!</f>
        <v>#REF!</v>
      </c>
      <c r="F30" s="26" t="e">
        <f>'Value Sales'!#REF!/'Quantity Sales'!#REF!</f>
        <v>#REF!</v>
      </c>
      <c r="G30" s="26" t="e">
        <f>'Value Sales'!#REF!/'Quantity Sales'!#REF!</f>
        <v>#REF!</v>
      </c>
      <c r="H30" s="26" t="e">
        <f>'Value Sales'!#REF!/'Quantity Sales'!#REF!</f>
        <v>#REF!</v>
      </c>
      <c r="I30" s="26" t="e">
        <f>'Value Sales'!#REF!/'Quantity Sales'!#REF!</f>
        <v>#REF!</v>
      </c>
      <c r="J30" s="26" t="e">
        <f>'Value Sales'!#REF!/'Quantity Sales'!#REF!</f>
        <v>#REF!</v>
      </c>
      <c r="K30" s="26" t="e">
        <f>'Value Sales'!#REF!/'Quantity Sales'!#REF!</f>
        <v>#REF!</v>
      </c>
      <c r="L30" s="26" t="e">
        <f>'Value Sales'!#REF!/'Quantity Sales'!#REF!</f>
        <v>#REF!</v>
      </c>
      <c r="M30" s="26" t="e">
        <f>'Value Sales'!#REF!/'Quantity Sales'!#REF!</f>
        <v>#REF!</v>
      </c>
      <c r="N30" s="26" t="e">
        <f>'Value Sales'!#REF!/'Quantity Sales'!#REF!</f>
        <v>#REF!</v>
      </c>
      <c r="O30" s="26" t="e">
        <f>'Value Sales'!#REF!/'Quantity Sales'!#REF!</f>
        <v>#REF!</v>
      </c>
      <c r="P30" s="26" t="e">
        <f>'Value Sales'!#REF!/'Quantity Sales'!#REF!</f>
        <v>#REF!</v>
      </c>
      <c r="Q30" s="26" t="e">
        <f>'Value Sales'!#REF!/'Quantity Sales'!#REF!</f>
        <v>#REF!</v>
      </c>
    </row>
    <row r="31" spans="1:17">
      <c r="A31" s="27" t="s">
        <v>111</v>
      </c>
      <c r="B31" s="35" t="s">
        <v>68</v>
      </c>
      <c r="C31" s="29" t="s">
        <v>107</v>
      </c>
      <c r="D31" s="29" t="s">
        <v>107</v>
      </c>
      <c r="E31" s="26" t="e">
        <f>'Value Sales'!#REF!/'Quantity Sales'!#REF!</f>
        <v>#REF!</v>
      </c>
      <c r="F31" s="26" t="e">
        <f>'Value Sales'!#REF!/'Quantity Sales'!#REF!</f>
        <v>#REF!</v>
      </c>
      <c r="G31" s="26" t="e">
        <f>'Value Sales'!#REF!/'Quantity Sales'!#REF!</f>
        <v>#REF!</v>
      </c>
      <c r="H31" s="26" t="e">
        <f>'Value Sales'!#REF!/'Quantity Sales'!#REF!</f>
        <v>#REF!</v>
      </c>
      <c r="I31" s="26" t="e">
        <f>'Value Sales'!#REF!/'Quantity Sales'!#REF!</f>
        <v>#REF!</v>
      </c>
      <c r="J31" s="26" t="e">
        <f>'Value Sales'!#REF!/'Quantity Sales'!#REF!</f>
        <v>#REF!</v>
      </c>
      <c r="K31" s="26" t="e">
        <f>'Value Sales'!#REF!/'Quantity Sales'!#REF!</f>
        <v>#REF!</v>
      </c>
      <c r="L31" s="26" t="e">
        <f>'Value Sales'!#REF!/'Quantity Sales'!#REF!</f>
        <v>#REF!</v>
      </c>
      <c r="M31" s="26" t="e">
        <f>'Value Sales'!#REF!/'Quantity Sales'!#REF!</f>
        <v>#REF!</v>
      </c>
      <c r="N31" s="26" t="e">
        <f>'Value Sales'!#REF!/'Quantity Sales'!#REF!</f>
        <v>#REF!</v>
      </c>
      <c r="O31" s="26" t="e">
        <f>'Value Sales'!#REF!/'Quantity Sales'!#REF!</f>
        <v>#REF!</v>
      </c>
      <c r="P31" s="26" t="e">
        <f>'Value Sales'!#REF!/'Quantity Sales'!#REF!</f>
        <v>#REF!</v>
      </c>
      <c r="Q31" s="26" t="e">
        <f>'Value Sales'!#REF!/'Quantity Sales'!#REF!</f>
        <v>#REF!</v>
      </c>
    </row>
    <row r="32" spans="1:17">
      <c r="A32" s="36" t="s">
        <v>116</v>
      </c>
      <c r="B32" s="35" t="s">
        <v>68</v>
      </c>
      <c r="C32" s="35" t="s">
        <v>93</v>
      </c>
      <c r="D32" s="35" t="s">
        <v>93</v>
      </c>
      <c r="E32" s="26" t="e">
        <f>'Value Sales'!#REF!/'Quantity Sales'!#REF!</f>
        <v>#REF!</v>
      </c>
      <c r="F32" s="26" t="e">
        <f>'Value Sales'!#REF!/'Quantity Sales'!#REF!</f>
        <v>#REF!</v>
      </c>
      <c r="G32" s="26" t="e">
        <f>'Value Sales'!#REF!/'Quantity Sales'!#REF!</f>
        <v>#REF!</v>
      </c>
      <c r="H32" s="26" t="e">
        <f>'Value Sales'!#REF!/'Quantity Sales'!#REF!</f>
        <v>#REF!</v>
      </c>
      <c r="I32" s="26" t="e">
        <f>'Value Sales'!#REF!/'Quantity Sales'!#REF!</f>
        <v>#REF!</v>
      </c>
      <c r="J32" s="26" t="e">
        <f>'Value Sales'!#REF!/'Quantity Sales'!#REF!</f>
        <v>#REF!</v>
      </c>
      <c r="K32" s="26" t="e">
        <f>'Value Sales'!#REF!/'Quantity Sales'!#REF!</f>
        <v>#REF!</v>
      </c>
      <c r="L32" s="26" t="e">
        <f>'Value Sales'!#REF!/'Quantity Sales'!#REF!</f>
        <v>#REF!</v>
      </c>
      <c r="M32" s="26" t="e">
        <f>'Value Sales'!#REF!/'Quantity Sales'!#REF!</f>
        <v>#REF!</v>
      </c>
      <c r="N32" s="26" t="e">
        <f>'Value Sales'!#REF!/'Quantity Sales'!#REF!</f>
        <v>#REF!</v>
      </c>
      <c r="O32" s="26" t="e">
        <f>'Value Sales'!#REF!/'Quantity Sales'!#REF!</f>
        <v>#REF!</v>
      </c>
      <c r="P32" s="26" t="e">
        <f>'Value Sales'!#REF!/'Quantity Sales'!#REF!</f>
        <v>#REF!</v>
      </c>
      <c r="Q32" s="26" t="e">
        <f>'Value Sales'!#REF!/'Quantity Sales'!#REF!</f>
        <v>#REF!</v>
      </c>
    </row>
    <row r="33" spans="1:17">
      <c r="A33" s="36" t="s">
        <v>103</v>
      </c>
      <c r="B33" s="35" t="s">
        <v>68</v>
      </c>
      <c r="C33" s="35" t="s">
        <v>104</v>
      </c>
      <c r="D33" s="35" t="s">
        <v>104</v>
      </c>
      <c r="E33" s="26" t="e">
        <f>'Value Sales'!#REF!/'Quantity Sales'!#REF!</f>
        <v>#REF!</v>
      </c>
      <c r="F33" s="26" t="e">
        <f>'Value Sales'!#REF!/'Quantity Sales'!#REF!</f>
        <v>#REF!</v>
      </c>
      <c r="G33" s="26" t="e">
        <f>'Value Sales'!#REF!/'Quantity Sales'!#REF!</f>
        <v>#REF!</v>
      </c>
      <c r="H33" s="26" t="e">
        <f>'Value Sales'!#REF!/'Quantity Sales'!#REF!</f>
        <v>#REF!</v>
      </c>
      <c r="I33" s="26" t="e">
        <f>'Value Sales'!#REF!/'Quantity Sales'!#REF!</f>
        <v>#REF!</v>
      </c>
      <c r="J33" s="26" t="e">
        <f>'Value Sales'!#REF!/'Quantity Sales'!#REF!</f>
        <v>#REF!</v>
      </c>
      <c r="K33" s="26" t="e">
        <f>'Value Sales'!#REF!/'Quantity Sales'!#REF!</f>
        <v>#REF!</v>
      </c>
      <c r="L33" s="26" t="e">
        <f>'Value Sales'!#REF!/'Quantity Sales'!#REF!</f>
        <v>#REF!</v>
      </c>
      <c r="M33" s="26" t="e">
        <f>'Value Sales'!#REF!/'Quantity Sales'!#REF!</f>
        <v>#REF!</v>
      </c>
      <c r="N33" s="26" t="e">
        <f>'Value Sales'!#REF!/'Quantity Sales'!#REF!</f>
        <v>#REF!</v>
      </c>
      <c r="O33" s="26" t="e">
        <f>'Value Sales'!#REF!/'Quantity Sales'!#REF!</f>
        <v>#REF!</v>
      </c>
      <c r="P33" s="26" t="e">
        <f>'Value Sales'!#REF!/'Quantity Sales'!#REF!</f>
        <v>#REF!</v>
      </c>
      <c r="Q33" s="26" t="e">
        <f>'Value Sales'!#REF!/'Quantity Sales'!#REF!</f>
        <v>#REF!</v>
      </c>
    </row>
    <row r="34" spans="1:17">
      <c r="A34" s="36" t="s">
        <v>113</v>
      </c>
      <c r="B34" s="35" t="s">
        <v>68</v>
      </c>
      <c r="C34" s="35" t="s">
        <v>104</v>
      </c>
      <c r="D34" s="35" t="s">
        <v>108</v>
      </c>
      <c r="E34" s="26" t="e">
        <f>'Value Sales'!#REF!/'Quantity Sales'!#REF!</f>
        <v>#REF!</v>
      </c>
      <c r="F34" s="26" t="e">
        <f>'Value Sales'!#REF!/'Quantity Sales'!#REF!</f>
        <v>#REF!</v>
      </c>
      <c r="G34" s="26" t="e">
        <f>'Value Sales'!#REF!/'Quantity Sales'!#REF!</f>
        <v>#REF!</v>
      </c>
      <c r="H34" s="26" t="e">
        <f>'Value Sales'!#REF!/'Quantity Sales'!#REF!</f>
        <v>#REF!</v>
      </c>
      <c r="I34" s="26" t="e">
        <f>'Value Sales'!#REF!/'Quantity Sales'!#REF!</f>
        <v>#REF!</v>
      </c>
      <c r="J34" s="26" t="e">
        <f>'Value Sales'!#REF!/'Quantity Sales'!#REF!</f>
        <v>#REF!</v>
      </c>
      <c r="K34" s="26" t="e">
        <f>'Value Sales'!#REF!/'Quantity Sales'!#REF!</f>
        <v>#REF!</v>
      </c>
      <c r="L34" s="26" t="e">
        <f>'Value Sales'!#REF!/'Quantity Sales'!#REF!</f>
        <v>#REF!</v>
      </c>
      <c r="M34" s="26" t="e">
        <f>'Value Sales'!#REF!/'Quantity Sales'!#REF!</f>
        <v>#REF!</v>
      </c>
      <c r="N34" s="26" t="e">
        <f>'Value Sales'!#REF!/'Quantity Sales'!#REF!</f>
        <v>#REF!</v>
      </c>
      <c r="O34" s="26" t="e">
        <f>'Value Sales'!#REF!/'Quantity Sales'!#REF!</f>
        <v>#REF!</v>
      </c>
      <c r="P34" s="26" t="e">
        <f>'Value Sales'!#REF!/'Quantity Sales'!#REF!</f>
        <v>#REF!</v>
      </c>
      <c r="Q34" s="26" t="e">
        <f>'Value Sales'!#REF!/'Quantity Sales'!#REF!</f>
        <v>#REF!</v>
      </c>
    </row>
    <row r="35" spans="1:17">
      <c r="A35" s="36" t="s">
        <v>115</v>
      </c>
      <c r="B35" s="35" t="s">
        <v>68</v>
      </c>
      <c r="C35" s="35" t="s">
        <v>104</v>
      </c>
      <c r="D35" s="35" t="s">
        <v>104</v>
      </c>
      <c r="E35" s="26" t="e">
        <f>'Value Sales'!#REF!/'Quantity Sales'!#REF!</f>
        <v>#REF!</v>
      </c>
      <c r="F35" s="26" t="e">
        <f>'Value Sales'!#REF!/'Quantity Sales'!#REF!</f>
        <v>#REF!</v>
      </c>
      <c r="G35" s="26" t="e">
        <f>'Value Sales'!#REF!/'Quantity Sales'!#REF!</f>
        <v>#REF!</v>
      </c>
      <c r="H35" s="26" t="e">
        <f>'Value Sales'!#REF!/'Quantity Sales'!#REF!</f>
        <v>#REF!</v>
      </c>
      <c r="I35" s="26" t="e">
        <f>'Value Sales'!#REF!/'Quantity Sales'!#REF!</f>
        <v>#REF!</v>
      </c>
      <c r="J35" s="26" t="e">
        <f>'Value Sales'!#REF!/'Quantity Sales'!#REF!</f>
        <v>#REF!</v>
      </c>
      <c r="K35" s="26" t="e">
        <f>'Value Sales'!#REF!/'Quantity Sales'!#REF!</f>
        <v>#REF!</v>
      </c>
      <c r="L35" s="26" t="e">
        <f>'Value Sales'!#REF!/'Quantity Sales'!#REF!</f>
        <v>#REF!</v>
      </c>
      <c r="M35" s="26" t="e">
        <f>'Value Sales'!#REF!/'Quantity Sales'!#REF!</f>
        <v>#REF!</v>
      </c>
      <c r="N35" s="26" t="e">
        <f>'Value Sales'!#REF!/'Quantity Sales'!#REF!</f>
        <v>#REF!</v>
      </c>
      <c r="O35" s="26" t="e">
        <f>'Value Sales'!#REF!/'Quantity Sales'!#REF!</f>
        <v>#REF!</v>
      </c>
      <c r="P35" s="26" t="e">
        <f>'Value Sales'!#REF!/'Quantity Sales'!#REF!</f>
        <v>#REF!</v>
      </c>
      <c r="Q35" s="26" t="e">
        <f>'Value Sales'!#REF!/'Quantity Sales'!#REF!</f>
        <v>#REF!</v>
      </c>
    </row>
    <row r="36" spans="1:17">
      <c r="A36" s="36" t="s">
        <v>99</v>
      </c>
      <c r="B36" s="35" t="s">
        <v>68</v>
      </c>
      <c r="C36" s="35" t="s">
        <v>94</v>
      </c>
      <c r="D36" s="35" t="s">
        <v>94</v>
      </c>
      <c r="E36" s="26" t="e">
        <f>'Value Sales'!#REF!/'Quantity Sales'!#REF!</f>
        <v>#REF!</v>
      </c>
      <c r="F36" s="26" t="e">
        <f>'Value Sales'!#REF!/'Quantity Sales'!#REF!</f>
        <v>#REF!</v>
      </c>
      <c r="G36" s="26" t="e">
        <f>'Value Sales'!#REF!/'Quantity Sales'!#REF!</f>
        <v>#REF!</v>
      </c>
      <c r="H36" s="26" t="e">
        <f>'Value Sales'!#REF!/'Quantity Sales'!#REF!</f>
        <v>#REF!</v>
      </c>
      <c r="I36" s="26" t="e">
        <f>'Value Sales'!#REF!/'Quantity Sales'!#REF!</f>
        <v>#REF!</v>
      </c>
      <c r="J36" s="26" t="e">
        <f>'Value Sales'!#REF!/'Quantity Sales'!#REF!</f>
        <v>#REF!</v>
      </c>
      <c r="K36" s="26" t="e">
        <f>'Value Sales'!#REF!/'Quantity Sales'!#REF!</f>
        <v>#REF!</v>
      </c>
      <c r="L36" s="26" t="e">
        <f>'Value Sales'!#REF!/'Quantity Sales'!#REF!</f>
        <v>#REF!</v>
      </c>
      <c r="M36" s="26" t="e">
        <f>'Value Sales'!#REF!/'Quantity Sales'!#REF!</f>
        <v>#REF!</v>
      </c>
      <c r="N36" s="26" t="e">
        <f>'Value Sales'!#REF!/'Quantity Sales'!#REF!</f>
        <v>#REF!</v>
      </c>
      <c r="O36" s="26" t="e">
        <f>'Value Sales'!#REF!/'Quantity Sales'!#REF!</f>
        <v>#REF!</v>
      </c>
      <c r="P36" s="26" t="e">
        <f>'Value Sales'!#REF!/'Quantity Sales'!#REF!</f>
        <v>#REF!</v>
      </c>
      <c r="Q36" s="26" t="e">
        <f>'Value Sales'!#REF!/'Quantity Sales'!#REF!</f>
        <v>#REF!</v>
      </c>
    </row>
    <row r="37" spans="1:17">
      <c r="A37" s="36" t="s">
        <v>101</v>
      </c>
      <c r="B37" s="35" t="s">
        <v>68</v>
      </c>
      <c r="C37" s="35" t="s">
        <v>94</v>
      </c>
      <c r="D37" s="35" t="s">
        <v>102</v>
      </c>
      <c r="E37" s="26" t="e">
        <f>'Value Sales'!#REF!/'Quantity Sales'!#REF!</f>
        <v>#REF!</v>
      </c>
      <c r="F37" s="26" t="e">
        <f>'Value Sales'!#REF!/'Quantity Sales'!#REF!</f>
        <v>#REF!</v>
      </c>
      <c r="G37" s="26" t="e">
        <f>'Value Sales'!#REF!/'Quantity Sales'!#REF!</f>
        <v>#REF!</v>
      </c>
      <c r="H37" s="26" t="e">
        <f>'Value Sales'!#REF!/'Quantity Sales'!#REF!</f>
        <v>#REF!</v>
      </c>
      <c r="I37" s="26" t="e">
        <f>'Value Sales'!#REF!/'Quantity Sales'!#REF!</f>
        <v>#REF!</v>
      </c>
      <c r="J37" s="26" t="e">
        <f>'Value Sales'!#REF!/'Quantity Sales'!#REF!</f>
        <v>#REF!</v>
      </c>
      <c r="K37" s="26" t="e">
        <f>'Value Sales'!#REF!/'Quantity Sales'!#REF!</f>
        <v>#REF!</v>
      </c>
      <c r="L37" s="26" t="e">
        <f>'Value Sales'!#REF!/'Quantity Sales'!#REF!</f>
        <v>#REF!</v>
      </c>
      <c r="M37" s="26" t="e">
        <f>'Value Sales'!#REF!/'Quantity Sales'!#REF!</f>
        <v>#REF!</v>
      </c>
      <c r="N37" s="26" t="e">
        <f>'Value Sales'!#REF!/'Quantity Sales'!#REF!</f>
        <v>#REF!</v>
      </c>
      <c r="O37" s="26" t="e">
        <f>'Value Sales'!#REF!/'Quantity Sales'!#REF!</f>
        <v>#REF!</v>
      </c>
      <c r="P37" s="26" t="e">
        <f>'Value Sales'!#REF!/'Quantity Sales'!#REF!</f>
        <v>#REF!</v>
      </c>
      <c r="Q37" s="26" t="e">
        <f>'Value Sales'!#REF!/'Quantity Sales'!#REF!</f>
        <v>#REF!</v>
      </c>
    </row>
    <row r="38" spans="1:17">
      <c r="A38" s="36" t="s">
        <v>95</v>
      </c>
      <c r="B38" s="35" t="s">
        <v>68</v>
      </c>
      <c r="C38" s="35" t="s">
        <v>96</v>
      </c>
      <c r="D38" s="35" t="s">
        <v>93</v>
      </c>
      <c r="E38" s="26" t="e">
        <f>'Value Sales'!#REF!/'Quantity Sales'!#REF!</f>
        <v>#REF!</v>
      </c>
      <c r="F38" s="26" t="e">
        <f>'Value Sales'!#REF!/'Quantity Sales'!#REF!</f>
        <v>#REF!</v>
      </c>
      <c r="G38" s="26" t="e">
        <f>'Value Sales'!#REF!/'Quantity Sales'!#REF!</f>
        <v>#REF!</v>
      </c>
      <c r="H38" s="26" t="e">
        <f>'Value Sales'!#REF!/'Quantity Sales'!#REF!</f>
        <v>#REF!</v>
      </c>
      <c r="I38" s="26" t="e">
        <f>'Value Sales'!#REF!/'Quantity Sales'!#REF!</f>
        <v>#REF!</v>
      </c>
      <c r="J38" s="26" t="e">
        <f>'Value Sales'!#REF!/'Quantity Sales'!#REF!</f>
        <v>#REF!</v>
      </c>
      <c r="K38" s="26" t="e">
        <f>'Value Sales'!#REF!/'Quantity Sales'!#REF!</f>
        <v>#REF!</v>
      </c>
      <c r="L38" s="26" t="e">
        <f>'Value Sales'!#REF!/'Quantity Sales'!#REF!</f>
        <v>#REF!</v>
      </c>
      <c r="M38" s="26" t="e">
        <f>'Value Sales'!#REF!/'Quantity Sales'!#REF!</f>
        <v>#REF!</v>
      </c>
      <c r="N38" s="26" t="e">
        <f>'Value Sales'!#REF!/'Quantity Sales'!#REF!</f>
        <v>#REF!</v>
      </c>
      <c r="O38" s="26" t="e">
        <f>'Value Sales'!#REF!/'Quantity Sales'!#REF!</f>
        <v>#REF!</v>
      </c>
      <c r="P38" s="26" t="e">
        <f>'Value Sales'!#REF!/'Quantity Sales'!#REF!</f>
        <v>#REF!</v>
      </c>
      <c r="Q38" s="26" t="e">
        <f>'Value Sales'!#REF!/'Quantity Sales'!#REF!</f>
        <v>#REF!</v>
      </c>
    </row>
    <row r="39" spans="1:17">
      <c r="A39" s="36" t="s">
        <v>105</v>
      </c>
      <c r="B39" s="35" t="s">
        <v>68</v>
      </c>
      <c r="C39" s="35" t="s">
        <v>96</v>
      </c>
      <c r="D39" s="35" t="s">
        <v>93</v>
      </c>
      <c r="E39" s="26" t="e">
        <f>'Value Sales'!#REF!/'Quantity Sales'!#REF!</f>
        <v>#REF!</v>
      </c>
      <c r="F39" s="26" t="e">
        <f>'Value Sales'!#REF!/'Quantity Sales'!#REF!</f>
        <v>#REF!</v>
      </c>
      <c r="G39" s="26" t="e">
        <f>'Value Sales'!#REF!/'Quantity Sales'!#REF!</f>
        <v>#REF!</v>
      </c>
      <c r="H39" s="26" t="e">
        <f>'Value Sales'!#REF!/'Quantity Sales'!#REF!</f>
        <v>#REF!</v>
      </c>
      <c r="I39" s="26" t="e">
        <f>'Value Sales'!#REF!/'Quantity Sales'!#REF!</f>
        <v>#REF!</v>
      </c>
      <c r="J39" s="26" t="e">
        <f>'Value Sales'!#REF!/'Quantity Sales'!#REF!</f>
        <v>#REF!</v>
      </c>
      <c r="K39" s="26" t="e">
        <f>'Value Sales'!#REF!/'Quantity Sales'!#REF!</f>
        <v>#REF!</v>
      </c>
      <c r="L39" s="26" t="e">
        <f>'Value Sales'!#REF!/'Quantity Sales'!#REF!</f>
        <v>#REF!</v>
      </c>
      <c r="M39" s="26" t="e">
        <f>'Value Sales'!#REF!/'Quantity Sales'!#REF!</f>
        <v>#REF!</v>
      </c>
      <c r="N39" s="26" t="e">
        <f>'Value Sales'!#REF!/'Quantity Sales'!#REF!</f>
        <v>#REF!</v>
      </c>
      <c r="O39" s="26" t="e">
        <f>'Value Sales'!#REF!/'Quantity Sales'!#REF!</f>
        <v>#REF!</v>
      </c>
      <c r="P39" s="26" t="e">
        <f>'Value Sales'!#REF!/'Quantity Sales'!#REF!</f>
        <v>#REF!</v>
      </c>
      <c r="Q39" s="26" t="e">
        <f>'Value Sales'!#REF!/'Quantity Sales'!#REF!</f>
        <v>#REF!</v>
      </c>
    </row>
    <row r="40" spans="1:17">
      <c r="A40" s="36" t="s">
        <v>112</v>
      </c>
      <c r="B40" s="35" t="s">
        <v>68</v>
      </c>
      <c r="C40" s="35" t="s">
        <v>96</v>
      </c>
      <c r="D40" s="35" t="s">
        <v>107</v>
      </c>
      <c r="E40" s="26" t="e">
        <f>'Value Sales'!#REF!/'Quantity Sales'!#REF!</f>
        <v>#REF!</v>
      </c>
      <c r="F40" s="26" t="e">
        <f>'Value Sales'!#REF!/'Quantity Sales'!#REF!</f>
        <v>#REF!</v>
      </c>
      <c r="G40" s="26" t="e">
        <f>'Value Sales'!#REF!/'Quantity Sales'!#REF!</f>
        <v>#REF!</v>
      </c>
      <c r="H40" s="26" t="e">
        <f>'Value Sales'!#REF!/'Quantity Sales'!#REF!</f>
        <v>#REF!</v>
      </c>
      <c r="I40" s="26" t="e">
        <f>'Value Sales'!#REF!/'Quantity Sales'!#REF!</f>
        <v>#REF!</v>
      </c>
      <c r="J40" s="26" t="e">
        <f>'Value Sales'!#REF!/'Quantity Sales'!#REF!</f>
        <v>#REF!</v>
      </c>
      <c r="K40" s="26" t="e">
        <f>'Value Sales'!#REF!/'Quantity Sales'!#REF!</f>
        <v>#REF!</v>
      </c>
      <c r="L40" s="26" t="e">
        <f>'Value Sales'!#REF!/'Quantity Sales'!#REF!</f>
        <v>#REF!</v>
      </c>
      <c r="M40" s="26" t="e">
        <f>'Value Sales'!#REF!/'Quantity Sales'!#REF!</f>
        <v>#REF!</v>
      </c>
      <c r="N40" s="26" t="e">
        <f>'Value Sales'!#REF!/'Quantity Sales'!#REF!</f>
        <v>#REF!</v>
      </c>
      <c r="O40" s="26" t="e">
        <f>'Value Sales'!#REF!/'Quantity Sales'!#REF!</f>
        <v>#REF!</v>
      </c>
      <c r="P40" s="26" t="e">
        <f>'Value Sales'!#REF!/'Quantity Sales'!#REF!</f>
        <v>#REF!</v>
      </c>
      <c r="Q40" s="26" t="e">
        <f>'Value Sales'!#REF!/'Quantity Sales'!#REF!</f>
        <v>#REF!</v>
      </c>
    </row>
    <row r="41" spans="1:17">
      <c r="A41" s="36" t="s">
        <v>148</v>
      </c>
      <c r="B41" s="35" t="s">
        <v>68</v>
      </c>
      <c r="C41" s="35" t="s">
        <v>149</v>
      </c>
      <c r="D41" s="35" t="s">
        <v>150</v>
      </c>
      <c r="E41" s="26" t="e">
        <f>'Value Sales'!#REF!/'Quantity Sales'!#REF!</f>
        <v>#REF!</v>
      </c>
      <c r="F41" s="26" t="e">
        <f>'Value Sales'!#REF!/'Quantity Sales'!#REF!</f>
        <v>#REF!</v>
      </c>
      <c r="G41" s="26" t="e">
        <f>'Value Sales'!#REF!/'Quantity Sales'!#REF!</f>
        <v>#REF!</v>
      </c>
      <c r="H41" s="26" t="e">
        <f>'Value Sales'!#REF!/'Quantity Sales'!#REF!</f>
        <v>#REF!</v>
      </c>
      <c r="I41" s="26" t="e">
        <f>'Value Sales'!#REF!/'Quantity Sales'!#REF!</f>
        <v>#REF!</v>
      </c>
      <c r="J41" s="26" t="e">
        <f>'Value Sales'!#REF!/'Quantity Sales'!#REF!</f>
        <v>#REF!</v>
      </c>
      <c r="K41" s="26" t="e">
        <f>'Value Sales'!#REF!/'Quantity Sales'!#REF!</f>
        <v>#REF!</v>
      </c>
      <c r="L41" s="26" t="e">
        <f>'Value Sales'!#REF!/'Quantity Sales'!#REF!</f>
        <v>#REF!</v>
      </c>
      <c r="M41" s="26" t="e">
        <f>'Value Sales'!#REF!/'Quantity Sales'!#REF!</f>
        <v>#REF!</v>
      </c>
      <c r="N41" s="26" t="e">
        <f>'Value Sales'!#REF!/'Quantity Sales'!#REF!</f>
        <v>#REF!</v>
      </c>
      <c r="O41" s="26" t="e">
        <f>'Value Sales'!#REF!/'Quantity Sales'!#REF!</f>
        <v>#REF!</v>
      </c>
      <c r="P41" s="26" t="e">
        <f>'Value Sales'!#REF!/'Quantity Sales'!#REF!</f>
        <v>#REF!</v>
      </c>
      <c r="Q41" s="26" t="e">
        <f>'Value Sales'!#REF!/'Quantity Sales'!#REF!</f>
        <v>#REF!</v>
      </c>
    </row>
    <row r="42" spans="1:17">
      <c r="A42" s="36" t="s">
        <v>151</v>
      </c>
      <c r="B42" s="35" t="s">
        <v>68</v>
      </c>
      <c r="C42" s="35" t="s">
        <v>152</v>
      </c>
      <c r="D42" s="35" t="s">
        <v>150</v>
      </c>
      <c r="E42" s="26" t="e">
        <f>'Value Sales'!#REF!/'Quantity Sales'!#REF!</f>
        <v>#REF!</v>
      </c>
      <c r="F42" s="26" t="e">
        <f>'Value Sales'!#REF!/'Quantity Sales'!#REF!</f>
        <v>#REF!</v>
      </c>
      <c r="G42" s="26" t="e">
        <f>'Value Sales'!#REF!/'Quantity Sales'!#REF!</f>
        <v>#REF!</v>
      </c>
      <c r="H42" s="26" t="e">
        <f>'Value Sales'!#REF!/'Quantity Sales'!#REF!</f>
        <v>#REF!</v>
      </c>
      <c r="I42" s="26" t="e">
        <f>'Value Sales'!#REF!/'Quantity Sales'!#REF!</f>
        <v>#REF!</v>
      </c>
      <c r="J42" s="26" t="e">
        <f>'Value Sales'!#REF!/'Quantity Sales'!#REF!</f>
        <v>#REF!</v>
      </c>
      <c r="K42" s="26" t="e">
        <f>'Value Sales'!#REF!/'Quantity Sales'!#REF!</f>
        <v>#REF!</v>
      </c>
      <c r="L42" s="26" t="e">
        <f>'Value Sales'!#REF!/'Quantity Sales'!#REF!</f>
        <v>#REF!</v>
      </c>
      <c r="M42" s="26" t="e">
        <f>'Value Sales'!#REF!/'Quantity Sales'!#REF!</f>
        <v>#REF!</v>
      </c>
      <c r="N42" s="26" t="e">
        <f>'Value Sales'!#REF!/'Quantity Sales'!#REF!</f>
        <v>#REF!</v>
      </c>
      <c r="O42" s="26" t="e">
        <f>'Value Sales'!#REF!/'Quantity Sales'!#REF!</f>
        <v>#REF!</v>
      </c>
      <c r="P42" s="26" t="e">
        <f>'Value Sales'!#REF!/'Quantity Sales'!#REF!</f>
        <v>#REF!</v>
      </c>
      <c r="Q42" s="26" t="e">
        <f>'Value Sales'!#REF!/'Quantity Sales'!#REF!</f>
        <v>#REF!</v>
      </c>
    </row>
    <row r="43" spans="1:17">
      <c r="A43" s="36" t="s">
        <v>153</v>
      </c>
      <c r="B43" s="35" t="s">
        <v>68</v>
      </c>
      <c r="C43" s="35" t="s">
        <v>154</v>
      </c>
      <c r="D43" s="35" t="s">
        <v>150</v>
      </c>
      <c r="E43" s="26" t="e">
        <f>'Value Sales'!#REF!/'Quantity Sales'!#REF!</f>
        <v>#REF!</v>
      </c>
      <c r="F43" s="26" t="e">
        <f>'Value Sales'!#REF!/'Quantity Sales'!#REF!</f>
        <v>#REF!</v>
      </c>
      <c r="G43" s="26" t="e">
        <f>'Value Sales'!#REF!/'Quantity Sales'!#REF!</f>
        <v>#REF!</v>
      </c>
      <c r="H43" s="26" t="e">
        <f>'Value Sales'!#REF!/'Quantity Sales'!#REF!</f>
        <v>#REF!</v>
      </c>
      <c r="I43" s="26" t="e">
        <f>'Value Sales'!#REF!/'Quantity Sales'!#REF!</f>
        <v>#REF!</v>
      </c>
      <c r="J43" s="26" t="e">
        <f>'Value Sales'!#REF!/'Quantity Sales'!#REF!</f>
        <v>#REF!</v>
      </c>
      <c r="K43" s="26" t="e">
        <f>'Value Sales'!#REF!/'Quantity Sales'!#REF!</f>
        <v>#REF!</v>
      </c>
      <c r="L43" s="26" t="e">
        <f>'Value Sales'!#REF!/'Quantity Sales'!#REF!</f>
        <v>#REF!</v>
      </c>
      <c r="M43" s="26" t="e">
        <f>'Value Sales'!#REF!/'Quantity Sales'!#REF!</f>
        <v>#REF!</v>
      </c>
      <c r="N43" s="26" t="e">
        <f>'Value Sales'!#REF!/'Quantity Sales'!#REF!</f>
        <v>#REF!</v>
      </c>
      <c r="O43" s="26" t="e">
        <f>'Value Sales'!#REF!/'Quantity Sales'!#REF!</f>
        <v>#REF!</v>
      </c>
      <c r="P43" s="26" t="e">
        <f>'Value Sales'!#REF!/'Quantity Sales'!#REF!</f>
        <v>#REF!</v>
      </c>
      <c r="Q43" s="26" t="e">
        <f>'Value Sales'!#REF!/'Quantity Sales'!#REF!</f>
        <v>#REF!</v>
      </c>
    </row>
    <row r="44" spans="1:17">
      <c r="A44" s="36" t="s">
        <v>157</v>
      </c>
      <c r="B44" s="35" t="s">
        <v>68</v>
      </c>
      <c r="C44" s="35" t="s">
        <v>149</v>
      </c>
      <c r="D44" s="35" t="s">
        <v>149</v>
      </c>
      <c r="E44" s="26" t="e">
        <f>'Value Sales'!#REF!/'Quantity Sales'!#REF!</f>
        <v>#REF!</v>
      </c>
      <c r="F44" s="26" t="e">
        <f>'Value Sales'!#REF!/'Quantity Sales'!#REF!</f>
        <v>#REF!</v>
      </c>
      <c r="G44" s="26" t="e">
        <f>'Value Sales'!#REF!/'Quantity Sales'!#REF!</f>
        <v>#REF!</v>
      </c>
      <c r="H44" s="26" t="e">
        <f>'Value Sales'!#REF!/'Quantity Sales'!#REF!</f>
        <v>#REF!</v>
      </c>
      <c r="I44" s="26" t="e">
        <f>'Value Sales'!#REF!/'Quantity Sales'!#REF!</f>
        <v>#REF!</v>
      </c>
      <c r="J44" s="26" t="e">
        <f>'Value Sales'!#REF!/'Quantity Sales'!#REF!</f>
        <v>#REF!</v>
      </c>
      <c r="K44" s="26" t="e">
        <f>'Value Sales'!#REF!/'Quantity Sales'!#REF!</f>
        <v>#REF!</v>
      </c>
      <c r="L44" s="26" t="e">
        <f>'Value Sales'!#REF!/'Quantity Sales'!#REF!</f>
        <v>#REF!</v>
      </c>
      <c r="M44" s="26" t="e">
        <f>'Value Sales'!#REF!/'Quantity Sales'!#REF!</f>
        <v>#REF!</v>
      </c>
      <c r="N44" s="26" t="e">
        <f>'Value Sales'!#REF!/'Quantity Sales'!#REF!</f>
        <v>#REF!</v>
      </c>
      <c r="O44" s="26" t="e">
        <f>'Value Sales'!#REF!/'Quantity Sales'!#REF!</f>
        <v>#REF!</v>
      </c>
      <c r="P44" s="26" t="e">
        <f>'Value Sales'!#REF!/'Quantity Sales'!#REF!</f>
        <v>#REF!</v>
      </c>
      <c r="Q44" s="26" t="e">
        <f>'Value Sales'!#REF!/'Quantity Sales'!#REF!</f>
        <v>#REF!</v>
      </c>
    </row>
    <row r="45" spans="1:17">
      <c r="A45" s="36" t="s">
        <v>158</v>
      </c>
      <c r="B45" s="35" t="s">
        <v>68</v>
      </c>
      <c r="C45" s="35" t="s">
        <v>159</v>
      </c>
      <c r="D45" s="35" t="s">
        <v>159</v>
      </c>
      <c r="E45" s="26" t="e">
        <f>'Value Sales'!#REF!/'Quantity Sales'!#REF!</f>
        <v>#REF!</v>
      </c>
      <c r="F45" s="26" t="e">
        <f>'Value Sales'!#REF!/'Quantity Sales'!#REF!</f>
        <v>#REF!</v>
      </c>
      <c r="G45" s="26" t="e">
        <f>'Value Sales'!#REF!/'Quantity Sales'!#REF!</f>
        <v>#REF!</v>
      </c>
      <c r="H45" s="26" t="e">
        <f>'Value Sales'!#REF!/'Quantity Sales'!#REF!</f>
        <v>#REF!</v>
      </c>
      <c r="I45" s="26" t="e">
        <f>'Value Sales'!#REF!/'Quantity Sales'!#REF!</f>
        <v>#REF!</v>
      </c>
      <c r="J45" s="26" t="e">
        <f>'Value Sales'!#REF!/'Quantity Sales'!#REF!</f>
        <v>#REF!</v>
      </c>
      <c r="K45" s="26" t="e">
        <f>'Value Sales'!#REF!/'Quantity Sales'!#REF!</f>
        <v>#REF!</v>
      </c>
      <c r="L45" s="26" t="e">
        <f>'Value Sales'!#REF!/'Quantity Sales'!#REF!</f>
        <v>#REF!</v>
      </c>
      <c r="M45" s="26" t="e">
        <f>'Value Sales'!#REF!/'Quantity Sales'!#REF!</f>
        <v>#REF!</v>
      </c>
      <c r="N45" s="26" t="e">
        <f>'Value Sales'!#REF!/'Quantity Sales'!#REF!</f>
        <v>#REF!</v>
      </c>
      <c r="O45" s="26" t="e">
        <f>'Value Sales'!#REF!/'Quantity Sales'!#REF!</f>
        <v>#REF!</v>
      </c>
      <c r="P45" s="26" t="e">
        <f>'Value Sales'!#REF!/'Quantity Sales'!#REF!</f>
        <v>#REF!</v>
      </c>
      <c r="Q45" s="26" t="e">
        <f>'Value Sales'!#REF!/'Quantity Sales'!#REF!</f>
        <v>#REF!</v>
      </c>
    </row>
    <row r="46" spans="1:17">
      <c r="A46" s="36" t="s">
        <v>160</v>
      </c>
      <c r="B46" s="35" t="s">
        <v>68</v>
      </c>
      <c r="C46" s="35" t="s">
        <v>161</v>
      </c>
      <c r="D46" s="35" t="s">
        <v>150</v>
      </c>
      <c r="E46" s="26" t="e">
        <f>'Value Sales'!#REF!/'Quantity Sales'!#REF!</f>
        <v>#REF!</v>
      </c>
      <c r="F46" s="26" t="e">
        <f>'Value Sales'!#REF!/'Quantity Sales'!#REF!</f>
        <v>#REF!</v>
      </c>
      <c r="G46" s="26" t="e">
        <f>'Value Sales'!#REF!/'Quantity Sales'!#REF!</f>
        <v>#REF!</v>
      </c>
      <c r="H46" s="26" t="e">
        <f>'Value Sales'!#REF!/'Quantity Sales'!#REF!</f>
        <v>#REF!</v>
      </c>
      <c r="I46" s="26" t="e">
        <f>'Value Sales'!#REF!/'Quantity Sales'!#REF!</f>
        <v>#REF!</v>
      </c>
      <c r="J46" s="26" t="e">
        <f>'Value Sales'!#REF!/'Quantity Sales'!#REF!</f>
        <v>#REF!</v>
      </c>
      <c r="K46" s="26" t="e">
        <f>'Value Sales'!#REF!/'Quantity Sales'!#REF!</f>
        <v>#REF!</v>
      </c>
      <c r="L46" s="26" t="e">
        <f>'Value Sales'!#REF!/'Quantity Sales'!#REF!</f>
        <v>#REF!</v>
      </c>
      <c r="M46" s="26" t="e">
        <f>'Value Sales'!#REF!/'Quantity Sales'!#REF!</f>
        <v>#REF!</v>
      </c>
      <c r="N46" s="26" t="e">
        <f>'Value Sales'!#REF!/'Quantity Sales'!#REF!</f>
        <v>#REF!</v>
      </c>
      <c r="O46" s="26" t="e">
        <f>'Value Sales'!#REF!/'Quantity Sales'!#REF!</f>
        <v>#REF!</v>
      </c>
      <c r="P46" s="26" t="e">
        <f>'Value Sales'!#REF!/'Quantity Sales'!#REF!</f>
        <v>#REF!</v>
      </c>
      <c r="Q46" s="26" t="e">
        <f>'Value Sales'!#REF!/'Quantity Sales'!#REF!</f>
        <v>#REF!</v>
      </c>
    </row>
    <row r="47" spans="1:17">
      <c r="A47" s="36" t="s">
        <v>162</v>
      </c>
      <c r="B47" s="35" t="s">
        <v>68</v>
      </c>
      <c r="C47" s="35" t="s">
        <v>156</v>
      </c>
      <c r="D47" s="35" t="s">
        <v>150</v>
      </c>
      <c r="E47" s="26" t="e">
        <f>'Value Sales'!#REF!/'Quantity Sales'!#REF!</f>
        <v>#REF!</v>
      </c>
      <c r="F47" s="26" t="e">
        <f>'Value Sales'!#REF!/'Quantity Sales'!#REF!</f>
        <v>#REF!</v>
      </c>
      <c r="G47" s="26" t="e">
        <f>'Value Sales'!#REF!/'Quantity Sales'!#REF!</f>
        <v>#REF!</v>
      </c>
      <c r="H47" s="26" t="e">
        <f>'Value Sales'!#REF!/'Quantity Sales'!#REF!</f>
        <v>#REF!</v>
      </c>
      <c r="I47" s="26" t="e">
        <f>'Value Sales'!#REF!/'Quantity Sales'!#REF!</f>
        <v>#REF!</v>
      </c>
      <c r="J47" s="26" t="e">
        <f>'Value Sales'!#REF!/'Quantity Sales'!#REF!</f>
        <v>#REF!</v>
      </c>
      <c r="K47" s="26" t="e">
        <f>'Value Sales'!#REF!/'Quantity Sales'!#REF!</f>
        <v>#REF!</v>
      </c>
      <c r="L47" s="26" t="e">
        <f>'Value Sales'!#REF!/'Quantity Sales'!#REF!</f>
        <v>#REF!</v>
      </c>
      <c r="M47" s="26" t="e">
        <f>'Value Sales'!#REF!/'Quantity Sales'!#REF!</f>
        <v>#REF!</v>
      </c>
      <c r="N47" s="26" t="e">
        <f>'Value Sales'!#REF!/'Quantity Sales'!#REF!</f>
        <v>#REF!</v>
      </c>
      <c r="O47" s="26" t="e">
        <f>'Value Sales'!#REF!/'Quantity Sales'!#REF!</f>
        <v>#REF!</v>
      </c>
      <c r="P47" s="26" t="e">
        <f>'Value Sales'!#REF!/'Quantity Sales'!#REF!</f>
        <v>#REF!</v>
      </c>
      <c r="Q47" s="26" t="e">
        <f>'Value Sales'!#REF!/'Quantity Sales'!#REF!</f>
        <v>#REF!</v>
      </c>
    </row>
    <row r="48" spans="1:17">
      <c r="A48" s="36" t="s">
        <v>163</v>
      </c>
      <c r="B48" s="35" t="s">
        <v>68</v>
      </c>
      <c r="C48" s="35" t="s">
        <v>159</v>
      </c>
      <c r="D48" s="35" t="s">
        <v>150</v>
      </c>
      <c r="E48" s="26" t="e">
        <f>'Value Sales'!#REF!/'Quantity Sales'!#REF!</f>
        <v>#REF!</v>
      </c>
      <c r="F48" s="26" t="e">
        <f>'Value Sales'!#REF!/'Quantity Sales'!#REF!</f>
        <v>#REF!</v>
      </c>
      <c r="G48" s="26" t="e">
        <f>'Value Sales'!#REF!/'Quantity Sales'!#REF!</f>
        <v>#REF!</v>
      </c>
      <c r="H48" s="26" t="e">
        <f>'Value Sales'!#REF!/'Quantity Sales'!#REF!</f>
        <v>#REF!</v>
      </c>
      <c r="I48" s="26" t="e">
        <f>'Value Sales'!#REF!/'Quantity Sales'!#REF!</f>
        <v>#REF!</v>
      </c>
      <c r="J48" s="26" t="e">
        <f>'Value Sales'!#REF!/'Quantity Sales'!#REF!</f>
        <v>#REF!</v>
      </c>
      <c r="K48" s="26" t="e">
        <f>'Value Sales'!#REF!/'Quantity Sales'!#REF!</f>
        <v>#REF!</v>
      </c>
      <c r="L48" s="26" t="e">
        <f>'Value Sales'!#REF!/'Quantity Sales'!#REF!</f>
        <v>#REF!</v>
      </c>
      <c r="M48" s="26" t="e">
        <f>'Value Sales'!#REF!/'Quantity Sales'!#REF!</f>
        <v>#REF!</v>
      </c>
      <c r="N48" s="26" t="e">
        <f>'Value Sales'!#REF!/'Quantity Sales'!#REF!</f>
        <v>#REF!</v>
      </c>
      <c r="O48" s="26" t="e">
        <f>'Value Sales'!#REF!/'Quantity Sales'!#REF!</f>
        <v>#REF!</v>
      </c>
      <c r="P48" s="26" t="e">
        <f>'Value Sales'!#REF!/'Quantity Sales'!#REF!</f>
        <v>#REF!</v>
      </c>
      <c r="Q48" s="26" t="e">
        <f>'Value Sales'!#REF!/'Quantity Sales'!#REF!</f>
        <v>#REF!</v>
      </c>
    </row>
    <row r="49" spans="1:19">
      <c r="A49" s="36" t="s">
        <v>155</v>
      </c>
      <c r="B49" s="35" t="s">
        <v>69</v>
      </c>
      <c r="C49" s="35" t="s">
        <v>156</v>
      </c>
      <c r="D49" s="35" t="s">
        <v>150</v>
      </c>
      <c r="E49" s="26" t="e">
        <f>'Value Sales'!#REF!/'Quantity Sales'!#REF!</f>
        <v>#REF!</v>
      </c>
      <c r="F49" s="26" t="e">
        <f>'Value Sales'!#REF!/'Quantity Sales'!#REF!</f>
        <v>#REF!</v>
      </c>
      <c r="G49" s="26" t="e">
        <f>'Value Sales'!#REF!/'Quantity Sales'!#REF!</f>
        <v>#REF!</v>
      </c>
      <c r="H49" s="26" t="e">
        <f>'Value Sales'!#REF!/'Quantity Sales'!#REF!</f>
        <v>#REF!</v>
      </c>
      <c r="I49" s="26" t="e">
        <f>'Value Sales'!#REF!/'Quantity Sales'!#REF!</f>
        <v>#REF!</v>
      </c>
      <c r="J49" s="26" t="e">
        <f>'Value Sales'!#REF!/'Quantity Sales'!#REF!</f>
        <v>#REF!</v>
      </c>
      <c r="K49" s="26" t="e">
        <f>'Value Sales'!#REF!/'Quantity Sales'!#REF!</f>
        <v>#REF!</v>
      </c>
      <c r="L49" s="26" t="e">
        <f>'Value Sales'!#REF!/'Quantity Sales'!#REF!</f>
        <v>#REF!</v>
      </c>
      <c r="M49" s="26" t="e">
        <f>'Value Sales'!#REF!/'Quantity Sales'!#REF!</f>
        <v>#REF!</v>
      </c>
      <c r="N49" s="26" t="e">
        <f>'Value Sales'!#REF!/'Quantity Sales'!#REF!</f>
        <v>#REF!</v>
      </c>
      <c r="O49" s="26" t="e">
        <f>'Value Sales'!#REF!/'Quantity Sales'!#REF!</f>
        <v>#REF!</v>
      </c>
      <c r="P49" s="26" t="e">
        <f>'Value Sales'!#REF!/'Quantity Sales'!#REF!</f>
        <v>#REF!</v>
      </c>
      <c r="Q49" s="26" t="e">
        <f>'Value Sales'!#REF!/'Quantity Sales'!#REF!</f>
        <v>#REF!</v>
      </c>
    </row>
    <row r="50" spans="1:19">
      <c r="A50" s="36" t="s">
        <v>183</v>
      </c>
      <c r="B50" s="35" t="s">
        <v>69</v>
      </c>
      <c r="C50" s="35" t="s">
        <v>184</v>
      </c>
      <c r="D50" s="35" t="s">
        <v>150</v>
      </c>
      <c r="E50" s="26" t="e">
        <f>'Value Sales'!#REF!/'Quantity Sales'!#REF!</f>
        <v>#REF!</v>
      </c>
      <c r="F50" s="26" t="e">
        <f>'Value Sales'!#REF!/'Quantity Sales'!#REF!</f>
        <v>#REF!</v>
      </c>
      <c r="G50" s="26" t="e">
        <f>'Value Sales'!#REF!/'Quantity Sales'!#REF!</f>
        <v>#REF!</v>
      </c>
      <c r="H50" s="26" t="e">
        <f>'Value Sales'!#REF!/'Quantity Sales'!#REF!</f>
        <v>#REF!</v>
      </c>
      <c r="I50" s="26" t="e">
        <f>'Value Sales'!#REF!/'Quantity Sales'!#REF!</f>
        <v>#REF!</v>
      </c>
      <c r="J50" s="26" t="e">
        <f>'Value Sales'!#REF!/'Quantity Sales'!#REF!</f>
        <v>#REF!</v>
      </c>
      <c r="K50" s="26" t="e">
        <f>'Value Sales'!#REF!/'Quantity Sales'!#REF!</f>
        <v>#REF!</v>
      </c>
      <c r="L50" s="26" t="e">
        <f>'Value Sales'!#REF!/'Quantity Sales'!#REF!</f>
        <v>#REF!</v>
      </c>
      <c r="M50" s="26" t="e">
        <f>'Value Sales'!#REF!/'Quantity Sales'!#REF!</f>
        <v>#REF!</v>
      </c>
      <c r="N50" s="26" t="e">
        <f>'Value Sales'!#REF!/'Quantity Sales'!#REF!</f>
        <v>#REF!</v>
      </c>
      <c r="O50" s="26" t="e">
        <f>'Value Sales'!#REF!/'Quantity Sales'!#REF!</f>
        <v>#REF!</v>
      </c>
      <c r="P50" s="26" t="e">
        <f>'Value Sales'!#REF!/'Quantity Sales'!#REF!</f>
        <v>#REF!</v>
      </c>
      <c r="Q50" s="26" t="e">
        <f>'Value Sales'!#REF!/'Quantity Sales'!#REF!</f>
        <v>#REF!</v>
      </c>
      <c r="R50" s="44"/>
      <c r="S50" s="38"/>
    </row>
    <row r="51" spans="1:19">
      <c r="A51" s="39" t="s">
        <v>206</v>
      </c>
      <c r="B51" s="35" t="s">
        <v>69</v>
      </c>
      <c r="C51" s="35" t="s">
        <v>185</v>
      </c>
      <c r="D51" s="35" t="s">
        <v>150</v>
      </c>
      <c r="E51" s="26" t="e">
        <f>'Value Sales'!#REF!/'Quantity Sales'!#REF!</f>
        <v>#REF!</v>
      </c>
      <c r="F51" s="26" t="e">
        <f>'Value Sales'!#REF!/'Quantity Sales'!#REF!</f>
        <v>#REF!</v>
      </c>
      <c r="G51" s="26" t="e">
        <f>'Value Sales'!#REF!/'Quantity Sales'!#REF!</f>
        <v>#REF!</v>
      </c>
      <c r="H51" s="26" t="e">
        <f>'Value Sales'!#REF!/'Quantity Sales'!#REF!</f>
        <v>#REF!</v>
      </c>
      <c r="I51" s="26" t="e">
        <f>'Value Sales'!#REF!/'Quantity Sales'!#REF!</f>
        <v>#REF!</v>
      </c>
      <c r="J51" s="26" t="e">
        <f>'Value Sales'!#REF!/'Quantity Sales'!#REF!</f>
        <v>#REF!</v>
      </c>
      <c r="K51" s="26" t="e">
        <f>'Value Sales'!#REF!/'Quantity Sales'!#REF!</f>
        <v>#REF!</v>
      </c>
      <c r="L51" s="26" t="e">
        <f>'Value Sales'!#REF!/'Quantity Sales'!#REF!</f>
        <v>#REF!</v>
      </c>
      <c r="M51" s="26" t="e">
        <f>'Value Sales'!#REF!/'Quantity Sales'!#REF!</f>
        <v>#REF!</v>
      </c>
      <c r="N51" s="26" t="e">
        <f>'Value Sales'!#REF!/'Quantity Sales'!#REF!</f>
        <v>#REF!</v>
      </c>
      <c r="O51" s="26" t="e">
        <f>'Value Sales'!#REF!/'Quantity Sales'!#REF!</f>
        <v>#REF!</v>
      </c>
      <c r="P51" s="26" t="e">
        <f>'Value Sales'!#REF!/'Quantity Sales'!#REF!</f>
        <v>#REF!</v>
      </c>
      <c r="Q51" s="26" t="e">
        <f>'Value Sales'!#REF!/'Quantity Sales'!#REF!</f>
        <v>#REF!</v>
      </c>
      <c r="R51" s="44"/>
      <c r="S51" s="38"/>
    </row>
    <row r="52" spans="1:19">
      <c r="A52" s="36" t="s">
        <v>186</v>
      </c>
      <c r="B52" s="35" t="s">
        <v>69</v>
      </c>
      <c r="C52" s="35" t="s">
        <v>187</v>
      </c>
      <c r="D52" s="35" t="s">
        <v>150</v>
      </c>
      <c r="E52" s="26" t="e">
        <f>'Value Sales'!#REF!/'Quantity Sales'!#REF!</f>
        <v>#REF!</v>
      </c>
      <c r="F52" s="26" t="e">
        <f>'Value Sales'!#REF!/'Quantity Sales'!#REF!</f>
        <v>#REF!</v>
      </c>
      <c r="G52" s="26" t="e">
        <f>'Value Sales'!#REF!/'Quantity Sales'!#REF!</f>
        <v>#REF!</v>
      </c>
      <c r="H52" s="26" t="e">
        <f>'Value Sales'!#REF!/'Quantity Sales'!#REF!</f>
        <v>#REF!</v>
      </c>
      <c r="I52" s="26" t="e">
        <f>'Value Sales'!#REF!/'Quantity Sales'!#REF!</f>
        <v>#REF!</v>
      </c>
      <c r="J52" s="26" t="e">
        <f>'Value Sales'!#REF!/'Quantity Sales'!#REF!</f>
        <v>#REF!</v>
      </c>
      <c r="K52" s="26" t="e">
        <f>'Value Sales'!#REF!/'Quantity Sales'!#REF!</f>
        <v>#REF!</v>
      </c>
      <c r="L52" s="26" t="e">
        <f>'Value Sales'!#REF!/'Quantity Sales'!#REF!</f>
        <v>#REF!</v>
      </c>
      <c r="M52" s="26" t="e">
        <f>'Value Sales'!#REF!/'Quantity Sales'!#REF!</f>
        <v>#REF!</v>
      </c>
      <c r="N52" s="26" t="e">
        <f>'Value Sales'!#REF!/'Quantity Sales'!#REF!</f>
        <v>#REF!</v>
      </c>
      <c r="O52" s="26" t="e">
        <f>'Value Sales'!#REF!/'Quantity Sales'!#REF!</f>
        <v>#REF!</v>
      </c>
      <c r="P52" s="26" t="e">
        <f>'Value Sales'!#REF!/'Quantity Sales'!#REF!</f>
        <v>#REF!</v>
      </c>
      <c r="Q52" s="26" t="e">
        <f>'Value Sales'!#REF!/'Quantity Sales'!#REF!</f>
        <v>#REF!</v>
      </c>
      <c r="R52" s="44"/>
      <c r="S52" s="38"/>
    </row>
    <row r="53" spans="1:19">
      <c r="A53" s="36" t="s">
        <v>188</v>
      </c>
      <c r="B53" s="35" t="s">
        <v>69</v>
      </c>
      <c r="C53" s="35" t="s">
        <v>189</v>
      </c>
      <c r="D53" s="35" t="s">
        <v>190</v>
      </c>
      <c r="E53" s="26" t="e">
        <f>'Value Sales'!#REF!/'Quantity Sales'!#REF!</f>
        <v>#REF!</v>
      </c>
      <c r="F53" s="26" t="e">
        <f>'Value Sales'!#REF!/'Quantity Sales'!#REF!</f>
        <v>#REF!</v>
      </c>
      <c r="G53" s="26" t="e">
        <f>'Value Sales'!#REF!/'Quantity Sales'!#REF!</f>
        <v>#REF!</v>
      </c>
      <c r="H53" s="26" t="e">
        <f>'Value Sales'!#REF!/'Quantity Sales'!#REF!</f>
        <v>#REF!</v>
      </c>
      <c r="I53" s="26" t="e">
        <f>'Value Sales'!#REF!/'Quantity Sales'!#REF!</f>
        <v>#REF!</v>
      </c>
      <c r="J53" s="26" t="e">
        <f>'Value Sales'!#REF!/'Quantity Sales'!#REF!</f>
        <v>#REF!</v>
      </c>
      <c r="K53" s="26" t="e">
        <f>'Value Sales'!#REF!/'Quantity Sales'!#REF!</f>
        <v>#REF!</v>
      </c>
      <c r="L53" s="26" t="e">
        <f>'Value Sales'!#REF!/'Quantity Sales'!#REF!</f>
        <v>#REF!</v>
      </c>
      <c r="M53" s="26" t="e">
        <f>'Value Sales'!#REF!/'Quantity Sales'!#REF!</f>
        <v>#REF!</v>
      </c>
      <c r="N53" s="26" t="e">
        <f>'Value Sales'!#REF!/'Quantity Sales'!#REF!</f>
        <v>#REF!</v>
      </c>
      <c r="O53" s="26" t="e">
        <f>'Value Sales'!#REF!/'Quantity Sales'!#REF!</f>
        <v>#REF!</v>
      </c>
      <c r="P53" s="26" t="e">
        <f>'Value Sales'!#REF!/'Quantity Sales'!#REF!</f>
        <v>#REF!</v>
      </c>
      <c r="Q53" s="26" t="e">
        <f>'Value Sales'!#REF!/'Quantity Sales'!#REF!</f>
        <v>#REF!</v>
      </c>
      <c r="R53" s="44"/>
      <c r="S53" s="38"/>
    </row>
    <row r="54" spans="1:19">
      <c r="A54" s="36" t="s">
        <v>191</v>
      </c>
      <c r="B54" s="35" t="s">
        <v>69</v>
      </c>
      <c r="C54" s="35" t="s">
        <v>192</v>
      </c>
      <c r="D54" s="35" t="s">
        <v>150</v>
      </c>
      <c r="E54" s="26" t="e">
        <f>'Value Sales'!#REF!/'Quantity Sales'!#REF!</f>
        <v>#REF!</v>
      </c>
      <c r="F54" s="26" t="e">
        <f>'Value Sales'!#REF!/'Quantity Sales'!#REF!</f>
        <v>#REF!</v>
      </c>
      <c r="G54" s="26" t="e">
        <f>'Value Sales'!#REF!/'Quantity Sales'!#REF!</f>
        <v>#REF!</v>
      </c>
      <c r="H54" s="26" t="e">
        <f>'Value Sales'!#REF!/'Quantity Sales'!#REF!</f>
        <v>#REF!</v>
      </c>
      <c r="I54" s="26" t="e">
        <f>'Value Sales'!#REF!/'Quantity Sales'!#REF!</f>
        <v>#REF!</v>
      </c>
      <c r="J54" s="26" t="e">
        <f>'Value Sales'!#REF!/'Quantity Sales'!#REF!</f>
        <v>#REF!</v>
      </c>
      <c r="K54" s="26" t="e">
        <f>'Value Sales'!#REF!/'Quantity Sales'!#REF!</f>
        <v>#REF!</v>
      </c>
      <c r="L54" s="26" t="e">
        <f>'Value Sales'!#REF!/'Quantity Sales'!#REF!</f>
        <v>#REF!</v>
      </c>
      <c r="M54" s="26" t="e">
        <f>'Value Sales'!#REF!/'Quantity Sales'!#REF!</f>
        <v>#REF!</v>
      </c>
      <c r="N54" s="26" t="e">
        <f>'Value Sales'!#REF!/'Quantity Sales'!#REF!</f>
        <v>#REF!</v>
      </c>
      <c r="O54" s="26" t="e">
        <f>'Value Sales'!#REF!/'Quantity Sales'!#REF!</f>
        <v>#REF!</v>
      </c>
      <c r="P54" s="26" t="e">
        <f>'Value Sales'!#REF!/'Quantity Sales'!#REF!</f>
        <v>#REF!</v>
      </c>
      <c r="Q54" s="26" t="e">
        <f>'Value Sales'!#REF!/'Quantity Sales'!#REF!</f>
        <v>#REF!</v>
      </c>
      <c r="R54" s="44"/>
      <c r="S54" s="38"/>
    </row>
    <row r="55" spans="1:19">
      <c r="A55" s="36" t="s">
        <v>193</v>
      </c>
      <c r="B55" s="35" t="s">
        <v>69</v>
      </c>
      <c r="C55" s="35" t="s">
        <v>187</v>
      </c>
      <c r="D55" s="35" t="s">
        <v>194</v>
      </c>
      <c r="E55" s="26" t="e">
        <f>'Value Sales'!#REF!/'Quantity Sales'!#REF!</f>
        <v>#REF!</v>
      </c>
      <c r="F55" s="26" t="e">
        <f>'Value Sales'!#REF!/'Quantity Sales'!#REF!</f>
        <v>#REF!</v>
      </c>
      <c r="G55" s="26" t="e">
        <f>'Value Sales'!#REF!/'Quantity Sales'!#REF!</f>
        <v>#REF!</v>
      </c>
      <c r="H55" s="26" t="e">
        <f>'Value Sales'!#REF!/'Quantity Sales'!#REF!</f>
        <v>#REF!</v>
      </c>
      <c r="I55" s="26" t="e">
        <f>'Value Sales'!#REF!/'Quantity Sales'!#REF!</f>
        <v>#REF!</v>
      </c>
      <c r="J55" s="26" t="e">
        <f>'Value Sales'!#REF!/'Quantity Sales'!#REF!</f>
        <v>#REF!</v>
      </c>
      <c r="K55" s="26" t="e">
        <f>'Value Sales'!#REF!/'Quantity Sales'!#REF!</f>
        <v>#REF!</v>
      </c>
      <c r="L55" s="26" t="e">
        <f>'Value Sales'!#REF!/'Quantity Sales'!#REF!</f>
        <v>#REF!</v>
      </c>
      <c r="M55" s="26" t="e">
        <f>'Value Sales'!#REF!/'Quantity Sales'!#REF!</f>
        <v>#REF!</v>
      </c>
      <c r="N55" s="26" t="e">
        <f>'Value Sales'!#REF!/'Quantity Sales'!#REF!</f>
        <v>#REF!</v>
      </c>
      <c r="O55" s="26" t="e">
        <f>'Value Sales'!#REF!/'Quantity Sales'!#REF!</f>
        <v>#REF!</v>
      </c>
      <c r="P55" s="26" t="e">
        <f>'Value Sales'!#REF!/'Quantity Sales'!#REF!</f>
        <v>#REF!</v>
      </c>
      <c r="Q55" s="26" t="e">
        <f>'Value Sales'!#REF!/'Quantity Sales'!#REF!</f>
        <v>#REF!</v>
      </c>
      <c r="R55" s="44"/>
      <c r="S55" s="38"/>
    </row>
    <row r="56" spans="1:19">
      <c r="A56" s="36" t="s">
        <v>195</v>
      </c>
      <c r="B56" s="35" t="s">
        <v>69</v>
      </c>
      <c r="C56" s="35" t="s">
        <v>196</v>
      </c>
      <c r="D56" s="35" t="s">
        <v>150</v>
      </c>
      <c r="E56" s="26" t="e">
        <f>'Value Sales'!#REF!/'Quantity Sales'!#REF!</f>
        <v>#REF!</v>
      </c>
      <c r="F56" s="26" t="e">
        <f>'Value Sales'!#REF!/'Quantity Sales'!#REF!</f>
        <v>#REF!</v>
      </c>
      <c r="G56" s="26" t="e">
        <f>'Value Sales'!#REF!/'Quantity Sales'!#REF!</f>
        <v>#REF!</v>
      </c>
      <c r="H56" s="26" t="e">
        <f>'Value Sales'!#REF!/'Quantity Sales'!#REF!</f>
        <v>#REF!</v>
      </c>
      <c r="I56" s="26" t="e">
        <f>'Value Sales'!#REF!/'Quantity Sales'!#REF!</f>
        <v>#REF!</v>
      </c>
      <c r="J56" s="26" t="e">
        <f>'Value Sales'!#REF!/'Quantity Sales'!#REF!</f>
        <v>#REF!</v>
      </c>
      <c r="K56" s="26" t="e">
        <f>'Value Sales'!#REF!/'Quantity Sales'!#REF!</f>
        <v>#REF!</v>
      </c>
      <c r="L56" s="26" t="e">
        <f>'Value Sales'!#REF!/'Quantity Sales'!#REF!</f>
        <v>#REF!</v>
      </c>
      <c r="M56" s="26" t="e">
        <f>'Value Sales'!#REF!/'Quantity Sales'!#REF!</f>
        <v>#REF!</v>
      </c>
      <c r="N56" s="26" t="e">
        <f>'Value Sales'!#REF!/'Quantity Sales'!#REF!</f>
        <v>#REF!</v>
      </c>
      <c r="O56" s="26" t="e">
        <f>'Value Sales'!#REF!/'Quantity Sales'!#REF!</f>
        <v>#REF!</v>
      </c>
      <c r="P56" s="26" t="e">
        <f>'Value Sales'!#REF!/'Quantity Sales'!#REF!</f>
        <v>#REF!</v>
      </c>
      <c r="Q56" s="26" t="e">
        <f>'Value Sales'!#REF!/'Quantity Sales'!#REF!</f>
        <v>#REF!</v>
      </c>
      <c r="R56" s="44"/>
      <c r="S56" s="38"/>
    </row>
    <row r="57" spans="1:19">
      <c r="A57" s="36" t="s">
        <v>197</v>
      </c>
      <c r="B57" s="35" t="s">
        <v>69</v>
      </c>
      <c r="C57" s="35" t="s">
        <v>196</v>
      </c>
      <c r="D57" s="35" t="s">
        <v>150</v>
      </c>
      <c r="E57" s="26" t="e">
        <f>'Value Sales'!#REF!/'Quantity Sales'!#REF!</f>
        <v>#REF!</v>
      </c>
      <c r="F57" s="26" t="e">
        <f>'Value Sales'!#REF!/'Quantity Sales'!#REF!</f>
        <v>#REF!</v>
      </c>
      <c r="G57" s="26" t="e">
        <f>'Value Sales'!#REF!/'Quantity Sales'!#REF!</f>
        <v>#REF!</v>
      </c>
      <c r="H57" s="26" t="e">
        <f>'Value Sales'!#REF!/'Quantity Sales'!#REF!</f>
        <v>#REF!</v>
      </c>
      <c r="I57" s="26" t="e">
        <f>'Value Sales'!#REF!/'Quantity Sales'!#REF!</f>
        <v>#REF!</v>
      </c>
      <c r="J57" s="26" t="e">
        <f>'Value Sales'!#REF!/'Quantity Sales'!#REF!</f>
        <v>#REF!</v>
      </c>
      <c r="K57" s="26" t="e">
        <f>'Value Sales'!#REF!/'Quantity Sales'!#REF!</f>
        <v>#REF!</v>
      </c>
      <c r="L57" s="26" t="e">
        <f>'Value Sales'!#REF!/'Quantity Sales'!#REF!</f>
        <v>#REF!</v>
      </c>
      <c r="M57" s="26" t="e">
        <f>'Value Sales'!#REF!/'Quantity Sales'!#REF!</f>
        <v>#REF!</v>
      </c>
      <c r="N57" s="26" t="e">
        <f>'Value Sales'!#REF!/'Quantity Sales'!#REF!</f>
        <v>#REF!</v>
      </c>
      <c r="O57" s="26" t="e">
        <f>'Value Sales'!#REF!/'Quantity Sales'!#REF!</f>
        <v>#REF!</v>
      </c>
      <c r="P57" s="26" t="e">
        <f>'Value Sales'!#REF!/'Quantity Sales'!#REF!</f>
        <v>#REF!</v>
      </c>
      <c r="Q57" s="26" t="e">
        <f>'Value Sales'!#REF!/'Quantity Sales'!#REF!</f>
        <v>#REF!</v>
      </c>
      <c r="R57" s="44"/>
      <c r="S57" s="38"/>
    </row>
    <row r="58" spans="1:19">
      <c r="A58" s="36" t="s">
        <v>198</v>
      </c>
      <c r="B58" s="35" t="s">
        <v>69</v>
      </c>
      <c r="C58" s="35" t="s">
        <v>189</v>
      </c>
      <c r="D58" s="35" t="s">
        <v>190</v>
      </c>
      <c r="E58" s="26" t="e">
        <f>'Value Sales'!#REF!/'Quantity Sales'!#REF!</f>
        <v>#REF!</v>
      </c>
      <c r="F58" s="26" t="e">
        <f>'Value Sales'!#REF!/'Quantity Sales'!#REF!</f>
        <v>#REF!</v>
      </c>
      <c r="G58" s="26" t="e">
        <f>'Value Sales'!#REF!/'Quantity Sales'!#REF!</f>
        <v>#REF!</v>
      </c>
      <c r="H58" s="26" t="e">
        <f>'Value Sales'!#REF!/'Quantity Sales'!#REF!</f>
        <v>#REF!</v>
      </c>
      <c r="I58" s="26" t="e">
        <f>'Value Sales'!#REF!/'Quantity Sales'!#REF!</f>
        <v>#REF!</v>
      </c>
      <c r="J58" s="26" t="e">
        <f>'Value Sales'!#REF!/'Quantity Sales'!#REF!</f>
        <v>#REF!</v>
      </c>
      <c r="K58" s="26" t="e">
        <f>'Value Sales'!#REF!/'Quantity Sales'!#REF!</f>
        <v>#REF!</v>
      </c>
      <c r="L58" s="26" t="e">
        <f>'Value Sales'!#REF!/'Quantity Sales'!#REF!</f>
        <v>#REF!</v>
      </c>
      <c r="M58" s="26" t="e">
        <f>'Value Sales'!#REF!/'Quantity Sales'!#REF!</f>
        <v>#REF!</v>
      </c>
      <c r="N58" s="26" t="e">
        <f>'Value Sales'!#REF!/'Quantity Sales'!#REF!</f>
        <v>#REF!</v>
      </c>
      <c r="O58" s="26" t="e">
        <f>'Value Sales'!#REF!/'Quantity Sales'!#REF!</f>
        <v>#REF!</v>
      </c>
      <c r="P58" s="26" t="e">
        <f>'Value Sales'!#REF!/'Quantity Sales'!#REF!</f>
        <v>#REF!</v>
      </c>
      <c r="Q58" s="26" t="e">
        <f>'Value Sales'!#REF!/'Quantity Sales'!#REF!</f>
        <v>#REF!</v>
      </c>
      <c r="R58" s="44"/>
      <c r="S58" s="38"/>
    </row>
    <row r="59" spans="1:19">
      <c r="A59" s="36" t="s">
        <v>199</v>
      </c>
      <c r="B59" s="35" t="s">
        <v>69</v>
      </c>
      <c r="C59" s="35" t="s">
        <v>185</v>
      </c>
      <c r="D59" s="35" t="s">
        <v>150</v>
      </c>
      <c r="E59" s="26" t="e">
        <f>'Value Sales'!#REF!/'Quantity Sales'!#REF!</f>
        <v>#REF!</v>
      </c>
      <c r="F59" s="26" t="e">
        <f>'Value Sales'!#REF!/'Quantity Sales'!#REF!</f>
        <v>#REF!</v>
      </c>
      <c r="G59" s="26" t="e">
        <f>'Value Sales'!#REF!/'Quantity Sales'!#REF!</f>
        <v>#REF!</v>
      </c>
      <c r="H59" s="26" t="e">
        <f>'Value Sales'!#REF!/'Quantity Sales'!#REF!</f>
        <v>#REF!</v>
      </c>
      <c r="I59" s="26" t="e">
        <f>'Value Sales'!#REF!/'Quantity Sales'!#REF!</f>
        <v>#REF!</v>
      </c>
      <c r="J59" s="26" t="e">
        <f>'Value Sales'!#REF!/'Quantity Sales'!#REF!</f>
        <v>#REF!</v>
      </c>
      <c r="K59" s="26" t="e">
        <f>'Value Sales'!#REF!/'Quantity Sales'!#REF!</f>
        <v>#REF!</v>
      </c>
      <c r="L59" s="26" t="e">
        <f>'Value Sales'!#REF!/'Quantity Sales'!#REF!</f>
        <v>#REF!</v>
      </c>
      <c r="M59" s="26" t="e">
        <f>'Value Sales'!#REF!/'Quantity Sales'!#REF!</f>
        <v>#REF!</v>
      </c>
      <c r="N59" s="26" t="e">
        <f>'Value Sales'!#REF!/'Quantity Sales'!#REF!</f>
        <v>#REF!</v>
      </c>
      <c r="O59" s="26" t="e">
        <f>'Value Sales'!#REF!/'Quantity Sales'!#REF!</f>
        <v>#REF!</v>
      </c>
      <c r="P59" s="26" t="e">
        <f>'Value Sales'!#REF!/'Quantity Sales'!#REF!</f>
        <v>#REF!</v>
      </c>
      <c r="Q59" s="26" t="e">
        <f>'Value Sales'!#REF!/'Quantity Sales'!#REF!</f>
        <v>#REF!</v>
      </c>
      <c r="R59" s="44"/>
      <c r="S59" s="38"/>
    </row>
    <row r="60" spans="1:19">
      <c r="A60" s="36" t="s">
        <v>200</v>
      </c>
      <c r="B60" s="35" t="s">
        <v>69</v>
      </c>
      <c r="C60" s="35" t="s">
        <v>190</v>
      </c>
      <c r="D60" s="35" t="s">
        <v>190</v>
      </c>
      <c r="E60" s="26" t="e">
        <f>'Value Sales'!#REF!/'Quantity Sales'!#REF!</f>
        <v>#REF!</v>
      </c>
      <c r="F60" s="26" t="e">
        <f>'Value Sales'!#REF!/'Quantity Sales'!#REF!</f>
        <v>#REF!</v>
      </c>
      <c r="G60" s="26" t="e">
        <f>'Value Sales'!#REF!/'Quantity Sales'!#REF!</f>
        <v>#REF!</v>
      </c>
      <c r="H60" s="26" t="e">
        <f>'Value Sales'!#REF!/'Quantity Sales'!#REF!</f>
        <v>#REF!</v>
      </c>
      <c r="I60" s="26" t="e">
        <f>'Value Sales'!#REF!/'Quantity Sales'!#REF!</f>
        <v>#REF!</v>
      </c>
      <c r="J60" s="26" t="e">
        <f>'Value Sales'!#REF!/'Quantity Sales'!#REF!</f>
        <v>#REF!</v>
      </c>
      <c r="K60" s="26" t="e">
        <f>'Value Sales'!#REF!/'Quantity Sales'!#REF!</f>
        <v>#REF!</v>
      </c>
      <c r="L60" s="26" t="e">
        <f>'Value Sales'!#REF!/'Quantity Sales'!#REF!</f>
        <v>#REF!</v>
      </c>
      <c r="M60" s="26" t="e">
        <f>'Value Sales'!#REF!/'Quantity Sales'!#REF!</f>
        <v>#REF!</v>
      </c>
      <c r="N60" s="26" t="e">
        <f>'Value Sales'!#REF!/'Quantity Sales'!#REF!</f>
        <v>#REF!</v>
      </c>
      <c r="O60" s="26" t="e">
        <f>'Value Sales'!#REF!/'Quantity Sales'!#REF!</f>
        <v>#REF!</v>
      </c>
      <c r="P60" s="26" t="e">
        <f>'Value Sales'!#REF!/'Quantity Sales'!#REF!</f>
        <v>#REF!</v>
      </c>
      <c r="Q60" s="26" t="e">
        <f>'Value Sales'!#REF!/'Quantity Sales'!#REF!</f>
        <v>#REF!</v>
      </c>
      <c r="R60" s="44"/>
      <c r="S60" s="38"/>
    </row>
    <row r="61" spans="1:19">
      <c r="A61" s="36" t="s">
        <v>201</v>
      </c>
      <c r="B61" s="35" t="s">
        <v>69</v>
      </c>
      <c r="C61" s="35" t="s">
        <v>190</v>
      </c>
      <c r="D61" s="35" t="s">
        <v>202</v>
      </c>
      <c r="E61" s="26" t="e">
        <f>'Value Sales'!#REF!/'Quantity Sales'!#REF!</f>
        <v>#REF!</v>
      </c>
      <c r="F61" s="26" t="e">
        <f>'Value Sales'!#REF!/'Quantity Sales'!#REF!</f>
        <v>#REF!</v>
      </c>
      <c r="G61" s="26" t="e">
        <f>'Value Sales'!#REF!/'Quantity Sales'!#REF!</f>
        <v>#REF!</v>
      </c>
      <c r="H61" s="26" t="e">
        <f>'Value Sales'!#REF!/'Quantity Sales'!#REF!</f>
        <v>#REF!</v>
      </c>
      <c r="I61" s="26" t="e">
        <f>'Value Sales'!#REF!/'Quantity Sales'!#REF!</f>
        <v>#REF!</v>
      </c>
      <c r="J61" s="26" t="e">
        <f>'Value Sales'!#REF!/'Quantity Sales'!#REF!</f>
        <v>#REF!</v>
      </c>
      <c r="K61" s="26" t="e">
        <f>'Value Sales'!#REF!/'Quantity Sales'!#REF!</f>
        <v>#REF!</v>
      </c>
      <c r="L61" s="26" t="e">
        <f>'Value Sales'!#REF!/'Quantity Sales'!#REF!</f>
        <v>#REF!</v>
      </c>
      <c r="M61" s="26" t="e">
        <f>'Value Sales'!#REF!/'Quantity Sales'!#REF!</f>
        <v>#REF!</v>
      </c>
      <c r="N61" s="26" t="e">
        <f>'Value Sales'!#REF!/'Quantity Sales'!#REF!</f>
        <v>#REF!</v>
      </c>
      <c r="O61" s="26" t="e">
        <f>'Value Sales'!#REF!/'Quantity Sales'!#REF!</f>
        <v>#REF!</v>
      </c>
      <c r="P61" s="26" t="e">
        <f>'Value Sales'!#REF!/'Quantity Sales'!#REF!</f>
        <v>#REF!</v>
      </c>
      <c r="Q61" s="26" t="e">
        <f>'Value Sales'!#REF!/'Quantity Sales'!#REF!</f>
        <v>#REF!</v>
      </c>
      <c r="R61" s="44"/>
      <c r="S61" s="38"/>
    </row>
    <row r="62" spans="1:19">
      <c r="A62" s="36" t="s">
        <v>203</v>
      </c>
      <c r="B62" s="35" t="s">
        <v>69</v>
      </c>
      <c r="C62" s="35" t="s">
        <v>184</v>
      </c>
      <c r="D62" s="35" t="s">
        <v>150</v>
      </c>
      <c r="E62" s="26" t="e">
        <f>'Value Sales'!#REF!/'Quantity Sales'!#REF!</f>
        <v>#REF!</v>
      </c>
      <c r="F62" s="26" t="e">
        <f>'Value Sales'!#REF!/'Quantity Sales'!#REF!</f>
        <v>#REF!</v>
      </c>
      <c r="G62" s="26" t="e">
        <f>'Value Sales'!#REF!/'Quantity Sales'!#REF!</f>
        <v>#REF!</v>
      </c>
      <c r="H62" s="26" t="e">
        <f>'Value Sales'!#REF!/'Quantity Sales'!#REF!</f>
        <v>#REF!</v>
      </c>
      <c r="I62" s="26" t="e">
        <f>'Value Sales'!#REF!/'Quantity Sales'!#REF!</f>
        <v>#REF!</v>
      </c>
      <c r="J62" s="26" t="e">
        <f>'Value Sales'!#REF!/'Quantity Sales'!#REF!</f>
        <v>#REF!</v>
      </c>
      <c r="K62" s="26" t="e">
        <f>'Value Sales'!#REF!/'Quantity Sales'!#REF!</f>
        <v>#REF!</v>
      </c>
      <c r="L62" s="26" t="e">
        <f>'Value Sales'!#REF!/'Quantity Sales'!#REF!</f>
        <v>#REF!</v>
      </c>
      <c r="M62" s="26" t="e">
        <f>'Value Sales'!#REF!/'Quantity Sales'!#REF!</f>
        <v>#REF!</v>
      </c>
      <c r="N62" s="26" t="e">
        <f>'Value Sales'!#REF!/'Quantity Sales'!#REF!</f>
        <v>#REF!</v>
      </c>
      <c r="O62" s="26" t="e">
        <f>'Value Sales'!#REF!/'Quantity Sales'!#REF!</f>
        <v>#REF!</v>
      </c>
      <c r="P62" s="26" t="e">
        <f>'Value Sales'!#REF!/'Quantity Sales'!#REF!</f>
        <v>#REF!</v>
      </c>
      <c r="Q62" s="26" t="e">
        <f>'Value Sales'!#REF!/'Quantity Sales'!#REF!</f>
        <v>#REF!</v>
      </c>
      <c r="R62" s="44"/>
      <c r="S62" s="38"/>
    </row>
    <row r="63" spans="1:19">
      <c r="A63" s="36" t="s">
        <v>220</v>
      </c>
      <c r="B63" s="35" t="s">
        <v>69</v>
      </c>
      <c r="C63" s="35" t="s">
        <v>210</v>
      </c>
      <c r="D63" s="35" t="s">
        <v>210</v>
      </c>
      <c r="E63" s="26" t="e">
        <f>'Value Sales'!#REF!/'Quantity Sales'!#REF!</f>
        <v>#REF!</v>
      </c>
      <c r="F63" s="26" t="e">
        <f>'Value Sales'!#REF!/'Quantity Sales'!#REF!</f>
        <v>#REF!</v>
      </c>
      <c r="G63" s="26" t="e">
        <f>'Value Sales'!#REF!/'Quantity Sales'!#REF!</f>
        <v>#REF!</v>
      </c>
      <c r="H63" s="26" t="e">
        <f>'Value Sales'!#REF!/'Quantity Sales'!#REF!</f>
        <v>#REF!</v>
      </c>
      <c r="I63" s="26" t="e">
        <f>'Value Sales'!#REF!/'Quantity Sales'!#REF!</f>
        <v>#REF!</v>
      </c>
      <c r="J63" s="26" t="e">
        <f>'Value Sales'!#REF!/'Quantity Sales'!#REF!</f>
        <v>#REF!</v>
      </c>
      <c r="K63" s="26" t="e">
        <f>'Value Sales'!#REF!/'Quantity Sales'!#REF!</f>
        <v>#REF!</v>
      </c>
      <c r="L63" s="26" t="e">
        <f>'Value Sales'!#REF!/'Quantity Sales'!#REF!</f>
        <v>#REF!</v>
      </c>
      <c r="M63" s="26" t="e">
        <f>'Value Sales'!#REF!/'Quantity Sales'!#REF!</f>
        <v>#REF!</v>
      </c>
      <c r="N63" s="26" t="e">
        <f>'Value Sales'!#REF!/'Quantity Sales'!#REF!</f>
        <v>#REF!</v>
      </c>
      <c r="O63" s="26" t="e">
        <f>'Value Sales'!#REF!/'Quantity Sales'!#REF!</f>
        <v>#REF!</v>
      </c>
      <c r="P63" s="26" t="e">
        <f>'Value Sales'!#REF!/'Quantity Sales'!#REF!</f>
        <v>#REF!</v>
      </c>
      <c r="Q63" s="26" t="e">
        <f>'Value Sales'!#REF!/'Quantity Sales'!#REF!</f>
        <v>#REF!</v>
      </c>
    </row>
    <row r="64" spans="1:19">
      <c r="A64" s="36" t="s">
        <v>209</v>
      </c>
      <c r="B64" s="35" t="s">
        <v>69</v>
      </c>
      <c r="C64" s="35" t="s">
        <v>210</v>
      </c>
      <c r="D64" s="35" t="s">
        <v>108</v>
      </c>
      <c r="E64" s="26" t="e">
        <f>'Value Sales'!#REF!/'Quantity Sales'!#REF!</f>
        <v>#REF!</v>
      </c>
      <c r="F64" s="26" t="e">
        <f>'Value Sales'!#REF!/'Quantity Sales'!#REF!</f>
        <v>#REF!</v>
      </c>
      <c r="G64" s="26" t="e">
        <f>'Value Sales'!#REF!/'Quantity Sales'!#REF!</f>
        <v>#REF!</v>
      </c>
      <c r="H64" s="26" t="e">
        <f>'Value Sales'!#REF!/'Quantity Sales'!#REF!</f>
        <v>#REF!</v>
      </c>
      <c r="I64" s="26" t="e">
        <f>'Value Sales'!#REF!/'Quantity Sales'!#REF!</f>
        <v>#REF!</v>
      </c>
      <c r="J64" s="26" t="e">
        <f>'Value Sales'!#REF!/'Quantity Sales'!#REF!</f>
        <v>#REF!</v>
      </c>
      <c r="K64" s="26" t="e">
        <f>'Value Sales'!#REF!/'Quantity Sales'!#REF!</f>
        <v>#REF!</v>
      </c>
      <c r="L64" s="26" t="e">
        <f>'Value Sales'!#REF!/'Quantity Sales'!#REF!</f>
        <v>#REF!</v>
      </c>
      <c r="M64" s="26" t="e">
        <f>'Value Sales'!#REF!/'Quantity Sales'!#REF!</f>
        <v>#REF!</v>
      </c>
      <c r="N64" s="26" t="e">
        <f>'Value Sales'!#REF!/'Quantity Sales'!#REF!</f>
        <v>#REF!</v>
      </c>
      <c r="O64" s="26" t="e">
        <f>'Value Sales'!#REF!/'Quantity Sales'!#REF!</f>
        <v>#REF!</v>
      </c>
      <c r="P64" s="26" t="e">
        <f>'Value Sales'!#REF!/'Quantity Sales'!#REF!</f>
        <v>#REF!</v>
      </c>
      <c r="Q64" s="26" t="e">
        <f>'Value Sales'!#REF!/'Quantity Sales'!#REF!</f>
        <v>#REF!</v>
      </c>
    </row>
    <row r="65" spans="1:17">
      <c r="A65" s="36" t="s">
        <v>211</v>
      </c>
      <c r="B65" s="35" t="s">
        <v>69</v>
      </c>
      <c r="C65" s="35" t="s">
        <v>212</v>
      </c>
      <c r="D65" s="35" t="s">
        <v>213</v>
      </c>
      <c r="E65" s="26" t="e">
        <f>'Value Sales'!#REF!/'Quantity Sales'!#REF!</f>
        <v>#REF!</v>
      </c>
      <c r="F65" s="26" t="e">
        <f>'Value Sales'!#REF!/'Quantity Sales'!#REF!</f>
        <v>#REF!</v>
      </c>
      <c r="G65" s="26" t="e">
        <f>'Value Sales'!#REF!/'Quantity Sales'!#REF!</f>
        <v>#REF!</v>
      </c>
      <c r="H65" s="26" t="e">
        <f>'Value Sales'!#REF!/'Quantity Sales'!#REF!</f>
        <v>#REF!</v>
      </c>
      <c r="I65" s="26" t="e">
        <f>'Value Sales'!#REF!/'Quantity Sales'!#REF!</f>
        <v>#REF!</v>
      </c>
      <c r="J65" s="26" t="e">
        <f>'Value Sales'!#REF!/'Quantity Sales'!#REF!</f>
        <v>#REF!</v>
      </c>
      <c r="K65" s="26" t="e">
        <f>'Value Sales'!#REF!/'Quantity Sales'!#REF!</f>
        <v>#REF!</v>
      </c>
      <c r="L65" s="26" t="e">
        <f>'Value Sales'!#REF!/'Quantity Sales'!#REF!</f>
        <v>#REF!</v>
      </c>
      <c r="M65" s="26" t="e">
        <f>'Value Sales'!#REF!/'Quantity Sales'!#REF!</f>
        <v>#REF!</v>
      </c>
      <c r="N65" s="26" t="e">
        <f>'Value Sales'!#REF!/'Quantity Sales'!#REF!</f>
        <v>#REF!</v>
      </c>
      <c r="O65" s="26" t="e">
        <f>'Value Sales'!#REF!/'Quantity Sales'!#REF!</f>
        <v>#REF!</v>
      </c>
      <c r="P65" s="26" t="e">
        <f>'Value Sales'!#REF!/'Quantity Sales'!#REF!</f>
        <v>#REF!</v>
      </c>
      <c r="Q65" s="26" t="e">
        <f>'Value Sales'!#REF!/'Quantity Sales'!#REF!</f>
        <v>#REF!</v>
      </c>
    </row>
    <row r="66" spans="1:17">
      <c r="A66" s="36" t="s">
        <v>217</v>
      </c>
      <c r="B66" s="35" t="s">
        <v>69</v>
      </c>
      <c r="C66" s="35" t="s">
        <v>218</v>
      </c>
      <c r="D66" s="35" t="s">
        <v>219</v>
      </c>
      <c r="E66" s="26" t="e">
        <f>'Value Sales'!#REF!/'Quantity Sales'!#REF!</f>
        <v>#REF!</v>
      </c>
      <c r="F66" s="26" t="e">
        <f>'Value Sales'!#REF!/'Quantity Sales'!#REF!</f>
        <v>#REF!</v>
      </c>
      <c r="G66" s="26" t="e">
        <f>'Value Sales'!#REF!/'Quantity Sales'!#REF!</f>
        <v>#REF!</v>
      </c>
      <c r="H66" s="26" t="e">
        <f>'Value Sales'!#REF!/'Quantity Sales'!#REF!</f>
        <v>#REF!</v>
      </c>
      <c r="I66" s="26" t="e">
        <f>'Value Sales'!#REF!/'Quantity Sales'!#REF!</f>
        <v>#REF!</v>
      </c>
      <c r="J66" s="26" t="e">
        <f>'Value Sales'!#REF!/'Quantity Sales'!#REF!</f>
        <v>#REF!</v>
      </c>
      <c r="K66" s="26" t="e">
        <f>'Value Sales'!#REF!/'Quantity Sales'!#REF!</f>
        <v>#REF!</v>
      </c>
      <c r="L66" s="26" t="e">
        <f>'Value Sales'!#REF!/'Quantity Sales'!#REF!</f>
        <v>#REF!</v>
      </c>
      <c r="M66" s="26" t="e">
        <f>'Value Sales'!#REF!/'Quantity Sales'!#REF!</f>
        <v>#REF!</v>
      </c>
      <c r="N66" s="26" t="e">
        <f>'Value Sales'!#REF!/'Quantity Sales'!#REF!</f>
        <v>#REF!</v>
      </c>
      <c r="O66" s="26" t="e">
        <f>'Value Sales'!#REF!/'Quantity Sales'!#REF!</f>
        <v>#REF!</v>
      </c>
      <c r="P66" s="26" t="e">
        <f>'Value Sales'!#REF!/'Quantity Sales'!#REF!</f>
        <v>#REF!</v>
      </c>
      <c r="Q66" s="26" t="e">
        <f>'Value Sales'!#REF!/'Quantity Sales'!#REF!</f>
        <v>#REF!</v>
      </c>
    </row>
    <row r="67" spans="1:17">
      <c r="A67" s="36" t="s">
        <v>221</v>
      </c>
      <c r="B67" s="35" t="s">
        <v>69</v>
      </c>
      <c r="C67" s="35" t="s">
        <v>210</v>
      </c>
      <c r="D67" s="35" t="s">
        <v>210</v>
      </c>
      <c r="E67" s="26" t="e">
        <f>'Value Sales'!#REF!/'Quantity Sales'!#REF!</f>
        <v>#REF!</v>
      </c>
      <c r="F67" s="26" t="e">
        <f>'Value Sales'!#REF!/'Quantity Sales'!#REF!</f>
        <v>#REF!</v>
      </c>
      <c r="G67" s="26" t="e">
        <f>'Value Sales'!#REF!/'Quantity Sales'!#REF!</f>
        <v>#REF!</v>
      </c>
      <c r="H67" s="26" t="e">
        <f>'Value Sales'!#REF!/'Quantity Sales'!#REF!</f>
        <v>#REF!</v>
      </c>
      <c r="I67" s="26" t="e">
        <f>'Value Sales'!#REF!/'Quantity Sales'!#REF!</f>
        <v>#REF!</v>
      </c>
      <c r="J67" s="26" t="e">
        <f>'Value Sales'!#REF!/'Quantity Sales'!#REF!</f>
        <v>#REF!</v>
      </c>
      <c r="K67" s="26" t="e">
        <f>'Value Sales'!#REF!/'Quantity Sales'!#REF!</f>
        <v>#REF!</v>
      </c>
      <c r="L67" s="26" t="e">
        <f>'Value Sales'!#REF!/'Quantity Sales'!#REF!</f>
        <v>#REF!</v>
      </c>
      <c r="M67" s="26" t="e">
        <f>'Value Sales'!#REF!/'Quantity Sales'!#REF!</f>
        <v>#REF!</v>
      </c>
      <c r="N67" s="26" t="e">
        <f>'Value Sales'!#REF!/'Quantity Sales'!#REF!</f>
        <v>#REF!</v>
      </c>
      <c r="O67" s="26" t="e">
        <f>'Value Sales'!#REF!/'Quantity Sales'!#REF!</f>
        <v>#REF!</v>
      </c>
      <c r="P67" s="26" t="e">
        <f>'Value Sales'!#REF!/'Quantity Sales'!#REF!</f>
        <v>#REF!</v>
      </c>
      <c r="Q67" s="26" t="e">
        <f>'Value Sales'!#REF!/'Quantity Sales'!#REF!</f>
        <v>#REF!</v>
      </c>
    </row>
    <row r="68" spans="1:17">
      <c r="A68" s="36" t="s">
        <v>223</v>
      </c>
      <c r="B68" s="35" t="s">
        <v>69</v>
      </c>
      <c r="C68" s="35" t="s">
        <v>215</v>
      </c>
      <c r="D68" s="35" t="s">
        <v>215</v>
      </c>
      <c r="E68" s="26" t="e">
        <f>'Value Sales'!#REF!/'Quantity Sales'!#REF!</f>
        <v>#REF!</v>
      </c>
      <c r="F68" s="26" t="e">
        <f>'Value Sales'!#REF!/'Quantity Sales'!#REF!</f>
        <v>#REF!</v>
      </c>
      <c r="G68" s="26" t="e">
        <f>'Value Sales'!#REF!/'Quantity Sales'!#REF!</f>
        <v>#REF!</v>
      </c>
      <c r="H68" s="26" t="e">
        <f>'Value Sales'!#REF!/'Quantity Sales'!#REF!</f>
        <v>#REF!</v>
      </c>
      <c r="I68" s="26" t="e">
        <f>'Value Sales'!#REF!/'Quantity Sales'!#REF!</f>
        <v>#REF!</v>
      </c>
      <c r="J68" s="26" t="e">
        <f>'Value Sales'!#REF!/'Quantity Sales'!#REF!</f>
        <v>#REF!</v>
      </c>
      <c r="K68" s="26" t="e">
        <f>'Value Sales'!#REF!/'Quantity Sales'!#REF!</f>
        <v>#REF!</v>
      </c>
      <c r="L68" s="26" t="e">
        <f>'Value Sales'!#REF!/'Quantity Sales'!#REF!</f>
        <v>#REF!</v>
      </c>
      <c r="M68" s="26" t="e">
        <f>'Value Sales'!#REF!/'Quantity Sales'!#REF!</f>
        <v>#REF!</v>
      </c>
      <c r="N68" s="26" t="e">
        <f>'Value Sales'!#REF!/'Quantity Sales'!#REF!</f>
        <v>#REF!</v>
      </c>
      <c r="O68" s="26" t="e">
        <f>'Value Sales'!#REF!/'Quantity Sales'!#REF!</f>
        <v>#REF!</v>
      </c>
      <c r="P68" s="26" t="e">
        <f>'Value Sales'!#REF!/'Quantity Sales'!#REF!</f>
        <v>#REF!</v>
      </c>
      <c r="Q68" s="26" t="e">
        <f>'Value Sales'!#REF!/'Quantity Sales'!#REF!</f>
        <v>#REF!</v>
      </c>
    </row>
    <row r="69" spans="1:17">
      <c r="A69" s="36" t="s">
        <v>224</v>
      </c>
      <c r="B69" s="35" t="s">
        <v>69</v>
      </c>
      <c r="C69" s="35" t="s">
        <v>140</v>
      </c>
      <c r="D69" s="35" t="s">
        <v>140</v>
      </c>
      <c r="E69" s="26" t="e">
        <f>'Value Sales'!#REF!/'Quantity Sales'!#REF!</f>
        <v>#REF!</v>
      </c>
      <c r="F69" s="26" t="e">
        <f>'Value Sales'!#REF!/'Quantity Sales'!#REF!</f>
        <v>#REF!</v>
      </c>
      <c r="G69" s="26" t="e">
        <f>'Value Sales'!#REF!/'Quantity Sales'!#REF!</f>
        <v>#REF!</v>
      </c>
      <c r="H69" s="26" t="e">
        <f>'Value Sales'!#REF!/'Quantity Sales'!#REF!</f>
        <v>#REF!</v>
      </c>
      <c r="I69" s="26" t="e">
        <f>'Value Sales'!#REF!/'Quantity Sales'!#REF!</f>
        <v>#REF!</v>
      </c>
      <c r="J69" s="26" t="e">
        <f>'Value Sales'!#REF!/'Quantity Sales'!#REF!</f>
        <v>#REF!</v>
      </c>
      <c r="K69" s="26" t="e">
        <f>'Value Sales'!#REF!/'Quantity Sales'!#REF!</f>
        <v>#REF!</v>
      </c>
      <c r="L69" s="26" t="e">
        <f>'Value Sales'!#REF!/'Quantity Sales'!#REF!</f>
        <v>#REF!</v>
      </c>
      <c r="M69" s="26" t="e">
        <f>'Value Sales'!#REF!/'Quantity Sales'!#REF!</f>
        <v>#REF!</v>
      </c>
      <c r="N69" s="26" t="e">
        <f>'Value Sales'!#REF!/'Quantity Sales'!#REF!</f>
        <v>#REF!</v>
      </c>
      <c r="O69" s="26" t="e">
        <f>'Value Sales'!#REF!/'Quantity Sales'!#REF!</f>
        <v>#REF!</v>
      </c>
      <c r="P69" s="26" t="e">
        <f>'Value Sales'!#REF!/'Quantity Sales'!#REF!</f>
        <v>#REF!</v>
      </c>
      <c r="Q69" s="26" t="e">
        <f>'Value Sales'!#REF!/'Quantity Sales'!#REF!</f>
        <v>#REF!</v>
      </c>
    </row>
    <row r="70" spans="1:17">
      <c r="A70" s="36" t="s">
        <v>225</v>
      </c>
      <c r="B70" s="35" t="s">
        <v>69</v>
      </c>
      <c r="C70" s="35" t="s">
        <v>212</v>
      </c>
      <c r="D70" s="35" t="s">
        <v>212</v>
      </c>
      <c r="E70" s="26" t="e">
        <f>'Value Sales'!#REF!/'Quantity Sales'!#REF!</f>
        <v>#REF!</v>
      </c>
      <c r="F70" s="26" t="e">
        <f>'Value Sales'!#REF!/'Quantity Sales'!#REF!</f>
        <v>#REF!</v>
      </c>
      <c r="G70" s="26" t="e">
        <f>'Value Sales'!#REF!/'Quantity Sales'!#REF!</f>
        <v>#REF!</v>
      </c>
      <c r="H70" s="26" t="e">
        <f>'Value Sales'!#REF!/'Quantity Sales'!#REF!</f>
        <v>#REF!</v>
      </c>
      <c r="I70" s="26" t="e">
        <f>'Value Sales'!#REF!/'Quantity Sales'!#REF!</f>
        <v>#REF!</v>
      </c>
      <c r="J70" s="26" t="e">
        <f>'Value Sales'!#REF!/'Quantity Sales'!#REF!</f>
        <v>#REF!</v>
      </c>
      <c r="K70" s="26" t="e">
        <f>'Value Sales'!#REF!/'Quantity Sales'!#REF!</f>
        <v>#REF!</v>
      </c>
      <c r="L70" s="26" t="e">
        <f>'Value Sales'!#REF!/'Quantity Sales'!#REF!</f>
        <v>#REF!</v>
      </c>
      <c r="M70" s="26" t="e">
        <f>'Value Sales'!#REF!/'Quantity Sales'!#REF!</f>
        <v>#REF!</v>
      </c>
      <c r="N70" s="26" t="e">
        <f>'Value Sales'!#REF!/'Quantity Sales'!#REF!</f>
        <v>#REF!</v>
      </c>
      <c r="O70" s="26" t="e">
        <f>'Value Sales'!#REF!/'Quantity Sales'!#REF!</f>
        <v>#REF!</v>
      </c>
      <c r="P70" s="26" t="e">
        <f>'Value Sales'!#REF!/'Quantity Sales'!#REF!</f>
        <v>#REF!</v>
      </c>
      <c r="Q70" s="26" t="e">
        <f>'Value Sales'!#REF!/'Quantity Sales'!#REF!</f>
        <v>#REF!</v>
      </c>
    </row>
    <row r="71" spans="1:17">
      <c r="A71" s="36" t="s">
        <v>226</v>
      </c>
      <c r="B71" s="35" t="s">
        <v>69</v>
      </c>
      <c r="C71" s="35" t="s">
        <v>218</v>
      </c>
      <c r="D71" s="35" t="s">
        <v>227</v>
      </c>
      <c r="E71" s="26" t="e">
        <f>'Value Sales'!#REF!/'Quantity Sales'!#REF!</f>
        <v>#REF!</v>
      </c>
      <c r="F71" s="26" t="e">
        <f>'Value Sales'!#REF!/'Quantity Sales'!#REF!</f>
        <v>#REF!</v>
      </c>
      <c r="G71" s="26" t="e">
        <f>'Value Sales'!#REF!/'Quantity Sales'!#REF!</f>
        <v>#REF!</v>
      </c>
      <c r="H71" s="26" t="e">
        <f>'Value Sales'!#REF!/'Quantity Sales'!#REF!</f>
        <v>#REF!</v>
      </c>
      <c r="I71" s="26" t="e">
        <f>'Value Sales'!#REF!/'Quantity Sales'!#REF!</f>
        <v>#REF!</v>
      </c>
      <c r="J71" s="26" t="e">
        <f>'Value Sales'!#REF!/'Quantity Sales'!#REF!</f>
        <v>#REF!</v>
      </c>
      <c r="K71" s="26" t="e">
        <f>'Value Sales'!#REF!/'Quantity Sales'!#REF!</f>
        <v>#REF!</v>
      </c>
      <c r="L71" s="26" t="e">
        <f>'Value Sales'!#REF!/'Quantity Sales'!#REF!</f>
        <v>#REF!</v>
      </c>
      <c r="M71" s="26" t="e">
        <f>'Value Sales'!#REF!/'Quantity Sales'!#REF!</f>
        <v>#REF!</v>
      </c>
      <c r="N71" s="26" t="e">
        <f>'Value Sales'!#REF!/'Quantity Sales'!#REF!</f>
        <v>#REF!</v>
      </c>
      <c r="O71" s="26" t="e">
        <f>'Value Sales'!#REF!/'Quantity Sales'!#REF!</f>
        <v>#REF!</v>
      </c>
      <c r="P71" s="26" t="e">
        <f>'Value Sales'!#REF!/'Quantity Sales'!#REF!</f>
        <v>#REF!</v>
      </c>
      <c r="Q71" s="26" t="e">
        <f>'Value Sales'!#REF!/'Quantity Sales'!#REF!</f>
        <v>#REF!</v>
      </c>
    </row>
    <row r="72" spans="1:17">
      <c r="A72" s="36" t="s">
        <v>16</v>
      </c>
      <c r="B72" s="35" t="s">
        <v>71</v>
      </c>
      <c r="C72" s="35" t="s">
        <v>17</v>
      </c>
      <c r="D72" s="35" t="s">
        <v>17</v>
      </c>
      <c r="E72" s="26" t="e">
        <f>'Value Sales'!#REF!/'Quantity Sales'!#REF!</f>
        <v>#REF!</v>
      </c>
      <c r="F72" s="26" t="e">
        <f>'Value Sales'!#REF!/'Quantity Sales'!#REF!</f>
        <v>#REF!</v>
      </c>
      <c r="G72" s="26" t="e">
        <f>'Value Sales'!#REF!/'Quantity Sales'!#REF!</f>
        <v>#REF!</v>
      </c>
      <c r="H72" s="26" t="e">
        <f>'Value Sales'!#REF!/'Quantity Sales'!#REF!</f>
        <v>#REF!</v>
      </c>
      <c r="I72" s="26" t="e">
        <f>'Value Sales'!#REF!/'Quantity Sales'!#REF!</f>
        <v>#REF!</v>
      </c>
      <c r="J72" s="26" t="e">
        <f>'Value Sales'!#REF!/'Quantity Sales'!#REF!</f>
        <v>#REF!</v>
      </c>
      <c r="K72" s="26" t="e">
        <f>'Value Sales'!#REF!/'Quantity Sales'!#REF!</f>
        <v>#REF!</v>
      </c>
      <c r="L72" s="26" t="e">
        <f>'Value Sales'!#REF!/'Quantity Sales'!#REF!</f>
        <v>#REF!</v>
      </c>
      <c r="M72" s="26" t="e">
        <f>'Value Sales'!#REF!/'Quantity Sales'!#REF!</f>
        <v>#REF!</v>
      </c>
      <c r="N72" s="26" t="e">
        <f>'Value Sales'!#REF!/'Quantity Sales'!#REF!</f>
        <v>#REF!</v>
      </c>
      <c r="O72" s="26" t="e">
        <f>'Value Sales'!#REF!/'Quantity Sales'!#REF!</f>
        <v>#REF!</v>
      </c>
      <c r="P72" s="26" t="e">
        <f>'Value Sales'!#REF!/'Quantity Sales'!#REF!</f>
        <v>#REF!</v>
      </c>
      <c r="Q72" s="26" t="e">
        <f>'Value Sales'!#REF!/'Quantity Sales'!#REF!</f>
        <v>#REF!</v>
      </c>
    </row>
    <row r="73" spans="1:17">
      <c r="A73" s="36" t="s">
        <v>146</v>
      </c>
      <c r="B73" s="35" t="s">
        <v>71</v>
      </c>
      <c r="C73" s="35" t="s">
        <v>17</v>
      </c>
      <c r="D73" s="35" t="s">
        <v>17</v>
      </c>
      <c r="E73" s="26" t="e">
        <f>'Value Sales'!#REF!/'Quantity Sales'!#REF!</f>
        <v>#REF!</v>
      </c>
      <c r="F73" s="26" t="e">
        <f>'Value Sales'!#REF!/'Quantity Sales'!#REF!</f>
        <v>#REF!</v>
      </c>
      <c r="G73" s="26" t="e">
        <f>'Value Sales'!#REF!/'Quantity Sales'!#REF!</f>
        <v>#REF!</v>
      </c>
      <c r="H73" s="26" t="e">
        <f>'Value Sales'!#REF!/'Quantity Sales'!#REF!</f>
        <v>#REF!</v>
      </c>
      <c r="I73" s="26" t="e">
        <f>'Value Sales'!#REF!/'Quantity Sales'!#REF!</f>
        <v>#REF!</v>
      </c>
      <c r="J73" s="26" t="e">
        <f>'Value Sales'!#REF!/'Quantity Sales'!#REF!</f>
        <v>#REF!</v>
      </c>
      <c r="K73" s="26" t="e">
        <f>'Value Sales'!#REF!/'Quantity Sales'!#REF!</f>
        <v>#REF!</v>
      </c>
      <c r="L73" s="26" t="e">
        <f>'Value Sales'!#REF!/'Quantity Sales'!#REF!</f>
        <v>#REF!</v>
      </c>
      <c r="M73" s="26" t="e">
        <f>'Value Sales'!#REF!/'Quantity Sales'!#REF!</f>
        <v>#REF!</v>
      </c>
      <c r="N73" s="26" t="e">
        <f>'Value Sales'!#REF!/'Quantity Sales'!#REF!</f>
        <v>#REF!</v>
      </c>
      <c r="O73" s="26" t="e">
        <f>'Value Sales'!#REF!/'Quantity Sales'!#REF!</f>
        <v>#REF!</v>
      </c>
      <c r="P73" s="26" t="e">
        <f>'Value Sales'!#REF!/'Quantity Sales'!#REF!</f>
        <v>#REF!</v>
      </c>
      <c r="Q73" s="26" t="e">
        <f>'Value Sales'!#REF!/'Quantity Sales'!#REF!</f>
        <v>#REF!</v>
      </c>
    </row>
    <row r="74" spans="1:17">
      <c r="A74" s="36" t="s">
        <v>19</v>
      </c>
      <c r="B74" s="35" t="s">
        <v>71</v>
      </c>
      <c r="C74" s="35" t="s">
        <v>20</v>
      </c>
      <c r="D74" s="35" t="s">
        <v>20</v>
      </c>
      <c r="E74" s="26" t="e">
        <f>'Value Sales'!#REF!/'Quantity Sales'!#REF!</f>
        <v>#REF!</v>
      </c>
      <c r="F74" s="26" t="e">
        <f>'Value Sales'!#REF!/'Quantity Sales'!#REF!</f>
        <v>#REF!</v>
      </c>
      <c r="G74" s="26" t="e">
        <f>'Value Sales'!#REF!/'Quantity Sales'!#REF!</f>
        <v>#REF!</v>
      </c>
      <c r="H74" s="26" t="e">
        <f>'Value Sales'!#REF!/'Quantity Sales'!#REF!</f>
        <v>#REF!</v>
      </c>
      <c r="I74" s="26" t="e">
        <f>'Value Sales'!#REF!/'Quantity Sales'!#REF!</f>
        <v>#REF!</v>
      </c>
      <c r="J74" s="26" t="e">
        <f>'Value Sales'!#REF!/'Quantity Sales'!#REF!</f>
        <v>#REF!</v>
      </c>
      <c r="K74" s="26" t="e">
        <f>'Value Sales'!#REF!/'Quantity Sales'!#REF!</f>
        <v>#REF!</v>
      </c>
      <c r="L74" s="26" t="e">
        <f>'Value Sales'!#REF!/'Quantity Sales'!#REF!</f>
        <v>#REF!</v>
      </c>
      <c r="M74" s="26" t="e">
        <f>'Value Sales'!#REF!/'Quantity Sales'!#REF!</f>
        <v>#REF!</v>
      </c>
      <c r="N74" s="26" t="e">
        <f>'Value Sales'!#REF!/'Quantity Sales'!#REF!</f>
        <v>#REF!</v>
      </c>
      <c r="O74" s="26" t="e">
        <f>'Value Sales'!#REF!/'Quantity Sales'!#REF!</f>
        <v>#REF!</v>
      </c>
      <c r="P74" s="26" t="e">
        <f>'Value Sales'!#REF!/'Quantity Sales'!#REF!</f>
        <v>#REF!</v>
      </c>
      <c r="Q74" s="26" t="e">
        <f>'Value Sales'!#REF!/'Quantity Sales'!#REF!</f>
        <v>#REF!</v>
      </c>
    </row>
    <row r="75" spans="1:17">
      <c r="A75" s="36" t="s">
        <v>21</v>
      </c>
      <c r="B75" s="35" t="s">
        <v>71</v>
      </c>
      <c r="C75" s="35" t="s">
        <v>18</v>
      </c>
      <c r="D75" s="35" t="s">
        <v>23</v>
      </c>
      <c r="E75" s="26" t="e">
        <f>'Value Sales'!#REF!/'Quantity Sales'!#REF!</f>
        <v>#REF!</v>
      </c>
      <c r="F75" s="26" t="e">
        <f>'Value Sales'!#REF!/'Quantity Sales'!#REF!</f>
        <v>#REF!</v>
      </c>
      <c r="G75" s="26" t="e">
        <f>'Value Sales'!#REF!/'Quantity Sales'!#REF!</f>
        <v>#REF!</v>
      </c>
      <c r="H75" s="26" t="e">
        <f>'Value Sales'!#REF!/'Quantity Sales'!#REF!</f>
        <v>#REF!</v>
      </c>
      <c r="I75" s="26" t="e">
        <f>'Value Sales'!#REF!/'Quantity Sales'!#REF!</f>
        <v>#REF!</v>
      </c>
      <c r="J75" s="26" t="e">
        <f>'Value Sales'!#REF!/'Quantity Sales'!#REF!</f>
        <v>#REF!</v>
      </c>
      <c r="K75" s="26" t="e">
        <f>'Value Sales'!#REF!/'Quantity Sales'!#REF!</f>
        <v>#REF!</v>
      </c>
      <c r="L75" s="26" t="e">
        <f>'Value Sales'!#REF!/'Quantity Sales'!#REF!</f>
        <v>#REF!</v>
      </c>
      <c r="M75" s="26" t="e">
        <f>'Value Sales'!#REF!/'Quantity Sales'!#REF!</f>
        <v>#REF!</v>
      </c>
      <c r="N75" s="26" t="e">
        <f>'Value Sales'!#REF!/'Quantity Sales'!#REF!</f>
        <v>#REF!</v>
      </c>
      <c r="O75" s="26" t="e">
        <f>'Value Sales'!#REF!/'Quantity Sales'!#REF!</f>
        <v>#REF!</v>
      </c>
      <c r="P75" s="26" t="e">
        <f>'Value Sales'!#REF!/'Quantity Sales'!#REF!</f>
        <v>#REF!</v>
      </c>
      <c r="Q75" s="26" t="e">
        <f>'Value Sales'!#REF!/'Quantity Sales'!#REF!</f>
        <v>#REF!</v>
      </c>
    </row>
    <row r="76" spans="1:17">
      <c r="A76" s="36" t="s">
        <v>24</v>
      </c>
      <c r="B76" s="35" t="s">
        <v>71</v>
      </c>
      <c r="C76" s="35" t="s">
        <v>18</v>
      </c>
      <c r="D76" s="35" t="s">
        <v>25</v>
      </c>
      <c r="E76" s="26" t="e">
        <f>'Value Sales'!#REF!/'Quantity Sales'!#REF!</f>
        <v>#REF!</v>
      </c>
      <c r="F76" s="26" t="e">
        <f>'Value Sales'!#REF!/'Quantity Sales'!#REF!</f>
        <v>#REF!</v>
      </c>
      <c r="G76" s="26" t="e">
        <f>'Value Sales'!#REF!/'Quantity Sales'!#REF!</f>
        <v>#REF!</v>
      </c>
      <c r="H76" s="26" t="e">
        <f>'Value Sales'!#REF!/'Quantity Sales'!#REF!</f>
        <v>#REF!</v>
      </c>
      <c r="I76" s="26" t="e">
        <f>'Value Sales'!#REF!/'Quantity Sales'!#REF!</f>
        <v>#REF!</v>
      </c>
      <c r="J76" s="26" t="e">
        <f>'Value Sales'!#REF!/'Quantity Sales'!#REF!</f>
        <v>#REF!</v>
      </c>
      <c r="K76" s="26" t="e">
        <f>'Value Sales'!#REF!/'Quantity Sales'!#REF!</f>
        <v>#REF!</v>
      </c>
      <c r="L76" s="26" t="e">
        <f>'Value Sales'!#REF!/'Quantity Sales'!#REF!</f>
        <v>#REF!</v>
      </c>
      <c r="M76" s="26" t="e">
        <f>'Value Sales'!#REF!/'Quantity Sales'!#REF!</f>
        <v>#REF!</v>
      </c>
      <c r="N76" s="26" t="e">
        <f>'Value Sales'!#REF!/'Quantity Sales'!#REF!</f>
        <v>#REF!</v>
      </c>
      <c r="O76" s="26" t="e">
        <f>'Value Sales'!#REF!/'Quantity Sales'!#REF!</f>
        <v>#REF!</v>
      </c>
      <c r="P76" s="26" t="e">
        <f>'Value Sales'!#REF!/'Quantity Sales'!#REF!</f>
        <v>#REF!</v>
      </c>
      <c r="Q76" s="26" t="e">
        <f>'Value Sales'!#REF!/'Quantity Sales'!#REF!</f>
        <v>#REF!</v>
      </c>
    </row>
    <row r="77" spans="1:17">
      <c r="A77" s="36" t="s">
        <v>26</v>
      </c>
      <c r="B77" s="35" t="s">
        <v>71</v>
      </c>
      <c r="C77" s="35" t="s">
        <v>20</v>
      </c>
      <c r="D77" s="35" t="s">
        <v>22</v>
      </c>
      <c r="E77" s="26" t="e">
        <f>'Value Sales'!#REF!/'Quantity Sales'!#REF!</f>
        <v>#REF!</v>
      </c>
      <c r="F77" s="26" t="e">
        <f>'Value Sales'!#REF!/'Quantity Sales'!#REF!</f>
        <v>#REF!</v>
      </c>
      <c r="G77" s="26" t="e">
        <f>'Value Sales'!#REF!/'Quantity Sales'!#REF!</f>
        <v>#REF!</v>
      </c>
      <c r="H77" s="26" t="e">
        <f>'Value Sales'!#REF!/'Quantity Sales'!#REF!</f>
        <v>#REF!</v>
      </c>
      <c r="I77" s="26" t="e">
        <f>'Value Sales'!#REF!/'Quantity Sales'!#REF!</f>
        <v>#REF!</v>
      </c>
      <c r="J77" s="26" t="e">
        <f>'Value Sales'!#REF!/'Quantity Sales'!#REF!</f>
        <v>#REF!</v>
      </c>
      <c r="K77" s="26" t="e">
        <f>'Value Sales'!#REF!/'Quantity Sales'!#REF!</f>
        <v>#REF!</v>
      </c>
      <c r="L77" s="26" t="e">
        <f>'Value Sales'!#REF!/'Quantity Sales'!#REF!</f>
        <v>#REF!</v>
      </c>
      <c r="M77" s="26" t="e">
        <f>'Value Sales'!#REF!/'Quantity Sales'!#REF!</f>
        <v>#REF!</v>
      </c>
      <c r="N77" s="26" t="e">
        <f>'Value Sales'!#REF!/'Quantity Sales'!#REF!</f>
        <v>#REF!</v>
      </c>
      <c r="O77" s="26" t="e">
        <f>'Value Sales'!#REF!/'Quantity Sales'!#REF!</f>
        <v>#REF!</v>
      </c>
      <c r="P77" s="26" t="e">
        <f>'Value Sales'!#REF!/'Quantity Sales'!#REF!</f>
        <v>#REF!</v>
      </c>
      <c r="Q77" s="26" t="e">
        <f>'Value Sales'!#REF!/'Quantity Sales'!#REF!</f>
        <v>#REF!</v>
      </c>
    </row>
    <row r="78" spans="1:17">
      <c r="A78" s="36" t="s">
        <v>27</v>
      </c>
      <c r="B78" s="35" t="s">
        <v>71</v>
      </c>
      <c r="C78" s="35" t="s">
        <v>20</v>
      </c>
      <c r="D78" s="35" t="s">
        <v>20</v>
      </c>
      <c r="E78" s="26" t="e">
        <f>'Value Sales'!#REF!/'Quantity Sales'!#REF!</f>
        <v>#REF!</v>
      </c>
      <c r="F78" s="26" t="e">
        <f>'Value Sales'!#REF!/'Quantity Sales'!#REF!</f>
        <v>#REF!</v>
      </c>
      <c r="G78" s="26" t="e">
        <f>'Value Sales'!#REF!/'Quantity Sales'!#REF!</f>
        <v>#REF!</v>
      </c>
      <c r="H78" s="26" t="e">
        <f>'Value Sales'!#REF!/'Quantity Sales'!#REF!</f>
        <v>#REF!</v>
      </c>
      <c r="I78" s="26" t="e">
        <f>'Value Sales'!#REF!/'Quantity Sales'!#REF!</f>
        <v>#REF!</v>
      </c>
      <c r="J78" s="26" t="e">
        <f>'Value Sales'!#REF!/'Quantity Sales'!#REF!</f>
        <v>#REF!</v>
      </c>
      <c r="K78" s="26" t="e">
        <f>'Value Sales'!#REF!/'Quantity Sales'!#REF!</f>
        <v>#REF!</v>
      </c>
      <c r="L78" s="26" t="e">
        <f>'Value Sales'!#REF!/'Quantity Sales'!#REF!</f>
        <v>#REF!</v>
      </c>
      <c r="M78" s="26" t="e">
        <f>'Value Sales'!#REF!/'Quantity Sales'!#REF!</f>
        <v>#REF!</v>
      </c>
      <c r="N78" s="26" t="e">
        <f>'Value Sales'!#REF!/'Quantity Sales'!#REF!</f>
        <v>#REF!</v>
      </c>
      <c r="O78" s="26" t="e">
        <f>'Value Sales'!#REF!/'Quantity Sales'!#REF!</f>
        <v>#REF!</v>
      </c>
      <c r="P78" s="26" t="e">
        <f>'Value Sales'!#REF!/'Quantity Sales'!#REF!</f>
        <v>#REF!</v>
      </c>
      <c r="Q78" s="26" t="e">
        <f>'Value Sales'!#REF!/'Quantity Sales'!#REF!</f>
        <v>#REF!</v>
      </c>
    </row>
    <row r="79" spans="1:17">
      <c r="A79" s="36" t="s">
        <v>28</v>
      </c>
      <c r="B79" s="35" t="s">
        <v>71</v>
      </c>
      <c r="C79" s="35" t="s">
        <v>18</v>
      </c>
      <c r="D79" s="35" t="s">
        <v>23</v>
      </c>
      <c r="E79" s="26" t="e">
        <f>'Value Sales'!#REF!/'Quantity Sales'!#REF!</f>
        <v>#REF!</v>
      </c>
      <c r="F79" s="26" t="e">
        <f>'Value Sales'!#REF!/'Quantity Sales'!#REF!</f>
        <v>#REF!</v>
      </c>
      <c r="G79" s="26" t="e">
        <f>'Value Sales'!#REF!/'Quantity Sales'!#REF!</f>
        <v>#REF!</v>
      </c>
      <c r="H79" s="26" t="e">
        <f>'Value Sales'!#REF!/'Quantity Sales'!#REF!</f>
        <v>#REF!</v>
      </c>
      <c r="I79" s="26" t="e">
        <f>'Value Sales'!#REF!/'Quantity Sales'!#REF!</f>
        <v>#REF!</v>
      </c>
      <c r="J79" s="26" t="e">
        <f>'Value Sales'!#REF!/'Quantity Sales'!#REF!</f>
        <v>#REF!</v>
      </c>
      <c r="K79" s="26" t="e">
        <f>'Value Sales'!#REF!/'Quantity Sales'!#REF!</f>
        <v>#REF!</v>
      </c>
      <c r="L79" s="26" t="e">
        <f>'Value Sales'!#REF!/'Quantity Sales'!#REF!</f>
        <v>#REF!</v>
      </c>
      <c r="M79" s="26" t="e">
        <f>'Value Sales'!#REF!/'Quantity Sales'!#REF!</f>
        <v>#REF!</v>
      </c>
      <c r="N79" s="26" t="e">
        <f>'Value Sales'!#REF!/'Quantity Sales'!#REF!</f>
        <v>#REF!</v>
      </c>
      <c r="O79" s="26" t="e">
        <f>'Value Sales'!#REF!/'Quantity Sales'!#REF!</f>
        <v>#REF!</v>
      </c>
      <c r="P79" s="26" t="e">
        <f>'Value Sales'!#REF!/'Quantity Sales'!#REF!</f>
        <v>#REF!</v>
      </c>
      <c r="Q79" s="26" t="e">
        <f>'Value Sales'!#REF!/'Quantity Sales'!#REF!</f>
        <v>#REF!</v>
      </c>
    </row>
    <row r="80" spans="1:17">
      <c r="A80" s="36" t="s">
        <v>29</v>
      </c>
      <c r="B80" s="35" t="s">
        <v>71</v>
      </c>
      <c r="C80" s="35" t="s">
        <v>32</v>
      </c>
      <c r="D80" s="35" t="s">
        <v>30</v>
      </c>
      <c r="E80" s="26" t="e">
        <f>'Value Sales'!#REF!/'Quantity Sales'!#REF!</f>
        <v>#REF!</v>
      </c>
      <c r="F80" s="26" t="e">
        <f>'Value Sales'!#REF!/'Quantity Sales'!#REF!</f>
        <v>#REF!</v>
      </c>
      <c r="G80" s="26" t="e">
        <f>'Value Sales'!#REF!/'Quantity Sales'!#REF!</f>
        <v>#REF!</v>
      </c>
      <c r="H80" s="26" t="e">
        <f>'Value Sales'!#REF!/'Quantity Sales'!#REF!</f>
        <v>#REF!</v>
      </c>
      <c r="I80" s="26" t="e">
        <f>'Value Sales'!#REF!/'Quantity Sales'!#REF!</f>
        <v>#REF!</v>
      </c>
      <c r="J80" s="26" t="e">
        <f>'Value Sales'!#REF!/'Quantity Sales'!#REF!</f>
        <v>#REF!</v>
      </c>
      <c r="K80" s="26" t="e">
        <f>'Value Sales'!#REF!/'Quantity Sales'!#REF!</f>
        <v>#REF!</v>
      </c>
      <c r="L80" s="26" t="e">
        <f>'Value Sales'!#REF!/'Quantity Sales'!#REF!</f>
        <v>#REF!</v>
      </c>
      <c r="M80" s="26" t="e">
        <f>'Value Sales'!#REF!/'Quantity Sales'!#REF!</f>
        <v>#REF!</v>
      </c>
      <c r="N80" s="26" t="e">
        <f>'Value Sales'!#REF!/'Quantity Sales'!#REF!</f>
        <v>#REF!</v>
      </c>
      <c r="O80" s="26" t="e">
        <f>'Value Sales'!#REF!/'Quantity Sales'!#REF!</f>
        <v>#REF!</v>
      </c>
      <c r="P80" s="26" t="e">
        <f>'Value Sales'!#REF!/'Quantity Sales'!#REF!</f>
        <v>#REF!</v>
      </c>
      <c r="Q80" s="26" t="e">
        <f>'Value Sales'!#REF!/'Quantity Sales'!#REF!</f>
        <v>#REF!</v>
      </c>
    </row>
    <row r="81" spans="1:17">
      <c r="A81" s="36" t="s">
        <v>31</v>
      </c>
      <c r="B81" s="35" t="s">
        <v>71</v>
      </c>
      <c r="C81" s="35" t="s">
        <v>32</v>
      </c>
      <c r="D81" s="35" t="s">
        <v>32</v>
      </c>
      <c r="E81" s="26" t="e">
        <f>'Value Sales'!#REF!/'Quantity Sales'!#REF!</f>
        <v>#REF!</v>
      </c>
      <c r="F81" s="26" t="e">
        <f>'Value Sales'!#REF!/'Quantity Sales'!#REF!</f>
        <v>#REF!</v>
      </c>
      <c r="G81" s="26" t="e">
        <f>'Value Sales'!#REF!/'Quantity Sales'!#REF!</f>
        <v>#REF!</v>
      </c>
      <c r="H81" s="26" t="e">
        <f>'Value Sales'!#REF!/'Quantity Sales'!#REF!</f>
        <v>#REF!</v>
      </c>
      <c r="I81" s="26" t="e">
        <f>'Value Sales'!#REF!/'Quantity Sales'!#REF!</f>
        <v>#REF!</v>
      </c>
      <c r="J81" s="26" t="e">
        <f>'Value Sales'!#REF!/'Quantity Sales'!#REF!</f>
        <v>#REF!</v>
      </c>
      <c r="K81" s="26" t="e">
        <f>'Value Sales'!#REF!/'Quantity Sales'!#REF!</f>
        <v>#REF!</v>
      </c>
      <c r="L81" s="26" t="e">
        <f>'Value Sales'!#REF!/'Quantity Sales'!#REF!</f>
        <v>#REF!</v>
      </c>
      <c r="M81" s="26" t="e">
        <f>'Value Sales'!#REF!/'Quantity Sales'!#REF!</f>
        <v>#REF!</v>
      </c>
      <c r="N81" s="26" t="e">
        <f>'Value Sales'!#REF!/'Quantity Sales'!#REF!</f>
        <v>#REF!</v>
      </c>
      <c r="O81" s="26" t="e">
        <f>'Value Sales'!#REF!/'Quantity Sales'!#REF!</f>
        <v>#REF!</v>
      </c>
      <c r="P81" s="26" t="e">
        <f>'Value Sales'!#REF!/'Quantity Sales'!#REF!</f>
        <v>#REF!</v>
      </c>
      <c r="Q81" s="26" t="e">
        <f>'Value Sales'!#REF!/'Quantity Sales'!#REF!</f>
        <v>#REF!</v>
      </c>
    </row>
    <row r="82" spans="1:17">
      <c r="A82" s="30" t="s">
        <v>204</v>
      </c>
      <c r="B82" s="35" t="s">
        <v>71</v>
      </c>
      <c r="C82" s="35" t="s">
        <v>17</v>
      </c>
      <c r="D82" s="35" t="s">
        <v>17</v>
      </c>
      <c r="E82" s="26" t="e">
        <f>'Value Sales'!#REF!/'Quantity Sales'!#REF!</f>
        <v>#REF!</v>
      </c>
      <c r="F82" s="26" t="e">
        <f>'Value Sales'!#REF!/'Quantity Sales'!#REF!</f>
        <v>#REF!</v>
      </c>
      <c r="G82" s="26" t="e">
        <f>'Value Sales'!#REF!/'Quantity Sales'!#REF!</f>
        <v>#REF!</v>
      </c>
      <c r="H82" s="26" t="e">
        <f>'Value Sales'!#REF!/'Quantity Sales'!#REF!</f>
        <v>#REF!</v>
      </c>
      <c r="I82" s="26" t="e">
        <f>'Value Sales'!#REF!/'Quantity Sales'!#REF!</f>
        <v>#REF!</v>
      </c>
      <c r="J82" s="26" t="e">
        <f>'Value Sales'!#REF!/'Quantity Sales'!#REF!</f>
        <v>#REF!</v>
      </c>
      <c r="K82" s="26" t="e">
        <f>'Value Sales'!#REF!/'Quantity Sales'!#REF!</f>
        <v>#REF!</v>
      </c>
      <c r="L82" s="26" t="e">
        <f>'Value Sales'!#REF!/'Quantity Sales'!#REF!</f>
        <v>#REF!</v>
      </c>
      <c r="M82" s="26" t="e">
        <f>'Value Sales'!#REF!/'Quantity Sales'!#REF!</f>
        <v>#REF!</v>
      </c>
      <c r="N82" s="26" t="e">
        <f>'Value Sales'!#REF!/'Quantity Sales'!#REF!</f>
        <v>#REF!</v>
      </c>
      <c r="O82" s="26" t="e">
        <f>'Value Sales'!#REF!/'Quantity Sales'!#REF!</f>
        <v>#REF!</v>
      </c>
      <c r="P82" s="26" t="e">
        <f>'Value Sales'!#REF!/'Quantity Sales'!#REF!</f>
        <v>#REF!</v>
      </c>
      <c r="Q82" s="26" t="e">
        <f>'Value Sales'!#REF!/'Quantity Sales'!#REF!</f>
        <v>#REF!</v>
      </c>
    </row>
    <row r="83" spans="1:17">
      <c r="A83" s="36" t="s">
        <v>33</v>
      </c>
      <c r="B83" s="35" t="s">
        <v>71</v>
      </c>
      <c r="C83" s="35" t="s">
        <v>20</v>
      </c>
      <c r="D83" s="35" t="s">
        <v>20</v>
      </c>
      <c r="E83" s="26" t="e">
        <f>'Value Sales'!#REF!/'Quantity Sales'!#REF!</f>
        <v>#REF!</v>
      </c>
      <c r="F83" s="26" t="e">
        <f>'Value Sales'!#REF!/'Quantity Sales'!#REF!</f>
        <v>#REF!</v>
      </c>
      <c r="G83" s="26" t="e">
        <f>'Value Sales'!#REF!/'Quantity Sales'!#REF!</f>
        <v>#REF!</v>
      </c>
      <c r="H83" s="26" t="e">
        <f>'Value Sales'!#REF!/'Quantity Sales'!#REF!</f>
        <v>#REF!</v>
      </c>
      <c r="I83" s="26" t="e">
        <f>'Value Sales'!#REF!/'Quantity Sales'!#REF!</f>
        <v>#REF!</v>
      </c>
      <c r="J83" s="26" t="e">
        <f>'Value Sales'!#REF!/'Quantity Sales'!#REF!</f>
        <v>#REF!</v>
      </c>
      <c r="K83" s="26" t="e">
        <f>'Value Sales'!#REF!/'Quantity Sales'!#REF!</f>
        <v>#REF!</v>
      </c>
      <c r="L83" s="26" t="e">
        <f>'Value Sales'!#REF!/'Quantity Sales'!#REF!</f>
        <v>#REF!</v>
      </c>
      <c r="M83" s="26" t="e">
        <f>'Value Sales'!#REF!/'Quantity Sales'!#REF!</f>
        <v>#REF!</v>
      </c>
      <c r="N83" s="26" t="e">
        <f>'Value Sales'!#REF!/'Quantity Sales'!#REF!</f>
        <v>#REF!</v>
      </c>
      <c r="O83" s="26" t="e">
        <f>'Value Sales'!#REF!/'Quantity Sales'!#REF!</f>
        <v>#REF!</v>
      </c>
      <c r="P83" s="26" t="e">
        <f>'Value Sales'!#REF!/'Quantity Sales'!#REF!</f>
        <v>#REF!</v>
      </c>
      <c r="Q83" s="26" t="e">
        <f>'Value Sales'!#REF!/'Quantity Sales'!#REF!</f>
        <v>#REF!</v>
      </c>
    </row>
    <row r="84" spans="1:17">
      <c r="A84" s="36" t="s">
        <v>34</v>
      </c>
      <c r="B84" s="35" t="s">
        <v>71</v>
      </c>
      <c r="C84" s="35" t="s">
        <v>18</v>
      </c>
      <c r="D84" s="35" t="s">
        <v>22</v>
      </c>
      <c r="E84" s="26" t="e">
        <f>'Value Sales'!#REF!/'Quantity Sales'!#REF!</f>
        <v>#REF!</v>
      </c>
      <c r="F84" s="26" t="e">
        <f>'Value Sales'!#REF!/'Quantity Sales'!#REF!</f>
        <v>#REF!</v>
      </c>
      <c r="G84" s="26" t="e">
        <f>'Value Sales'!#REF!/'Quantity Sales'!#REF!</f>
        <v>#REF!</v>
      </c>
      <c r="H84" s="26" t="e">
        <f>'Value Sales'!#REF!/'Quantity Sales'!#REF!</f>
        <v>#REF!</v>
      </c>
      <c r="I84" s="26" t="e">
        <f>'Value Sales'!#REF!/'Quantity Sales'!#REF!</f>
        <v>#REF!</v>
      </c>
      <c r="J84" s="26" t="e">
        <f>'Value Sales'!#REF!/'Quantity Sales'!#REF!</f>
        <v>#REF!</v>
      </c>
      <c r="K84" s="26" t="e">
        <f>'Value Sales'!#REF!/'Quantity Sales'!#REF!</f>
        <v>#REF!</v>
      </c>
      <c r="L84" s="26" t="e">
        <f>'Value Sales'!#REF!/'Quantity Sales'!#REF!</f>
        <v>#REF!</v>
      </c>
      <c r="M84" s="26" t="e">
        <f>'Value Sales'!#REF!/'Quantity Sales'!#REF!</f>
        <v>#REF!</v>
      </c>
      <c r="N84" s="26" t="e">
        <f>'Value Sales'!#REF!/'Quantity Sales'!#REF!</f>
        <v>#REF!</v>
      </c>
      <c r="O84" s="26" t="e">
        <f>'Value Sales'!#REF!/'Quantity Sales'!#REF!</f>
        <v>#REF!</v>
      </c>
      <c r="P84" s="26" t="e">
        <f>'Value Sales'!#REF!/'Quantity Sales'!#REF!</f>
        <v>#REF!</v>
      </c>
      <c r="Q84" s="26" t="e">
        <f>'Value Sales'!#REF!/'Quantity Sales'!#REF!</f>
        <v>#REF!</v>
      </c>
    </row>
    <row r="85" spans="1:17">
      <c r="A85" s="36" t="s">
        <v>35</v>
      </c>
      <c r="B85" s="35" t="s">
        <v>71</v>
      </c>
      <c r="C85" s="35" t="s">
        <v>32</v>
      </c>
      <c r="D85" s="35" t="s">
        <v>36</v>
      </c>
      <c r="E85" s="26" t="e">
        <f>'Value Sales'!#REF!/'Quantity Sales'!#REF!</f>
        <v>#REF!</v>
      </c>
      <c r="F85" s="26" t="e">
        <f>'Value Sales'!#REF!/'Quantity Sales'!#REF!</f>
        <v>#REF!</v>
      </c>
      <c r="G85" s="26" t="e">
        <f>'Value Sales'!#REF!/'Quantity Sales'!#REF!</f>
        <v>#REF!</v>
      </c>
      <c r="H85" s="26" t="e">
        <f>'Value Sales'!#REF!/'Quantity Sales'!#REF!</f>
        <v>#REF!</v>
      </c>
      <c r="I85" s="26" t="e">
        <f>'Value Sales'!#REF!/'Quantity Sales'!#REF!</f>
        <v>#REF!</v>
      </c>
      <c r="J85" s="26" t="e">
        <f>'Value Sales'!#REF!/'Quantity Sales'!#REF!</f>
        <v>#REF!</v>
      </c>
      <c r="K85" s="26" t="e">
        <f>'Value Sales'!#REF!/'Quantity Sales'!#REF!</f>
        <v>#REF!</v>
      </c>
      <c r="L85" s="26" t="e">
        <f>'Value Sales'!#REF!/'Quantity Sales'!#REF!</f>
        <v>#REF!</v>
      </c>
      <c r="M85" s="26" t="e">
        <f>'Value Sales'!#REF!/'Quantity Sales'!#REF!</f>
        <v>#REF!</v>
      </c>
      <c r="N85" s="26" t="e">
        <f>'Value Sales'!#REF!/'Quantity Sales'!#REF!</f>
        <v>#REF!</v>
      </c>
      <c r="O85" s="26" t="e">
        <f>'Value Sales'!#REF!/'Quantity Sales'!#REF!</f>
        <v>#REF!</v>
      </c>
      <c r="P85" s="26" t="e">
        <f>'Value Sales'!#REF!/'Quantity Sales'!#REF!</f>
        <v>#REF!</v>
      </c>
      <c r="Q85" s="26" t="e">
        <f>'Value Sales'!#REF!/'Quantity Sales'!#REF!</f>
        <v>#REF!</v>
      </c>
    </row>
    <row r="86" spans="1:17">
      <c r="A86" s="36" t="s">
        <v>74</v>
      </c>
      <c r="B86" s="35" t="s">
        <v>71</v>
      </c>
      <c r="C86" s="35" t="s">
        <v>75</v>
      </c>
      <c r="D86" s="35" t="s">
        <v>76</v>
      </c>
      <c r="E86" s="26" t="e">
        <f>'Value Sales'!#REF!/'Quantity Sales'!#REF!</f>
        <v>#REF!</v>
      </c>
      <c r="F86" s="26" t="e">
        <f>'Value Sales'!#REF!/'Quantity Sales'!#REF!</f>
        <v>#REF!</v>
      </c>
      <c r="G86" s="26" t="e">
        <f>'Value Sales'!#REF!/'Quantity Sales'!#REF!</f>
        <v>#REF!</v>
      </c>
      <c r="H86" s="26" t="e">
        <f>'Value Sales'!#REF!/'Quantity Sales'!#REF!</f>
        <v>#REF!</v>
      </c>
      <c r="I86" s="26" t="e">
        <f>'Value Sales'!#REF!/'Quantity Sales'!#REF!</f>
        <v>#REF!</v>
      </c>
      <c r="J86" s="26" t="e">
        <f>'Value Sales'!#REF!/'Quantity Sales'!#REF!</f>
        <v>#REF!</v>
      </c>
      <c r="K86" s="26" t="e">
        <f>'Value Sales'!#REF!/'Quantity Sales'!#REF!</f>
        <v>#REF!</v>
      </c>
      <c r="L86" s="26" t="e">
        <f>'Value Sales'!#REF!/'Quantity Sales'!#REF!</f>
        <v>#REF!</v>
      </c>
      <c r="M86" s="26" t="e">
        <f>'Value Sales'!#REF!/'Quantity Sales'!#REF!</f>
        <v>#REF!</v>
      </c>
      <c r="N86" s="26" t="e">
        <f>'Value Sales'!#REF!/'Quantity Sales'!#REF!</f>
        <v>#REF!</v>
      </c>
      <c r="O86" s="26" t="e">
        <f>'Value Sales'!#REF!/'Quantity Sales'!#REF!</f>
        <v>#REF!</v>
      </c>
      <c r="P86" s="26" t="e">
        <f>'Value Sales'!#REF!/'Quantity Sales'!#REF!</f>
        <v>#REF!</v>
      </c>
      <c r="Q86" s="26" t="e">
        <f>'Value Sales'!#REF!/'Quantity Sales'!#REF!</f>
        <v>#REF!</v>
      </c>
    </row>
    <row r="87" spans="1:17">
      <c r="A87" s="36" t="s">
        <v>77</v>
      </c>
      <c r="B87" s="35" t="s">
        <v>71</v>
      </c>
      <c r="C87" s="35" t="s">
        <v>75</v>
      </c>
      <c r="D87" s="35" t="s">
        <v>75</v>
      </c>
      <c r="E87" s="26" t="e">
        <f>'Value Sales'!#REF!/'Quantity Sales'!#REF!</f>
        <v>#REF!</v>
      </c>
      <c r="F87" s="26" t="e">
        <f>'Value Sales'!#REF!/'Quantity Sales'!#REF!</f>
        <v>#REF!</v>
      </c>
      <c r="G87" s="26" t="e">
        <f>'Value Sales'!#REF!/'Quantity Sales'!#REF!</f>
        <v>#REF!</v>
      </c>
      <c r="H87" s="26" t="e">
        <f>'Value Sales'!#REF!/'Quantity Sales'!#REF!</f>
        <v>#REF!</v>
      </c>
      <c r="I87" s="26" t="e">
        <f>'Value Sales'!#REF!/'Quantity Sales'!#REF!</f>
        <v>#REF!</v>
      </c>
      <c r="J87" s="26" t="e">
        <f>'Value Sales'!#REF!/'Quantity Sales'!#REF!</f>
        <v>#REF!</v>
      </c>
      <c r="K87" s="26" t="e">
        <f>'Value Sales'!#REF!/'Quantity Sales'!#REF!</f>
        <v>#REF!</v>
      </c>
      <c r="L87" s="26" t="e">
        <f>'Value Sales'!#REF!/'Quantity Sales'!#REF!</f>
        <v>#REF!</v>
      </c>
      <c r="M87" s="26" t="e">
        <f>'Value Sales'!#REF!/'Quantity Sales'!#REF!</f>
        <v>#REF!</v>
      </c>
      <c r="N87" s="26" t="e">
        <f>'Value Sales'!#REF!/'Quantity Sales'!#REF!</f>
        <v>#REF!</v>
      </c>
      <c r="O87" s="26" t="e">
        <f>'Value Sales'!#REF!/'Quantity Sales'!#REF!</f>
        <v>#REF!</v>
      </c>
      <c r="P87" s="26" t="e">
        <f>'Value Sales'!#REF!/'Quantity Sales'!#REF!</f>
        <v>#REF!</v>
      </c>
      <c r="Q87" s="26" t="e">
        <f>'Value Sales'!#REF!/'Quantity Sales'!#REF!</f>
        <v>#REF!</v>
      </c>
    </row>
    <row r="88" spans="1:17">
      <c r="A88" s="36" t="s">
        <v>78</v>
      </c>
      <c r="B88" s="35" t="s">
        <v>71</v>
      </c>
      <c r="C88" s="35" t="s">
        <v>79</v>
      </c>
      <c r="D88" s="35" t="s">
        <v>79</v>
      </c>
      <c r="E88" s="26" t="e">
        <f>'Value Sales'!#REF!/'Quantity Sales'!#REF!</f>
        <v>#REF!</v>
      </c>
      <c r="F88" s="26" t="e">
        <f>'Value Sales'!#REF!/'Quantity Sales'!#REF!</f>
        <v>#REF!</v>
      </c>
      <c r="G88" s="26" t="e">
        <f>'Value Sales'!#REF!/'Quantity Sales'!#REF!</f>
        <v>#REF!</v>
      </c>
      <c r="H88" s="26" t="e">
        <f>'Value Sales'!#REF!/'Quantity Sales'!#REF!</f>
        <v>#REF!</v>
      </c>
      <c r="I88" s="26" t="e">
        <f>'Value Sales'!#REF!/'Quantity Sales'!#REF!</f>
        <v>#REF!</v>
      </c>
      <c r="J88" s="26" t="e">
        <f>'Value Sales'!#REF!/'Quantity Sales'!#REF!</f>
        <v>#REF!</v>
      </c>
      <c r="K88" s="26" t="e">
        <f>'Value Sales'!#REF!/'Quantity Sales'!#REF!</f>
        <v>#REF!</v>
      </c>
      <c r="L88" s="26" t="e">
        <f>'Value Sales'!#REF!/'Quantity Sales'!#REF!</f>
        <v>#REF!</v>
      </c>
      <c r="M88" s="26" t="e">
        <f>'Value Sales'!#REF!/'Quantity Sales'!#REF!</f>
        <v>#REF!</v>
      </c>
      <c r="N88" s="26" t="e">
        <f>'Value Sales'!#REF!/'Quantity Sales'!#REF!</f>
        <v>#REF!</v>
      </c>
      <c r="O88" s="26" t="e">
        <f>'Value Sales'!#REF!/'Quantity Sales'!#REF!</f>
        <v>#REF!</v>
      </c>
      <c r="P88" s="26" t="e">
        <f>'Value Sales'!#REF!/'Quantity Sales'!#REF!</f>
        <v>#REF!</v>
      </c>
      <c r="Q88" s="26" t="e">
        <f>'Value Sales'!#REF!/'Quantity Sales'!#REF!</f>
        <v>#REF!</v>
      </c>
    </row>
    <row r="89" spans="1:17">
      <c r="A89" s="36" t="s">
        <v>82</v>
      </c>
      <c r="B89" s="35" t="s">
        <v>71</v>
      </c>
      <c r="C89" s="35" t="s">
        <v>83</v>
      </c>
      <c r="D89" s="35" t="s">
        <v>84</v>
      </c>
      <c r="E89" s="26" t="e">
        <f>'Value Sales'!#REF!/'Quantity Sales'!#REF!</f>
        <v>#REF!</v>
      </c>
      <c r="F89" s="26" t="e">
        <f>'Value Sales'!#REF!/'Quantity Sales'!#REF!</f>
        <v>#REF!</v>
      </c>
      <c r="G89" s="26" t="e">
        <f>'Value Sales'!#REF!/'Quantity Sales'!#REF!</f>
        <v>#REF!</v>
      </c>
      <c r="H89" s="26" t="e">
        <f>'Value Sales'!#REF!/'Quantity Sales'!#REF!</f>
        <v>#REF!</v>
      </c>
      <c r="I89" s="26" t="e">
        <f>'Value Sales'!#REF!/'Quantity Sales'!#REF!</f>
        <v>#REF!</v>
      </c>
      <c r="J89" s="26" t="e">
        <f>'Value Sales'!#REF!/'Quantity Sales'!#REF!</f>
        <v>#REF!</v>
      </c>
      <c r="K89" s="26" t="e">
        <f>'Value Sales'!#REF!/'Quantity Sales'!#REF!</f>
        <v>#REF!</v>
      </c>
      <c r="L89" s="26" t="e">
        <f>'Value Sales'!#REF!/'Quantity Sales'!#REF!</f>
        <v>#REF!</v>
      </c>
      <c r="M89" s="26" t="e">
        <f>'Value Sales'!#REF!/'Quantity Sales'!#REF!</f>
        <v>#REF!</v>
      </c>
      <c r="N89" s="26" t="e">
        <f>'Value Sales'!#REF!/'Quantity Sales'!#REF!</f>
        <v>#REF!</v>
      </c>
      <c r="O89" s="26" t="e">
        <f>'Value Sales'!#REF!/'Quantity Sales'!#REF!</f>
        <v>#REF!</v>
      </c>
      <c r="P89" s="26" t="e">
        <f>'Value Sales'!#REF!/'Quantity Sales'!#REF!</f>
        <v>#REF!</v>
      </c>
      <c r="Q89" s="26" t="e">
        <f>'Value Sales'!#REF!/'Quantity Sales'!#REF!</f>
        <v>#REF!</v>
      </c>
    </row>
    <row r="90" spans="1:17">
      <c r="A90" s="36" t="s">
        <v>85</v>
      </c>
      <c r="B90" s="35" t="s">
        <v>71</v>
      </c>
      <c r="C90" s="35" t="s">
        <v>71</v>
      </c>
      <c r="D90" s="35" t="s">
        <v>71</v>
      </c>
      <c r="E90" s="26" t="e">
        <f>'Value Sales'!#REF!/'Quantity Sales'!#REF!</f>
        <v>#REF!</v>
      </c>
      <c r="F90" s="26" t="e">
        <f>'Value Sales'!#REF!/'Quantity Sales'!#REF!</f>
        <v>#REF!</v>
      </c>
      <c r="G90" s="26" t="e">
        <f>'Value Sales'!#REF!/'Quantity Sales'!#REF!</f>
        <v>#REF!</v>
      </c>
      <c r="H90" s="26" t="e">
        <f>'Value Sales'!#REF!/'Quantity Sales'!#REF!</f>
        <v>#REF!</v>
      </c>
      <c r="I90" s="26" t="e">
        <f>'Value Sales'!#REF!/'Quantity Sales'!#REF!</f>
        <v>#REF!</v>
      </c>
      <c r="J90" s="26" t="e">
        <f>'Value Sales'!#REF!/'Quantity Sales'!#REF!</f>
        <v>#REF!</v>
      </c>
      <c r="K90" s="26" t="e">
        <f>'Value Sales'!#REF!/'Quantity Sales'!#REF!</f>
        <v>#REF!</v>
      </c>
      <c r="L90" s="26" t="e">
        <f>'Value Sales'!#REF!/'Quantity Sales'!#REF!</f>
        <v>#REF!</v>
      </c>
      <c r="M90" s="26" t="e">
        <f>'Value Sales'!#REF!/'Quantity Sales'!#REF!</f>
        <v>#REF!</v>
      </c>
      <c r="N90" s="26" t="e">
        <f>'Value Sales'!#REF!/'Quantity Sales'!#REF!</f>
        <v>#REF!</v>
      </c>
      <c r="O90" s="26" t="e">
        <f>'Value Sales'!#REF!/'Quantity Sales'!#REF!</f>
        <v>#REF!</v>
      </c>
      <c r="P90" s="26" t="e">
        <f>'Value Sales'!#REF!/'Quantity Sales'!#REF!</f>
        <v>#REF!</v>
      </c>
      <c r="Q90" s="26" t="e">
        <f>'Value Sales'!#REF!/'Quantity Sales'!#REF!</f>
        <v>#REF!</v>
      </c>
    </row>
    <row r="91" spans="1:17">
      <c r="A91" s="27" t="s">
        <v>86</v>
      </c>
      <c r="B91" s="35" t="s">
        <v>71</v>
      </c>
      <c r="C91" s="29" t="s">
        <v>87</v>
      </c>
      <c r="D91" s="29" t="s">
        <v>87</v>
      </c>
      <c r="E91" s="26" t="e">
        <f>'Value Sales'!#REF!/'Quantity Sales'!#REF!</f>
        <v>#REF!</v>
      </c>
      <c r="F91" s="26" t="e">
        <f>'Value Sales'!#REF!/'Quantity Sales'!#REF!</f>
        <v>#REF!</v>
      </c>
      <c r="G91" s="26" t="e">
        <f>'Value Sales'!#REF!/'Quantity Sales'!#REF!</f>
        <v>#REF!</v>
      </c>
      <c r="H91" s="26" t="e">
        <f>'Value Sales'!#REF!/'Quantity Sales'!#REF!</f>
        <v>#REF!</v>
      </c>
      <c r="I91" s="26" t="e">
        <f>'Value Sales'!#REF!/'Quantity Sales'!#REF!</f>
        <v>#REF!</v>
      </c>
      <c r="J91" s="26" t="e">
        <f>'Value Sales'!#REF!/'Quantity Sales'!#REF!</f>
        <v>#REF!</v>
      </c>
      <c r="K91" s="26" t="e">
        <f>'Value Sales'!#REF!/'Quantity Sales'!#REF!</f>
        <v>#REF!</v>
      </c>
      <c r="L91" s="26" t="e">
        <f>'Value Sales'!#REF!/'Quantity Sales'!#REF!</f>
        <v>#REF!</v>
      </c>
      <c r="M91" s="26" t="e">
        <f>'Value Sales'!#REF!/'Quantity Sales'!#REF!</f>
        <v>#REF!</v>
      </c>
      <c r="N91" s="26" t="e">
        <f>'Value Sales'!#REF!/'Quantity Sales'!#REF!</f>
        <v>#REF!</v>
      </c>
      <c r="O91" s="26" t="e">
        <f>'Value Sales'!#REF!/'Quantity Sales'!#REF!</f>
        <v>#REF!</v>
      </c>
      <c r="P91" s="26" t="e">
        <f>'Value Sales'!#REF!/'Quantity Sales'!#REF!</f>
        <v>#REF!</v>
      </c>
      <c r="Q91" s="26" t="e">
        <f>'Value Sales'!#REF!/'Quantity Sales'!#REF!</f>
        <v>#REF!</v>
      </c>
    </row>
    <row r="92" spans="1:17">
      <c r="A92" s="36" t="s">
        <v>89</v>
      </c>
      <c r="B92" s="35" t="s">
        <v>71</v>
      </c>
      <c r="C92" s="35" t="s">
        <v>79</v>
      </c>
      <c r="D92" s="35" t="s">
        <v>90</v>
      </c>
      <c r="E92" s="26" t="e">
        <f>'Value Sales'!#REF!/'Quantity Sales'!#REF!</f>
        <v>#REF!</v>
      </c>
      <c r="F92" s="26" t="e">
        <f>'Value Sales'!#REF!/'Quantity Sales'!#REF!</f>
        <v>#REF!</v>
      </c>
      <c r="G92" s="26" t="e">
        <f>'Value Sales'!#REF!/'Quantity Sales'!#REF!</f>
        <v>#REF!</v>
      </c>
      <c r="H92" s="26" t="e">
        <f>'Value Sales'!#REF!/'Quantity Sales'!#REF!</f>
        <v>#REF!</v>
      </c>
      <c r="I92" s="26" t="e">
        <f>'Value Sales'!#REF!/'Quantity Sales'!#REF!</f>
        <v>#REF!</v>
      </c>
      <c r="J92" s="26" t="e">
        <f>'Value Sales'!#REF!/'Quantity Sales'!#REF!</f>
        <v>#REF!</v>
      </c>
      <c r="K92" s="26" t="e">
        <f>'Value Sales'!#REF!/'Quantity Sales'!#REF!</f>
        <v>#REF!</v>
      </c>
      <c r="L92" s="26" t="e">
        <f>'Value Sales'!#REF!/'Quantity Sales'!#REF!</f>
        <v>#REF!</v>
      </c>
      <c r="M92" s="26" t="e">
        <f>'Value Sales'!#REF!/'Quantity Sales'!#REF!</f>
        <v>#REF!</v>
      </c>
      <c r="N92" s="26" t="e">
        <f>'Value Sales'!#REF!/'Quantity Sales'!#REF!</f>
        <v>#REF!</v>
      </c>
      <c r="O92" s="26" t="e">
        <f>'Value Sales'!#REF!/'Quantity Sales'!#REF!</f>
        <v>#REF!</v>
      </c>
      <c r="P92" s="26" t="e">
        <f>'Value Sales'!#REF!/'Quantity Sales'!#REF!</f>
        <v>#REF!</v>
      </c>
      <c r="Q92" s="26" t="e">
        <f>'Value Sales'!#REF!/'Quantity Sales'!#REF!</f>
        <v>#REF!</v>
      </c>
    </row>
    <row r="93" spans="1:17">
      <c r="A93" s="36" t="s">
        <v>91</v>
      </c>
      <c r="B93" s="35" t="s">
        <v>71</v>
      </c>
      <c r="C93" s="35" t="s">
        <v>83</v>
      </c>
      <c r="D93" s="35" t="s">
        <v>83</v>
      </c>
      <c r="E93" s="26" t="e">
        <f>'Value Sales'!#REF!/'Quantity Sales'!F3</f>
        <v>#REF!</v>
      </c>
      <c r="F93" s="26" t="e">
        <f>'Value Sales'!#REF!/'Quantity Sales'!J3</f>
        <v>#REF!</v>
      </c>
      <c r="G93" s="26" t="e">
        <f>'Value Sales'!#REF!/'Quantity Sales'!G3</f>
        <v>#REF!</v>
      </c>
      <c r="H93" s="26" t="e">
        <f>'Value Sales'!#REF!/'Quantity Sales'!H3</f>
        <v>#REF!</v>
      </c>
      <c r="I93" s="26" t="e">
        <f>'Value Sales'!#REF!/'Quantity Sales'!I3</f>
        <v>#REF!</v>
      </c>
      <c r="J93" s="26" t="e">
        <f>'Value Sales'!#REF!/'Quantity Sales'!K3</f>
        <v>#REF!</v>
      </c>
      <c r="K93" s="26" t="e">
        <f>'Value Sales'!#REF!/'Quantity Sales'!L3</f>
        <v>#REF!</v>
      </c>
      <c r="L93" s="26" t="e">
        <f>'Value Sales'!#REF!/'Quantity Sales'!M3</f>
        <v>#REF!</v>
      </c>
      <c r="M93" s="26" t="e">
        <f>'Value Sales'!#REF!/'Quantity Sales'!N3</f>
        <v>#REF!</v>
      </c>
      <c r="N93" s="26" t="e">
        <f>'Value Sales'!#REF!/'Quantity Sales'!O3</f>
        <v>#REF!</v>
      </c>
      <c r="O93" s="26" t="e">
        <f>'Value Sales'!#REF!/'Quantity Sales'!P3</f>
        <v>#REF!</v>
      </c>
      <c r="P93" s="26" t="e">
        <f>'Value Sales'!#REF!/'Quantity Sales'!Q3</f>
        <v>#REF!</v>
      </c>
      <c r="Q93" s="26" t="e">
        <f>'Value Sales'!#REF!/'Quantity Sales'!R3</f>
        <v>#REF!</v>
      </c>
    </row>
    <row r="94" spans="1:17">
      <c r="A94" s="36" t="s">
        <v>70</v>
      </c>
      <c r="B94" s="35" t="s">
        <v>118</v>
      </c>
      <c r="C94" s="35" t="s">
        <v>81</v>
      </c>
      <c r="D94" s="35" t="s">
        <v>73</v>
      </c>
      <c r="E94" s="26" t="e">
        <f>'Value Sales'!#REF!/'Quantity Sales'!F4</f>
        <v>#REF!</v>
      </c>
      <c r="F94" s="26" t="e">
        <f>'Value Sales'!#REF!/'Quantity Sales'!J4</f>
        <v>#REF!</v>
      </c>
      <c r="G94" s="26" t="e">
        <f>'Value Sales'!#REF!/'Quantity Sales'!G4</f>
        <v>#REF!</v>
      </c>
      <c r="H94" s="26" t="e">
        <f>'Value Sales'!#REF!/'Quantity Sales'!H4</f>
        <v>#REF!</v>
      </c>
      <c r="I94" s="26" t="e">
        <f>'Value Sales'!#REF!/'Quantity Sales'!I4</f>
        <v>#REF!</v>
      </c>
      <c r="J94" s="26" t="e">
        <f>'Value Sales'!#REF!/'Quantity Sales'!K4</f>
        <v>#REF!</v>
      </c>
      <c r="K94" s="26" t="e">
        <f>'Value Sales'!#REF!/'Quantity Sales'!L4</f>
        <v>#REF!</v>
      </c>
      <c r="L94" s="26" t="e">
        <f>'Value Sales'!#REF!/'Quantity Sales'!M4</f>
        <v>#REF!</v>
      </c>
      <c r="M94" s="26" t="e">
        <f>'Value Sales'!#REF!/'Quantity Sales'!N4</f>
        <v>#REF!</v>
      </c>
      <c r="N94" s="26" t="e">
        <f>'Value Sales'!#REF!/'Quantity Sales'!O4</f>
        <v>#REF!</v>
      </c>
      <c r="O94" s="26" t="e">
        <f>'Value Sales'!#REF!/'Quantity Sales'!P4</f>
        <v>#REF!</v>
      </c>
      <c r="P94" s="26" t="e">
        <f>'Value Sales'!#REF!/'Quantity Sales'!Q4</f>
        <v>#REF!</v>
      </c>
      <c r="Q94" s="26" t="e">
        <f>'Value Sales'!#REF!/'Quantity Sales'!R4</f>
        <v>#REF!</v>
      </c>
    </row>
    <row r="95" spans="1:17">
      <c r="A95" s="36" t="s">
        <v>80</v>
      </c>
      <c r="B95" s="35" t="s">
        <v>118</v>
      </c>
      <c r="C95" s="35" t="s">
        <v>81</v>
      </c>
      <c r="D95" s="35" t="s">
        <v>81</v>
      </c>
      <c r="E95" s="26">
        <f>'Value Sales'!F3/'Quantity Sales'!F5</f>
        <v>5723.8635506973242</v>
      </c>
      <c r="F95" s="26">
        <f>'Value Sales'!J3/'Quantity Sales'!J5</f>
        <v>65724.61538461539</v>
      </c>
      <c r="G95" s="26">
        <f>'Value Sales'!G3/'Quantity Sales'!G5</f>
        <v>2841.1361867704281</v>
      </c>
      <c r="H95" s="26">
        <f>'Value Sales'!H3/'Quantity Sales'!H5</f>
        <v>4958.0362410450907</v>
      </c>
      <c r="I95" s="26">
        <f>'Value Sales'!I3/'Quantity Sales'!I5</f>
        <v>40935.714285714283</v>
      </c>
      <c r="J95" s="26">
        <f>'Value Sales'!K3/'Quantity Sales'!K5</f>
        <v>38195.539906103288</v>
      </c>
      <c r="K95" s="26">
        <f>'Value Sales'!L3/'Quantity Sales'!L5</f>
        <v>56518.807339449544</v>
      </c>
      <c r="L95" s="26">
        <f>'Value Sales'!M3/'Quantity Sales'!M5</f>
        <v>6624.2758620689656</v>
      </c>
      <c r="M95" s="26">
        <f>'Value Sales'!N3/'Quantity Sales'!N5</f>
        <v>40315.909090909088</v>
      </c>
      <c r="N95" s="26">
        <f>'Value Sales'!O3/'Quantity Sales'!O5</f>
        <v>39864.465116279069</v>
      </c>
      <c r="O95" s="26">
        <f>'Value Sales'!P3/'Quantity Sales'!P5</f>
        <v>4074.9285714285716</v>
      </c>
      <c r="P95" s="26" t="e">
        <f>'Value Sales'!Q3/'Quantity Sales'!Q5</f>
        <v>#DIV/0!</v>
      </c>
      <c r="Q95" s="26">
        <f>'Value Sales'!R3/'Quantity Sales'!R5</f>
        <v>6098.8709677419356</v>
      </c>
    </row>
    <row r="96" spans="1:17">
      <c r="A96" s="36" t="s">
        <v>88</v>
      </c>
      <c r="B96" s="35" t="s">
        <v>118</v>
      </c>
      <c r="C96" s="35" t="s">
        <v>81</v>
      </c>
      <c r="D96" s="35" t="s">
        <v>72</v>
      </c>
      <c r="E96" s="26">
        <f>'Value Sales'!F4/'Quantity Sales'!F6</f>
        <v>2397.4059443190367</v>
      </c>
      <c r="F96" s="26">
        <f>'Value Sales'!J4/'Quantity Sales'!J6</f>
        <v>16656.944444444445</v>
      </c>
      <c r="G96" s="26">
        <f>'Value Sales'!G4/'Quantity Sales'!G6</f>
        <v>596.08269858541894</v>
      </c>
      <c r="H96" s="26">
        <f>'Value Sales'!H4/'Quantity Sales'!H6</f>
        <v>6205.5974165769649</v>
      </c>
      <c r="I96" s="26">
        <f>'Value Sales'!I4/'Quantity Sales'!I6</f>
        <v>14901.75879396985</v>
      </c>
      <c r="J96" s="26">
        <f>'Value Sales'!K4/'Quantity Sales'!K6</f>
        <v>14976.25</v>
      </c>
      <c r="K96" s="26">
        <f>'Value Sales'!L4/'Quantity Sales'!L6</f>
        <v>22023.224043715847</v>
      </c>
      <c r="L96" s="26">
        <f>'Value Sales'!M4/'Quantity Sales'!M6</f>
        <v>1819.7530864197531</v>
      </c>
      <c r="M96" s="26">
        <f>'Value Sales'!N4/'Quantity Sales'!N6</f>
        <v>16205.094339622641</v>
      </c>
      <c r="N96" s="26">
        <f>'Value Sales'!O4/'Quantity Sales'!O6</f>
        <v>20822.807017543859</v>
      </c>
      <c r="O96" s="26">
        <f>'Value Sales'!P4/'Quantity Sales'!P6</f>
        <v>18196.686746987951</v>
      </c>
      <c r="P96" s="26" t="e">
        <f>'Value Sales'!Q4/'Quantity Sales'!Q6</f>
        <v>#DIV/0!</v>
      </c>
      <c r="Q96" s="26">
        <f>'Value Sales'!R4/'Quantity Sales'!R6</f>
        <v>2203.757575757576</v>
      </c>
    </row>
    <row r="97" spans="1:17">
      <c r="A97" s="36" t="s">
        <v>109</v>
      </c>
      <c r="B97" s="35" t="s">
        <v>118</v>
      </c>
      <c r="C97" s="35" t="s">
        <v>110</v>
      </c>
      <c r="D97" s="35" t="s">
        <v>110</v>
      </c>
      <c r="E97" s="26">
        <f>'Value Sales'!F5/'Quantity Sales'!F7</f>
        <v>931.45386167675656</v>
      </c>
      <c r="F97" s="26">
        <f>'Value Sales'!J5/'Quantity Sales'!J7</f>
        <v>4264.0302267002517</v>
      </c>
      <c r="G97" s="26">
        <f>'Value Sales'!G5/'Quantity Sales'!G7</f>
        <v>756.16213885295383</v>
      </c>
      <c r="H97" s="26">
        <f>'Value Sales'!H5/'Quantity Sales'!H7</f>
        <v>1327.4407294832827</v>
      </c>
      <c r="I97" s="26">
        <f>'Value Sales'!I5/'Quantity Sales'!I7</f>
        <v>5718.9973614775727</v>
      </c>
      <c r="J97" s="26">
        <f>'Value Sales'!K5/'Quantity Sales'!K7</f>
        <v>5572.6277372262775</v>
      </c>
      <c r="K97" s="26">
        <f>'Value Sales'!L5/'Quantity Sales'!L7</f>
        <v>10770.765472312703</v>
      </c>
      <c r="L97" s="26">
        <f>'Value Sales'!M5/'Quantity Sales'!M7</f>
        <v>391.61084529505581</v>
      </c>
      <c r="M97" s="26">
        <f>'Value Sales'!N5/'Quantity Sales'!N7</f>
        <v>4512.582236842105</v>
      </c>
      <c r="N97" s="26">
        <f>'Value Sales'!O5/'Quantity Sales'!O7</f>
        <v>11342.857142857143</v>
      </c>
      <c r="O97" s="26">
        <f>'Value Sales'!P5/'Quantity Sales'!P7</f>
        <v>1680.5294117647059</v>
      </c>
      <c r="P97" s="26" t="e">
        <f>'Value Sales'!Q5/'Quantity Sales'!Q7</f>
        <v>#DIV/0!</v>
      </c>
      <c r="Q97" s="26">
        <f>'Value Sales'!R5/'Quantity Sales'!R7</f>
        <v>536.98030634573308</v>
      </c>
    </row>
    <row r="98" spans="1:17">
      <c r="A98" s="36" t="s">
        <v>114</v>
      </c>
      <c r="B98" s="35" t="s">
        <v>118</v>
      </c>
      <c r="C98" s="35" t="s">
        <v>110</v>
      </c>
      <c r="D98" s="35" t="s">
        <v>110</v>
      </c>
      <c r="E98" s="26">
        <f>'Value Sales'!F6/'Quantity Sales'!F8</f>
        <v>848.50259605399788</v>
      </c>
      <c r="F98" s="26">
        <f>'Value Sales'!J6/'Quantity Sales'!J8</f>
        <v>6222.9576399394855</v>
      </c>
      <c r="G98" s="26">
        <f>'Value Sales'!G6/'Quantity Sales'!G8</f>
        <v>1709.3553178847296</v>
      </c>
      <c r="H98" s="26">
        <f>'Value Sales'!H6/'Quantity Sales'!H8</f>
        <v>700.28166609764423</v>
      </c>
      <c r="I98" s="26">
        <f>'Value Sales'!I6/'Quantity Sales'!I8</f>
        <v>5145.2332361516037</v>
      </c>
      <c r="J98" s="26">
        <f>'Value Sales'!K6/'Quantity Sales'!K8</f>
        <v>6676.790760869565</v>
      </c>
      <c r="K98" s="26">
        <f>'Value Sales'!L6/'Quantity Sales'!L8</f>
        <v>7063.3770197486538</v>
      </c>
      <c r="L98" s="26">
        <f>'Value Sales'!M6/'Quantity Sales'!M8</f>
        <v>1531.4928229665072</v>
      </c>
      <c r="M98" s="26">
        <f>'Value Sales'!N6/'Quantity Sales'!N8</f>
        <v>6166.6026119402986</v>
      </c>
      <c r="N98" s="26">
        <f>'Value Sales'!O6/'Quantity Sales'!O8</f>
        <v>12789.037634408602</v>
      </c>
      <c r="O98" s="26">
        <f>'Value Sales'!P6/'Quantity Sales'!P8</f>
        <v>841.55629139072846</v>
      </c>
      <c r="P98" s="26" t="e">
        <f>'Value Sales'!Q6/'Quantity Sales'!Q8</f>
        <v>#DIV/0!</v>
      </c>
      <c r="Q98" s="26">
        <f>'Value Sales'!R6/'Quantity Sales'!R8</f>
        <v>2403.1898148148148</v>
      </c>
    </row>
    <row r="99" spans="1:17">
      <c r="A99" s="27" t="s">
        <v>117</v>
      </c>
      <c r="B99" s="35" t="s">
        <v>118</v>
      </c>
      <c r="C99" s="29" t="s">
        <v>118</v>
      </c>
      <c r="D99" s="29" t="s">
        <v>119</v>
      </c>
      <c r="E99" s="26">
        <f>'Value Sales'!F7/'Quantity Sales'!F9</f>
        <v>1979.8702830188679</v>
      </c>
      <c r="F99" s="26">
        <f>'Value Sales'!J7/'Quantity Sales'!J9</f>
        <v>10567.13802435724</v>
      </c>
      <c r="G99" s="26">
        <f>'Value Sales'!G7/'Quantity Sales'!G9</f>
        <v>1991.2158808933002</v>
      </c>
      <c r="H99" s="26">
        <f>'Value Sales'!H7/'Quantity Sales'!H9</f>
        <v>1433.5685840707965</v>
      </c>
      <c r="I99" s="26">
        <f>'Value Sales'!I7/'Quantity Sales'!I9</f>
        <v>21109.423076923078</v>
      </c>
      <c r="J99" s="26">
        <f>'Value Sales'!K7/'Quantity Sales'!K9</f>
        <v>26840.564516129034</v>
      </c>
      <c r="K99" s="26">
        <f>'Value Sales'!L7/'Quantity Sales'!L9</f>
        <v>13257.690763052209</v>
      </c>
      <c r="L99" s="26">
        <f>'Value Sales'!M7/'Quantity Sales'!M9</f>
        <v>1133.141791044776</v>
      </c>
      <c r="M99" s="26">
        <f>'Value Sales'!N7/'Quantity Sales'!N9</f>
        <v>25125.278145695363</v>
      </c>
      <c r="N99" s="26">
        <f>'Value Sales'!O7/'Quantity Sales'!O9</f>
        <v>61689.196428571428</v>
      </c>
      <c r="O99" s="26" t="e">
        <f>'Value Sales'!P7/'Quantity Sales'!P9</f>
        <v>#VALUE!</v>
      </c>
      <c r="P99" s="26" t="e">
        <f>'Value Sales'!Q7/'Quantity Sales'!Q9</f>
        <v>#VALUE!</v>
      </c>
      <c r="Q99" s="26">
        <f>'Value Sales'!R7/'Quantity Sales'!R9</f>
        <v>922.56923076923078</v>
      </c>
    </row>
    <row r="100" spans="1:17">
      <c r="A100" s="27" t="s">
        <v>120</v>
      </c>
      <c r="B100" s="35" t="s">
        <v>118</v>
      </c>
      <c r="C100" s="29" t="s">
        <v>121</v>
      </c>
      <c r="D100" s="29" t="s">
        <v>121</v>
      </c>
      <c r="E100" s="26">
        <f>'Value Sales'!F8/'Quantity Sales'!F10</f>
        <v>1090.9668414819828</v>
      </c>
      <c r="F100" s="26">
        <f>'Value Sales'!J8/'Quantity Sales'!J10</f>
        <v>4734.8859315589352</v>
      </c>
      <c r="G100" s="26">
        <f>'Value Sales'!G8/'Quantity Sales'!G10</f>
        <v>803.45760475090731</v>
      </c>
      <c r="H100" s="26">
        <f>'Value Sales'!H8/'Quantity Sales'!H10</f>
        <v>1020.9865831842576</v>
      </c>
      <c r="I100" s="26">
        <f>'Value Sales'!I8/'Quantity Sales'!I10</f>
        <v>6303.413333333333</v>
      </c>
      <c r="J100" s="26">
        <f>'Value Sales'!K8/'Quantity Sales'!K10</f>
        <v>9267.8784119106695</v>
      </c>
      <c r="K100" s="26">
        <f>'Value Sales'!L8/'Quantity Sales'!L10</f>
        <v>4887.4647999999997</v>
      </c>
      <c r="L100" s="26">
        <f>'Value Sales'!M8/'Quantity Sales'!M10</f>
        <v>486.113542282673</v>
      </c>
      <c r="M100" s="26">
        <f>'Value Sales'!N8/'Quantity Sales'!N10</f>
        <v>5349.4440000000004</v>
      </c>
      <c r="N100" s="26">
        <f>'Value Sales'!O8/'Quantity Sales'!O10</f>
        <v>6688.353510895884</v>
      </c>
      <c r="O100" s="26" t="e">
        <f>'Value Sales'!P8/'Quantity Sales'!P10</f>
        <v>#VALUE!</v>
      </c>
      <c r="P100" s="26" t="e">
        <f>'Value Sales'!Q8/'Quantity Sales'!Q10</f>
        <v>#VALUE!</v>
      </c>
      <c r="Q100" s="26">
        <f>'Value Sales'!R8/'Quantity Sales'!R10</f>
        <v>341.14371708051164</v>
      </c>
    </row>
    <row r="101" spans="1:17">
      <c r="A101" s="27" t="s">
        <v>122</v>
      </c>
      <c r="B101" s="35" t="s">
        <v>118</v>
      </c>
      <c r="C101" s="29" t="s">
        <v>118</v>
      </c>
      <c r="D101" s="29" t="s">
        <v>118</v>
      </c>
      <c r="E101" s="26">
        <f>'Value Sales'!F9/'Quantity Sales'!F12</f>
        <v>1591.7374401913876</v>
      </c>
      <c r="F101" s="26">
        <f>'Value Sales'!J9/'Quantity Sales'!J12</f>
        <v>6367.8941532258068</v>
      </c>
      <c r="G101" s="26">
        <f>'Value Sales'!G9/'Quantity Sales'!G12</f>
        <v>497.01672405312348</v>
      </c>
      <c r="H101" s="26">
        <f>'Value Sales'!H9/'Quantity Sales'!H12</f>
        <v>2079.7546012269941</v>
      </c>
      <c r="I101" s="26">
        <f>'Value Sales'!I9/'Quantity Sales'!I12</f>
        <v>2571.4285714285716</v>
      </c>
      <c r="J101" s="26">
        <f>'Value Sales'!K9/'Quantity Sales'!K12</f>
        <v>2911.0675675675675</v>
      </c>
      <c r="K101" s="26">
        <f>'Value Sales'!L9/'Quantity Sales'!L12</f>
        <v>6580.4757373929588</v>
      </c>
      <c r="L101" s="26">
        <f>'Value Sales'!M9/'Quantity Sales'!M12</f>
        <v>1431.3706240487063</v>
      </c>
      <c r="M101" s="26">
        <f>'Value Sales'!N9/'Quantity Sales'!N12</f>
        <v>3353.518029903254</v>
      </c>
      <c r="N101" s="26">
        <f>'Value Sales'!O9/'Quantity Sales'!O12</f>
        <v>1445.6792792792792</v>
      </c>
      <c r="O101" s="26">
        <f>'Value Sales'!P9/'Quantity Sales'!P12</f>
        <v>0</v>
      </c>
      <c r="P101" s="26" t="e">
        <f>'Value Sales'!Q9/'Quantity Sales'!Q12</f>
        <v>#DIV/0!</v>
      </c>
      <c r="Q101" s="26">
        <f>'Value Sales'!R9/'Quantity Sales'!R12</f>
        <v>2228.5714285714284</v>
      </c>
    </row>
    <row r="102" spans="1:17">
      <c r="A102" s="27" t="s">
        <v>123</v>
      </c>
      <c r="B102" s="35" t="s">
        <v>118</v>
      </c>
      <c r="C102" s="29" t="s">
        <v>124</v>
      </c>
      <c r="D102" s="29" t="s">
        <v>124</v>
      </c>
      <c r="E102" s="26">
        <f>'Value Sales'!F10/'Quantity Sales'!F11</f>
        <v>3591.8677494199537</v>
      </c>
      <c r="F102" s="26">
        <f>'Value Sales'!J10/'Quantity Sales'!J11</f>
        <v>16025.641025641025</v>
      </c>
      <c r="G102" s="26">
        <f>'Value Sales'!G10/'Quantity Sales'!G11</f>
        <v>1423.0046948356808</v>
      </c>
      <c r="H102" s="26">
        <f>'Value Sales'!H10/'Quantity Sales'!H11</f>
        <v>3274.1702459976573</v>
      </c>
      <c r="I102" s="26">
        <f>'Value Sales'!I10/'Quantity Sales'!I11</f>
        <v>9453.7815126050427</v>
      </c>
      <c r="J102" s="26">
        <f>'Value Sales'!K10/'Quantity Sales'!K11</f>
        <v>8670.3958691910502</v>
      </c>
      <c r="K102" s="26">
        <f>'Value Sales'!L10/'Quantity Sales'!L11</f>
        <v>18939.39393939394</v>
      </c>
      <c r="L102" s="26">
        <f>'Value Sales'!M10/'Quantity Sales'!M11</f>
        <v>2608.3362403100773</v>
      </c>
      <c r="M102" s="26">
        <f>'Value Sales'!N10/'Quantity Sales'!N11</f>
        <v>18197.088465845463</v>
      </c>
      <c r="N102" s="26">
        <f>'Value Sales'!O10/'Quantity Sales'!O11</f>
        <v>10436.245412844037</v>
      </c>
      <c r="O102" s="26" t="e">
        <f>'Value Sales'!P10/'Quantity Sales'!P11</f>
        <v>#VALUE!</v>
      </c>
      <c r="P102" s="26" t="e">
        <f>'Value Sales'!Q10/'Quantity Sales'!Q11</f>
        <v>#DIV/0!</v>
      </c>
      <c r="Q102" s="26">
        <f>'Value Sales'!R10/'Quantity Sales'!R11</f>
        <v>3624.5454545454545</v>
      </c>
    </row>
    <row r="103" spans="1:17">
      <c r="A103" s="27" t="s">
        <v>125</v>
      </c>
      <c r="B103" s="35" t="s">
        <v>118</v>
      </c>
      <c r="C103" s="29" t="s">
        <v>121</v>
      </c>
      <c r="D103" s="29" t="s">
        <v>121</v>
      </c>
      <c r="E103" s="26">
        <f>'Value Sales'!F11/'Quantity Sales'!F13</f>
        <v>1904.6719038817005</v>
      </c>
      <c r="F103" s="26">
        <f>'Value Sales'!J11/'Quantity Sales'!J13</f>
        <v>11765.558823529413</v>
      </c>
      <c r="G103" s="26">
        <f>'Value Sales'!G11/'Quantity Sales'!G13</f>
        <v>1052.5617459190917</v>
      </c>
      <c r="H103" s="26">
        <f>'Value Sales'!H11/'Quantity Sales'!H13</f>
        <v>2119.936265709156</v>
      </c>
      <c r="I103" s="26">
        <f>'Value Sales'!I11/'Quantity Sales'!I13</f>
        <v>9131.1727748691101</v>
      </c>
      <c r="J103" s="26">
        <f>'Value Sales'!K11/'Quantity Sales'!K13</f>
        <v>12958.859315589354</v>
      </c>
      <c r="K103" s="26">
        <f>'Value Sales'!L11/'Quantity Sales'!L13</f>
        <v>13985.436893203883</v>
      </c>
      <c r="L103" s="26">
        <f>'Value Sales'!M11/'Quantity Sales'!M13</f>
        <v>1873.0514233241506</v>
      </c>
      <c r="M103" s="26">
        <f>'Value Sales'!N11/'Quantity Sales'!N13</f>
        <v>19132.054794520547</v>
      </c>
      <c r="N103" s="26">
        <f>'Value Sales'!O11/'Quantity Sales'!O13</f>
        <v>20030.553008595987</v>
      </c>
      <c r="O103" s="26">
        <f>'Value Sales'!P11/'Quantity Sales'!P13</f>
        <v>1010.8413685847589</v>
      </c>
      <c r="P103" s="26" t="e">
        <f>'Value Sales'!Q11/'Quantity Sales'!Q13</f>
        <v>#DIV/0!</v>
      </c>
      <c r="Q103" s="26">
        <f>'Value Sales'!R11/'Quantity Sales'!R13</f>
        <v>1206.0975609756097</v>
      </c>
    </row>
    <row r="104" spans="1:17">
      <c r="A104" s="27" t="s">
        <v>126</v>
      </c>
      <c r="B104" s="35" t="s">
        <v>118</v>
      </c>
      <c r="C104" s="29" t="s">
        <v>127</v>
      </c>
      <c r="D104" s="29" t="s">
        <v>128</v>
      </c>
      <c r="E104" s="26" t="e">
        <f>'Value Sales'!#REF!/'Quantity Sales'!F14</f>
        <v>#REF!</v>
      </c>
      <c r="F104" s="26" t="e">
        <f>'Value Sales'!#REF!/'Quantity Sales'!J14</f>
        <v>#REF!</v>
      </c>
      <c r="G104" s="26" t="e">
        <f>'Value Sales'!#REF!/'Quantity Sales'!G14</f>
        <v>#REF!</v>
      </c>
      <c r="H104" s="26" t="e">
        <f>'Value Sales'!#REF!/'Quantity Sales'!H14</f>
        <v>#REF!</v>
      </c>
      <c r="I104" s="26" t="e">
        <f>'Value Sales'!#REF!/'Quantity Sales'!I14</f>
        <v>#REF!</v>
      </c>
      <c r="J104" s="26" t="e">
        <f>'Value Sales'!#REF!/'Quantity Sales'!K14</f>
        <v>#REF!</v>
      </c>
      <c r="K104" s="26" t="e">
        <f>'Value Sales'!#REF!/'Quantity Sales'!L14</f>
        <v>#REF!</v>
      </c>
      <c r="L104" s="26" t="e">
        <f>'Value Sales'!#REF!/'Quantity Sales'!M14</f>
        <v>#REF!</v>
      </c>
      <c r="M104" s="26" t="e">
        <f>'Value Sales'!#REF!/'Quantity Sales'!N14</f>
        <v>#REF!</v>
      </c>
      <c r="N104" s="26" t="e">
        <f>'Value Sales'!#REF!/'Quantity Sales'!O14</f>
        <v>#REF!</v>
      </c>
      <c r="O104" s="26" t="e">
        <f>'Value Sales'!#REF!/'Quantity Sales'!P14</f>
        <v>#REF!</v>
      </c>
      <c r="P104" s="26" t="e">
        <f>'Value Sales'!#REF!/'Quantity Sales'!Q14</f>
        <v>#REF!</v>
      </c>
      <c r="Q104" s="26" t="e">
        <f>'Value Sales'!#REF!/'Quantity Sales'!R14</f>
        <v>#REF!</v>
      </c>
    </row>
    <row r="105" spans="1:17">
      <c r="A105" s="27" t="s">
        <v>129</v>
      </c>
      <c r="B105" s="35" t="s">
        <v>118</v>
      </c>
      <c r="C105" s="29" t="s">
        <v>127</v>
      </c>
      <c r="D105" s="29" t="s">
        <v>128</v>
      </c>
      <c r="E105" s="26">
        <f>'Value Sales'!F13/'Quantity Sales'!F15</f>
        <v>879.74422036399415</v>
      </c>
      <c r="F105" s="26">
        <f>'Value Sales'!J13/'Quantity Sales'!J15</f>
        <v>6501.0574162679422</v>
      </c>
      <c r="G105" s="26">
        <f>'Value Sales'!G13/'Quantity Sales'!G15</f>
        <v>794.49011857707512</v>
      </c>
      <c r="H105" s="26">
        <f>'Value Sales'!H13/'Quantity Sales'!H15</f>
        <v>1521.848442422121</v>
      </c>
      <c r="I105" s="26">
        <f>'Value Sales'!I13/'Quantity Sales'!I15</f>
        <v>7247.3910386965381</v>
      </c>
      <c r="J105" s="26">
        <f>'Value Sales'!K13/'Quantity Sales'!K15</f>
        <v>9159.9389312977091</v>
      </c>
      <c r="K105" s="26">
        <f>'Value Sales'!L13/'Quantity Sales'!L15</f>
        <v>9275.1623376623374</v>
      </c>
      <c r="L105" s="26">
        <f>'Value Sales'!M13/'Quantity Sales'!M15</f>
        <v>4953.3262411347514</v>
      </c>
      <c r="M105" s="26">
        <f>'Value Sales'!N13/'Quantity Sales'!N15</f>
        <v>7813.5064935064938</v>
      </c>
      <c r="N105" s="26">
        <f>'Value Sales'!O13/'Quantity Sales'!O15</f>
        <v>6022.8484513274334</v>
      </c>
      <c r="O105" s="26">
        <f>'Value Sales'!P13/'Quantity Sales'!P15</f>
        <v>1071.6152380952381</v>
      </c>
      <c r="P105" s="26" t="e">
        <f>'Value Sales'!Q13/'Quantity Sales'!Q15</f>
        <v>#DIV/0!</v>
      </c>
      <c r="Q105" s="26">
        <f>'Value Sales'!R13/'Quantity Sales'!R15</f>
        <v>1079.1901012373453</v>
      </c>
    </row>
    <row r="106" spans="1:17">
      <c r="A106" s="27" t="s">
        <v>130</v>
      </c>
      <c r="B106" s="35" t="s">
        <v>118</v>
      </c>
      <c r="C106" s="29" t="s">
        <v>118</v>
      </c>
      <c r="D106" s="29" t="s">
        <v>118</v>
      </c>
      <c r="E106" s="26">
        <f>'Value Sales'!F14/'Quantity Sales'!F16</f>
        <v>3461.4631685166501</v>
      </c>
      <c r="F106" s="26">
        <f>'Value Sales'!J14/'Quantity Sales'!J16</f>
        <v>23613.1</v>
      </c>
      <c r="G106" s="26">
        <f>'Value Sales'!G14/'Quantity Sales'!G16</f>
        <v>2922.6533864541834</v>
      </c>
      <c r="H106" s="26">
        <f>'Value Sales'!H14/'Quantity Sales'!H16</f>
        <v>5471.1142397425583</v>
      </c>
      <c r="I106" s="26">
        <f>'Value Sales'!I14/'Quantity Sales'!I16</f>
        <v>27417.788177339902</v>
      </c>
      <c r="J106" s="26">
        <f>'Value Sales'!K14/'Quantity Sales'!K16</f>
        <v>61334.901960784315</v>
      </c>
      <c r="K106" s="26">
        <f>'Value Sales'!L14/'Quantity Sales'!L16</f>
        <v>33936.075949367092</v>
      </c>
      <c r="L106" s="26">
        <f>'Value Sales'!M14/'Quantity Sales'!M16</f>
        <v>19861.8</v>
      </c>
      <c r="M106" s="26">
        <f>'Value Sales'!N14/'Quantity Sales'!N16</f>
        <v>29638.635170603673</v>
      </c>
      <c r="N106" s="26">
        <f>'Value Sales'!O14/'Quantity Sales'!O16</f>
        <v>9536.3941769316916</v>
      </c>
      <c r="O106" s="26">
        <f>'Value Sales'!P14/'Quantity Sales'!P16</f>
        <v>4377.9203980099501</v>
      </c>
      <c r="P106" s="26" t="e">
        <f>'Value Sales'!Q14/'Quantity Sales'!Q16</f>
        <v>#DIV/0!</v>
      </c>
      <c r="Q106" s="26">
        <f>'Value Sales'!R14/'Quantity Sales'!R16</f>
        <v>3867.5257731958764</v>
      </c>
    </row>
    <row r="107" spans="1:17">
      <c r="A107" s="30" t="s">
        <v>147</v>
      </c>
      <c r="B107" s="35" t="s">
        <v>118</v>
      </c>
      <c r="C107" s="29" t="s">
        <v>124</v>
      </c>
      <c r="D107" s="29" t="s">
        <v>118</v>
      </c>
      <c r="E107" s="26">
        <f>'Value Sales'!F15/'Quantity Sales'!F17</f>
        <v>1084.5800460223538</v>
      </c>
      <c r="F107" s="26">
        <f>'Value Sales'!J15/'Quantity Sales'!J17</f>
        <v>10392.799286351472</v>
      </c>
      <c r="G107" s="26">
        <f>'Value Sales'!G15/'Quantity Sales'!G17</f>
        <v>742.77146751476596</v>
      </c>
      <c r="H107" s="26">
        <f>'Value Sales'!H15/'Quantity Sales'!H17</f>
        <v>2276.9728601252609</v>
      </c>
      <c r="I107" s="26">
        <f>'Value Sales'!I15/'Quantity Sales'!I17</f>
        <v>14464.301369863013</v>
      </c>
      <c r="J107" s="26">
        <f>'Value Sales'!K15/'Quantity Sales'!K17</f>
        <v>11248.196347031964</v>
      </c>
      <c r="K107" s="26">
        <f>'Value Sales'!L15/'Quantity Sales'!L17</f>
        <v>16013.275167785236</v>
      </c>
      <c r="L107" s="26">
        <f>'Value Sales'!M15/'Quantity Sales'!M17</f>
        <v>1510.1346153846155</v>
      </c>
      <c r="M107" s="26">
        <f>'Value Sales'!N15/'Quantity Sales'!N17</f>
        <v>19490</v>
      </c>
      <c r="N107" s="26">
        <f>'Value Sales'!O15/'Quantity Sales'!O17</f>
        <v>26132.462686567163</v>
      </c>
      <c r="O107" s="26">
        <f>'Value Sales'!P15/'Quantity Sales'!P17</f>
        <v>896.61264181523495</v>
      </c>
      <c r="P107" s="26" t="e">
        <f>'Value Sales'!Q15/'Quantity Sales'!Q17</f>
        <v>#DIV/0!</v>
      </c>
      <c r="Q107" s="26">
        <f>'Value Sales'!R15/'Quantity Sales'!R17</f>
        <v>1365.3205661948377</v>
      </c>
    </row>
    <row r="108" spans="1:17">
      <c r="A108" s="27" t="s">
        <v>131</v>
      </c>
      <c r="B108" s="35" t="s">
        <v>118</v>
      </c>
      <c r="C108" s="29" t="s">
        <v>127</v>
      </c>
      <c r="D108" s="29" t="s">
        <v>127</v>
      </c>
      <c r="E108" s="26">
        <f>'Value Sales'!F16/'Quantity Sales'!F18</f>
        <v>319.44794344473007</v>
      </c>
      <c r="F108" s="26">
        <f>'Value Sales'!J16/'Quantity Sales'!J18</f>
        <v>3443.446896551724</v>
      </c>
      <c r="G108" s="26">
        <f>'Value Sales'!G16/'Quantity Sales'!G18</f>
        <v>651.76372093023258</v>
      </c>
      <c r="H108" s="26">
        <f>'Value Sales'!H16/'Quantity Sales'!H18</f>
        <v>323.25726141078837</v>
      </c>
      <c r="I108" s="26">
        <f>'Value Sales'!I16/'Quantity Sales'!I18</f>
        <v>4351.2115384615381</v>
      </c>
      <c r="J108" s="26">
        <f>'Value Sales'!K16/'Quantity Sales'!K18</f>
        <v>924.78282828282829</v>
      </c>
      <c r="K108" s="26">
        <f>'Value Sales'!L16/'Quantity Sales'!L18</f>
        <v>2705.1904761904761</v>
      </c>
      <c r="L108" s="26">
        <f>'Value Sales'!M16/'Quantity Sales'!M18</f>
        <v>171.38842592592593</v>
      </c>
      <c r="M108" s="26">
        <f>'Value Sales'!N16/'Quantity Sales'!N18</f>
        <v>3554.9760000000001</v>
      </c>
      <c r="N108" s="26">
        <f>'Value Sales'!O16/'Quantity Sales'!O18</f>
        <v>4247.4056603773588</v>
      </c>
      <c r="O108" s="26">
        <f>'Value Sales'!P16/'Quantity Sales'!P18</f>
        <v>211.6875</v>
      </c>
      <c r="P108" s="26" t="e">
        <f>'Value Sales'!Q16/'Quantity Sales'!Q18</f>
        <v>#DIV/0!</v>
      </c>
      <c r="Q108" s="26">
        <f>'Value Sales'!R16/'Quantity Sales'!R18</f>
        <v>312.33333333333331</v>
      </c>
    </row>
    <row r="109" spans="1:17">
      <c r="A109" s="27" t="s">
        <v>132</v>
      </c>
      <c r="B109" s="35" t="s">
        <v>118</v>
      </c>
      <c r="C109" s="29" t="s">
        <v>133</v>
      </c>
      <c r="D109" s="29" t="s">
        <v>133</v>
      </c>
      <c r="E109" s="26">
        <f>'Value Sales'!F17/'Quantity Sales'!F19</f>
        <v>7657.434971098266</v>
      </c>
      <c r="F109" s="26">
        <f>'Value Sales'!J17/'Quantity Sales'!J19</f>
        <v>61412.857142857145</v>
      </c>
      <c r="G109" s="26">
        <f>'Value Sales'!G17/'Quantity Sales'!G19</f>
        <v>9045.1111111111113</v>
      </c>
      <c r="H109" s="26">
        <f>'Value Sales'!H17/'Quantity Sales'!H19</f>
        <v>3035.1633986928105</v>
      </c>
      <c r="I109" s="26">
        <f>'Value Sales'!I17/'Quantity Sales'!I19</f>
        <v>50187.5</v>
      </c>
      <c r="J109" s="26">
        <f>'Value Sales'!K17/'Quantity Sales'!K19</f>
        <v>40537.285714285717</v>
      </c>
      <c r="K109" s="26">
        <f>'Value Sales'!L17/'Quantity Sales'!L19</f>
        <v>54482.857142857145</v>
      </c>
      <c r="L109" s="26">
        <f>'Value Sales'!M17/'Quantity Sales'!M19</f>
        <v>4767.2340425531911</v>
      </c>
      <c r="M109" s="26">
        <f>'Value Sales'!N17/'Quantity Sales'!N19</f>
        <v>41339.860139860139</v>
      </c>
      <c r="N109" s="26">
        <f>'Value Sales'!O17/'Quantity Sales'!O19</f>
        <v>41810.416666666664</v>
      </c>
      <c r="O109" s="26">
        <f>'Value Sales'!P17/'Quantity Sales'!P19</f>
        <v>3114.2857142857142</v>
      </c>
      <c r="P109" s="26" t="e">
        <f>'Value Sales'!Q17/'Quantity Sales'!Q19</f>
        <v>#DIV/0!</v>
      </c>
      <c r="Q109" s="26">
        <f>'Value Sales'!R17/'Quantity Sales'!R19</f>
        <v>5262.6190476190477</v>
      </c>
    </row>
    <row r="110" spans="1:17">
      <c r="A110" s="27" t="s">
        <v>134</v>
      </c>
      <c r="B110" s="35" t="s">
        <v>118</v>
      </c>
      <c r="C110" s="29" t="s">
        <v>133</v>
      </c>
      <c r="D110" s="29" t="s">
        <v>135</v>
      </c>
      <c r="E110" s="26" t="e">
        <f>'Value Sales'!F18/'Quantity Sales'!#REF!</f>
        <v>#REF!</v>
      </c>
      <c r="F110" s="26" t="e">
        <f>'Value Sales'!J18/'Quantity Sales'!#REF!</f>
        <v>#REF!</v>
      </c>
      <c r="G110" s="26" t="e">
        <f>'Value Sales'!G18/'Quantity Sales'!#REF!</f>
        <v>#REF!</v>
      </c>
      <c r="H110" s="26" t="e">
        <f>'Value Sales'!H18/'Quantity Sales'!#REF!</f>
        <v>#REF!</v>
      </c>
      <c r="I110" s="26" t="e">
        <f>'Value Sales'!I18/'Quantity Sales'!#REF!</f>
        <v>#REF!</v>
      </c>
      <c r="J110" s="26" t="e">
        <f>'Value Sales'!K18/'Quantity Sales'!#REF!</f>
        <v>#REF!</v>
      </c>
      <c r="K110" s="26" t="e">
        <f>'Value Sales'!L18/'Quantity Sales'!#REF!</f>
        <v>#REF!</v>
      </c>
      <c r="L110" s="26" t="e">
        <f>'Value Sales'!M18/'Quantity Sales'!#REF!</f>
        <v>#REF!</v>
      </c>
      <c r="M110" s="26" t="e">
        <f>'Value Sales'!N18/'Quantity Sales'!#REF!</f>
        <v>#REF!</v>
      </c>
      <c r="N110" s="26" t="e">
        <f>'Value Sales'!O18/'Quantity Sales'!#REF!</f>
        <v>#REF!</v>
      </c>
      <c r="O110" s="26" t="e">
        <f>'Value Sales'!P18/'Quantity Sales'!#REF!</f>
        <v>#REF!</v>
      </c>
      <c r="P110" s="26" t="e">
        <f>'Value Sales'!Q18/'Quantity Sales'!#REF!</f>
        <v>#REF!</v>
      </c>
      <c r="Q110" s="26" t="e">
        <f>'Value Sales'!R18/'Quantity Sales'!#REF!</f>
        <v>#REF!</v>
      </c>
    </row>
    <row r="111" spans="1:17">
      <c r="A111" s="27" t="s">
        <v>136</v>
      </c>
      <c r="B111" s="35" t="s">
        <v>118</v>
      </c>
      <c r="C111" s="29" t="s">
        <v>137</v>
      </c>
      <c r="D111" s="29" t="s">
        <v>137</v>
      </c>
      <c r="E111" s="26" t="e">
        <f>'Value Sales'!F19/'Quantity Sales'!#REF!</f>
        <v>#REF!</v>
      </c>
      <c r="F111" s="26" t="e">
        <f>'Value Sales'!J19/'Quantity Sales'!#REF!</f>
        <v>#REF!</v>
      </c>
      <c r="G111" s="26" t="e">
        <f>'Value Sales'!G19/'Quantity Sales'!#REF!</f>
        <v>#REF!</v>
      </c>
      <c r="H111" s="26" t="e">
        <f>'Value Sales'!H19/'Quantity Sales'!#REF!</f>
        <v>#REF!</v>
      </c>
      <c r="I111" s="26" t="e">
        <f>'Value Sales'!I19/'Quantity Sales'!#REF!</f>
        <v>#REF!</v>
      </c>
      <c r="J111" s="26" t="e">
        <f>'Value Sales'!K19/'Quantity Sales'!#REF!</f>
        <v>#REF!</v>
      </c>
      <c r="K111" s="26" t="e">
        <f>'Value Sales'!L19/'Quantity Sales'!#REF!</f>
        <v>#REF!</v>
      </c>
      <c r="L111" s="26" t="e">
        <f>'Value Sales'!M19/'Quantity Sales'!#REF!</f>
        <v>#REF!</v>
      </c>
      <c r="M111" s="26" t="e">
        <f>'Value Sales'!N19/'Quantity Sales'!#REF!</f>
        <v>#REF!</v>
      </c>
      <c r="N111" s="26" t="e">
        <f>'Value Sales'!O19/'Quantity Sales'!#REF!</f>
        <v>#REF!</v>
      </c>
      <c r="O111" s="26" t="e">
        <f>'Value Sales'!P19/'Quantity Sales'!#REF!</f>
        <v>#REF!</v>
      </c>
      <c r="P111" s="26" t="e">
        <f>'Value Sales'!Q19/'Quantity Sales'!#REF!</f>
        <v>#REF!</v>
      </c>
      <c r="Q111" s="26" t="e">
        <f>'Value Sales'!R19/'Quantity Sales'!#REF!</f>
        <v>#REF!</v>
      </c>
    </row>
    <row r="112" spans="1:17">
      <c r="A112" s="27" t="s">
        <v>138</v>
      </c>
      <c r="B112" s="35" t="s">
        <v>118</v>
      </c>
      <c r="C112" s="29" t="s">
        <v>137</v>
      </c>
      <c r="D112" s="29" t="s">
        <v>137</v>
      </c>
      <c r="E112" s="26" t="e">
        <f>'Value Sales'!#REF!/'Quantity Sales'!#REF!</f>
        <v>#REF!</v>
      </c>
      <c r="F112" s="26" t="e">
        <f>'Value Sales'!#REF!/'Quantity Sales'!#REF!</f>
        <v>#REF!</v>
      </c>
      <c r="G112" s="26" t="e">
        <f>'Value Sales'!#REF!/'Quantity Sales'!#REF!</f>
        <v>#REF!</v>
      </c>
      <c r="H112" s="26" t="e">
        <f>'Value Sales'!#REF!/'Quantity Sales'!#REF!</f>
        <v>#REF!</v>
      </c>
      <c r="I112" s="26" t="e">
        <f>'Value Sales'!#REF!/'Quantity Sales'!#REF!</f>
        <v>#REF!</v>
      </c>
      <c r="J112" s="26" t="e">
        <f>'Value Sales'!#REF!/'Quantity Sales'!#REF!</f>
        <v>#REF!</v>
      </c>
      <c r="K112" s="26" t="e">
        <f>'Value Sales'!#REF!/'Quantity Sales'!#REF!</f>
        <v>#REF!</v>
      </c>
      <c r="L112" s="26" t="e">
        <f>'Value Sales'!#REF!/'Quantity Sales'!#REF!</f>
        <v>#REF!</v>
      </c>
      <c r="M112" s="26" t="e">
        <f>'Value Sales'!#REF!/'Quantity Sales'!#REF!</f>
        <v>#REF!</v>
      </c>
      <c r="N112" s="26" t="e">
        <f>'Value Sales'!#REF!/'Quantity Sales'!#REF!</f>
        <v>#REF!</v>
      </c>
      <c r="O112" s="26" t="e">
        <f>'Value Sales'!#REF!/'Quantity Sales'!#REF!</f>
        <v>#REF!</v>
      </c>
      <c r="P112" s="26" t="e">
        <f>'Value Sales'!#REF!/'Quantity Sales'!#REF!</f>
        <v>#REF!</v>
      </c>
      <c r="Q112" s="26" t="e">
        <f>'Value Sales'!#REF!/'Quantity Sales'!#REF!</f>
        <v>#REF!</v>
      </c>
    </row>
    <row r="113" spans="1:17">
      <c r="A113" s="36" t="s">
        <v>164</v>
      </c>
      <c r="B113" s="35" t="s">
        <v>139</v>
      </c>
      <c r="C113" s="35" t="s">
        <v>165</v>
      </c>
      <c r="D113" s="35" t="s">
        <v>165</v>
      </c>
      <c r="E113" s="26" t="e">
        <f>'Value Sales'!#REF!/'Quantity Sales'!#REF!</f>
        <v>#REF!</v>
      </c>
      <c r="F113" s="26" t="e">
        <f>'Value Sales'!#REF!/'Quantity Sales'!#REF!</f>
        <v>#REF!</v>
      </c>
      <c r="G113" s="26" t="e">
        <f>'Value Sales'!#REF!/'Quantity Sales'!#REF!</f>
        <v>#REF!</v>
      </c>
      <c r="H113" s="26" t="e">
        <f>'Value Sales'!#REF!/'Quantity Sales'!#REF!</f>
        <v>#REF!</v>
      </c>
      <c r="I113" s="26" t="e">
        <f>'Value Sales'!#REF!/'Quantity Sales'!#REF!</f>
        <v>#REF!</v>
      </c>
      <c r="J113" s="26" t="e">
        <f>'Value Sales'!#REF!/'Quantity Sales'!#REF!</f>
        <v>#REF!</v>
      </c>
      <c r="K113" s="26" t="e">
        <f>'Value Sales'!#REF!/'Quantity Sales'!#REF!</f>
        <v>#REF!</v>
      </c>
      <c r="L113" s="26" t="e">
        <f>'Value Sales'!#REF!/'Quantity Sales'!#REF!</f>
        <v>#REF!</v>
      </c>
      <c r="M113" s="26" t="e">
        <f>'Value Sales'!#REF!/'Quantity Sales'!#REF!</f>
        <v>#REF!</v>
      </c>
      <c r="N113" s="26" t="e">
        <f>'Value Sales'!#REF!/'Quantity Sales'!#REF!</f>
        <v>#REF!</v>
      </c>
      <c r="O113" s="26" t="e">
        <f>'Value Sales'!#REF!/'Quantity Sales'!#REF!</f>
        <v>#REF!</v>
      </c>
      <c r="P113" s="26" t="e">
        <f>'Value Sales'!#REF!/'Quantity Sales'!#REF!</f>
        <v>#REF!</v>
      </c>
      <c r="Q113" s="26" t="e">
        <f>'Value Sales'!#REF!/'Quantity Sales'!#REF!</f>
        <v>#REF!</v>
      </c>
    </row>
    <row r="114" spans="1:17">
      <c r="A114" s="36" t="s">
        <v>166</v>
      </c>
      <c r="B114" s="35" t="s">
        <v>139</v>
      </c>
      <c r="C114" s="35" t="s">
        <v>165</v>
      </c>
      <c r="D114" s="35" t="s">
        <v>167</v>
      </c>
      <c r="E114" s="26" t="e">
        <f>'Value Sales'!#REF!/'Quantity Sales'!#REF!</f>
        <v>#REF!</v>
      </c>
      <c r="F114" s="26" t="e">
        <f>'Value Sales'!#REF!/'Quantity Sales'!#REF!</f>
        <v>#REF!</v>
      </c>
      <c r="G114" s="26" t="e">
        <f>'Value Sales'!#REF!/'Quantity Sales'!#REF!</f>
        <v>#REF!</v>
      </c>
      <c r="H114" s="26" t="e">
        <f>'Value Sales'!#REF!/'Quantity Sales'!#REF!</f>
        <v>#REF!</v>
      </c>
      <c r="I114" s="26" t="e">
        <f>'Value Sales'!#REF!/'Quantity Sales'!#REF!</f>
        <v>#REF!</v>
      </c>
      <c r="J114" s="26" t="e">
        <f>'Value Sales'!#REF!/'Quantity Sales'!#REF!</f>
        <v>#REF!</v>
      </c>
      <c r="K114" s="26" t="e">
        <f>'Value Sales'!#REF!/'Quantity Sales'!#REF!</f>
        <v>#REF!</v>
      </c>
      <c r="L114" s="26" t="e">
        <f>'Value Sales'!#REF!/'Quantity Sales'!#REF!</f>
        <v>#REF!</v>
      </c>
      <c r="M114" s="26" t="e">
        <f>'Value Sales'!#REF!/'Quantity Sales'!#REF!</f>
        <v>#REF!</v>
      </c>
      <c r="N114" s="26" t="e">
        <f>'Value Sales'!#REF!/'Quantity Sales'!#REF!</f>
        <v>#REF!</v>
      </c>
      <c r="O114" s="26" t="e">
        <f>'Value Sales'!#REF!/'Quantity Sales'!#REF!</f>
        <v>#REF!</v>
      </c>
      <c r="P114" s="26" t="e">
        <f>'Value Sales'!#REF!/'Quantity Sales'!#REF!</f>
        <v>#REF!</v>
      </c>
      <c r="Q114" s="26" t="e">
        <f>'Value Sales'!#REF!/'Quantity Sales'!#REF!</f>
        <v>#REF!</v>
      </c>
    </row>
    <row r="115" spans="1:17">
      <c r="A115" s="36" t="s">
        <v>168</v>
      </c>
      <c r="B115" s="35" t="s">
        <v>139</v>
      </c>
      <c r="C115" s="35" t="s">
        <v>169</v>
      </c>
      <c r="D115" s="35" t="s">
        <v>169</v>
      </c>
      <c r="E115" s="26" t="e">
        <f>'Value Sales'!#REF!/'Quantity Sales'!#REF!</f>
        <v>#REF!</v>
      </c>
      <c r="F115" s="26" t="e">
        <f>'Value Sales'!#REF!/'Quantity Sales'!#REF!</f>
        <v>#REF!</v>
      </c>
      <c r="G115" s="26" t="e">
        <f>'Value Sales'!#REF!/'Quantity Sales'!#REF!</f>
        <v>#REF!</v>
      </c>
      <c r="H115" s="26" t="e">
        <f>'Value Sales'!#REF!/'Quantity Sales'!#REF!</f>
        <v>#REF!</v>
      </c>
      <c r="I115" s="26" t="e">
        <f>'Value Sales'!#REF!/'Quantity Sales'!#REF!</f>
        <v>#REF!</v>
      </c>
      <c r="J115" s="26" t="e">
        <f>'Value Sales'!#REF!/'Quantity Sales'!#REF!</f>
        <v>#REF!</v>
      </c>
      <c r="K115" s="26" t="e">
        <f>'Value Sales'!#REF!/'Quantity Sales'!#REF!</f>
        <v>#REF!</v>
      </c>
      <c r="L115" s="26" t="e">
        <f>'Value Sales'!#REF!/'Quantity Sales'!#REF!</f>
        <v>#REF!</v>
      </c>
      <c r="M115" s="26" t="e">
        <f>'Value Sales'!#REF!/'Quantity Sales'!#REF!</f>
        <v>#REF!</v>
      </c>
      <c r="N115" s="26" t="e">
        <f>'Value Sales'!#REF!/'Quantity Sales'!#REF!</f>
        <v>#REF!</v>
      </c>
      <c r="O115" s="26" t="e">
        <f>'Value Sales'!#REF!/'Quantity Sales'!#REF!</f>
        <v>#REF!</v>
      </c>
      <c r="P115" s="26" t="e">
        <f>'Value Sales'!#REF!/'Quantity Sales'!#REF!</f>
        <v>#REF!</v>
      </c>
      <c r="Q115" s="26" t="e">
        <f>'Value Sales'!#REF!/'Quantity Sales'!#REF!</f>
        <v>#REF!</v>
      </c>
    </row>
    <row r="116" spans="1:17">
      <c r="A116" s="36" t="s">
        <v>170</v>
      </c>
      <c r="B116" s="35" t="s">
        <v>139</v>
      </c>
      <c r="C116" s="35" t="s">
        <v>139</v>
      </c>
      <c r="D116" s="35" t="s">
        <v>139</v>
      </c>
      <c r="E116" s="26" t="e">
        <f>'Value Sales'!#REF!/'Quantity Sales'!#REF!</f>
        <v>#REF!</v>
      </c>
      <c r="F116" s="26" t="e">
        <f>'Value Sales'!#REF!/'Quantity Sales'!#REF!</f>
        <v>#REF!</v>
      </c>
      <c r="G116" s="26" t="e">
        <f>'Value Sales'!#REF!/'Quantity Sales'!#REF!</f>
        <v>#REF!</v>
      </c>
      <c r="H116" s="26" t="e">
        <f>'Value Sales'!#REF!/'Quantity Sales'!#REF!</f>
        <v>#REF!</v>
      </c>
      <c r="I116" s="26" t="e">
        <f>'Value Sales'!#REF!/'Quantity Sales'!#REF!</f>
        <v>#REF!</v>
      </c>
      <c r="J116" s="26" t="e">
        <f>'Value Sales'!#REF!/'Quantity Sales'!#REF!</f>
        <v>#REF!</v>
      </c>
      <c r="K116" s="26" t="e">
        <f>'Value Sales'!#REF!/'Quantity Sales'!#REF!</f>
        <v>#REF!</v>
      </c>
      <c r="L116" s="26" t="e">
        <f>'Value Sales'!#REF!/'Quantity Sales'!#REF!</f>
        <v>#REF!</v>
      </c>
      <c r="M116" s="26" t="e">
        <f>'Value Sales'!#REF!/'Quantity Sales'!#REF!</f>
        <v>#REF!</v>
      </c>
      <c r="N116" s="26" t="e">
        <f>'Value Sales'!#REF!/'Quantity Sales'!#REF!</f>
        <v>#REF!</v>
      </c>
      <c r="O116" s="26" t="e">
        <f>'Value Sales'!#REF!/'Quantity Sales'!#REF!</f>
        <v>#REF!</v>
      </c>
      <c r="P116" s="26" t="e">
        <f>'Value Sales'!#REF!/'Quantity Sales'!#REF!</f>
        <v>#REF!</v>
      </c>
      <c r="Q116" s="26" t="e">
        <f>'Value Sales'!#REF!/'Quantity Sales'!#REF!</f>
        <v>#REF!</v>
      </c>
    </row>
    <row r="117" spans="1:17">
      <c r="A117" s="36" t="s">
        <v>171</v>
      </c>
      <c r="B117" s="35" t="s">
        <v>139</v>
      </c>
      <c r="C117" s="35" t="s">
        <v>169</v>
      </c>
      <c r="D117" s="35" t="s">
        <v>169</v>
      </c>
      <c r="E117" s="26" t="e">
        <f>'Value Sales'!#REF!/'Quantity Sales'!#REF!</f>
        <v>#REF!</v>
      </c>
      <c r="F117" s="26" t="e">
        <f>'Value Sales'!#REF!/'Quantity Sales'!#REF!</f>
        <v>#REF!</v>
      </c>
      <c r="G117" s="26" t="e">
        <f>'Value Sales'!#REF!/'Quantity Sales'!#REF!</f>
        <v>#REF!</v>
      </c>
      <c r="H117" s="26" t="e">
        <f>'Value Sales'!#REF!/'Quantity Sales'!#REF!</f>
        <v>#REF!</v>
      </c>
      <c r="I117" s="26" t="e">
        <f>'Value Sales'!#REF!/'Quantity Sales'!#REF!</f>
        <v>#REF!</v>
      </c>
      <c r="J117" s="26" t="e">
        <f>'Value Sales'!#REF!/'Quantity Sales'!#REF!</f>
        <v>#REF!</v>
      </c>
      <c r="K117" s="26" t="e">
        <f>'Value Sales'!#REF!/'Quantity Sales'!#REF!</f>
        <v>#REF!</v>
      </c>
      <c r="L117" s="26" t="e">
        <f>'Value Sales'!#REF!/'Quantity Sales'!#REF!</f>
        <v>#REF!</v>
      </c>
      <c r="M117" s="26" t="e">
        <f>'Value Sales'!#REF!/'Quantity Sales'!#REF!</f>
        <v>#REF!</v>
      </c>
      <c r="N117" s="26" t="e">
        <f>'Value Sales'!#REF!/'Quantity Sales'!#REF!</f>
        <v>#REF!</v>
      </c>
      <c r="O117" s="26" t="e">
        <f>'Value Sales'!#REF!/'Quantity Sales'!#REF!</f>
        <v>#REF!</v>
      </c>
      <c r="P117" s="26" t="e">
        <f>'Value Sales'!#REF!/'Quantity Sales'!#REF!</f>
        <v>#REF!</v>
      </c>
      <c r="Q117" s="26" t="e">
        <f>'Value Sales'!#REF!/'Quantity Sales'!#REF!</f>
        <v>#REF!</v>
      </c>
    </row>
    <row r="118" spans="1:17">
      <c r="A118" s="36" t="s">
        <v>172</v>
      </c>
      <c r="B118" s="35" t="s">
        <v>139</v>
      </c>
      <c r="C118" s="35" t="s">
        <v>173</v>
      </c>
      <c r="D118" s="35" t="s">
        <v>173</v>
      </c>
      <c r="E118" s="26" t="e">
        <f>'Value Sales'!#REF!/'Quantity Sales'!#REF!</f>
        <v>#REF!</v>
      </c>
      <c r="F118" s="26" t="e">
        <f>'Value Sales'!#REF!/'Quantity Sales'!#REF!</f>
        <v>#REF!</v>
      </c>
      <c r="G118" s="26" t="e">
        <f>'Value Sales'!#REF!/'Quantity Sales'!#REF!</f>
        <v>#REF!</v>
      </c>
      <c r="H118" s="26" t="e">
        <f>'Value Sales'!#REF!/'Quantity Sales'!#REF!</f>
        <v>#REF!</v>
      </c>
      <c r="I118" s="26" t="e">
        <f>'Value Sales'!#REF!/'Quantity Sales'!#REF!</f>
        <v>#REF!</v>
      </c>
      <c r="J118" s="26" t="e">
        <f>'Value Sales'!#REF!/'Quantity Sales'!#REF!</f>
        <v>#REF!</v>
      </c>
      <c r="K118" s="26" t="e">
        <f>'Value Sales'!#REF!/'Quantity Sales'!#REF!</f>
        <v>#REF!</v>
      </c>
      <c r="L118" s="26" t="e">
        <f>'Value Sales'!#REF!/'Quantity Sales'!#REF!</f>
        <v>#REF!</v>
      </c>
      <c r="M118" s="26" t="e">
        <f>'Value Sales'!#REF!/'Quantity Sales'!#REF!</f>
        <v>#REF!</v>
      </c>
      <c r="N118" s="26" t="e">
        <f>'Value Sales'!#REF!/'Quantity Sales'!#REF!</f>
        <v>#REF!</v>
      </c>
      <c r="O118" s="26" t="e">
        <f>'Value Sales'!#REF!/'Quantity Sales'!#REF!</f>
        <v>#REF!</v>
      </c>
      <c r="P118" s="26" t="e">
        <f>'Value Sales'!#REF!/'Quantity Sales'!#REF!</f>
        <v>#REF!</v>
      </c>
      <c r="Q118" s="26" t="e">
        <f>'Value Sales'!#REF!/'Quantity Sales'!#REF!</f>
        <v>#REF!</v>
      </c>
    </row>
    <row r="119" spans="1:17">
      <c r="A119" s="36" t="s">
        <v>174</v>
      </c>
      <c r="B119" s="35" t="s">
        <v>139</v>
      </c>
      <c r="C119" s="35" t="s">
        <v>173</v>
      </c>
      <c r="D119" s="35" t="s">
        <v>173</v>
      </c>
      <c r="E119" s="26" t="e">
        <f>'Value Sales'!#REF!/'Quantity Sales'!#REF!</f>
        <v>#REF!</v>
      </c>
      <c r="F119" s="26" t="e">
        <f>'Value Sales'!#REF!/'Quantity Sales'!#REF!</f>
        <v>#REF!</v>
      </c>
      <c r="G119" s="26" t="e">
        <f>'Value Sales'!#REF!/'Quantity Sales'!#REF!</f>
        <v>#REF!</v>
      </c>
      <c r="H119" s="26" t="e">
        <f>'Value Sales'!#REF!/'Quantity Sales'!#REF!</f>
        <v>#REF!</v>
      </c>
      <c r="I119" s="26" t="e">
        <f>'Value Sales'!#REF!/'Quantity Sales'!#REF!</f>
        <v>#REF!</v>
      </c>
      <c r="J119" s="26" t="e">
        <f>'Value Sales'!#REF!/'Quantity Sales'!#REF!</f>
        <v>#REF!</v>
      </c>
      <c r="K119" s="26" t="e">
        <f>'Value Sales'!#REF!/'Quantity Sales'!#REF!</f>
        <v>#REF!</v>
      </c>
      <c r="L119" s="26" t="e">
        <f>'Value Sales'!#REF!/'Quantity Sales'!#REF!</f>
        <v>#REF!</v>
      </c>
      <c r="M119" s="26" t="e">
        <f>'Value Sales'!#REF!/'Quantity Sales'!#REF!</f>
        <v>#REF!</v>
      </c>
      <c r="N119" s="26" t="e">
        <f>'Value Sales'!#REF!/'Quantity Sales'!#REF!</f>
        <v>#REF!</v>
      </c>
      <c r="O119" s="26" t="e">
        <f>'Value Sales'!#REF!/'Quantity Sales'!#REF!</f>
        <v>#REF!</v>
      </c>
      <c r="P119" s="26" t="e">
        <f>'Value Sales'!#REF!/'Quantity Sales'!#REF!</f>
        <v>#REF!</v>
      </c>
      <c r="Q119" s="26" t="e">
        <f>'Value Sales'!#REF!/'Quantity Sales'!#REF!</f>
        <v>#REF!</v>
      </c>
    </row>
    <row r="120" spans="1:17">
      <c r="A120" s="36" t="s">
        <v>175</v>
      </c>
      <c r="B120" s="35" t="s">
        <v>139</v>
      </c>
      <c r="C120" s="35" t="s">
        <v>176</v>
      </c>
      <c r="D120" s="35" t="s">
        <v>176</v>
      </c>
      <c r="E120" s="26" t="e">
        <f>'Value Sales'!#REF!/'Quantity Sales'!#REF!</f>
        <v>#REF!</v>
      </c>
      <c r="F120" s="26" t="e">
        <f>'Value Sales'!#REF!/'Quantity Sales'!#REF!</f>
        <v>#REF!</v>
      </c>
      <c r="G120" s="26" t="e">
        <f>'Value Sales'!#REF!/'Quantity Sales'!#REF!</f>
        <v>#REF!</v>
      </c>
      <c r="H120" s="26" t="e">
        <f>'Value Sales'!#REF!/'Quantity Sales'!#REF!</f>
        <v>#REF!</v>
      </c>
      <c r="I120" s="26" t="e">
        <f>'Value Sales'!#REF!/'Quantity Sales'!#REF!</f>
        <v>#REF!</v>
      </c>
      <c r="J120" s="26" t="e">
        <f>'Value Sales'!#REF!/'Quantity Sales'!#REF!</f>
        <v>#REF!</v>
      </c>
      <c r="K120" s="26" t="e">
        <f>'Value Sales'!#REF!/'Quantity Sales'!#REF!</f>
        <v>#REF!</v>
      </c>
      <c r="L120" s="26" t="e">
        <f>'Value Sales'!#REF!/'Quantity Sales'!#REF!</f>
        <v>#REF!</v>
      </c>
      <c r="M120" s="26" t="e">
        <f>'Value Sales'!#REF!/'Quantity Sales'!#REF!</f>
        <v>#REF!</v>
      </c>
      <c r="N120" s="26" t="e">
        <f>'Value Sales'!#REF!/'Quantity Sales'!#REF!</f>
        <v>#REF!</v>
      </c>
      <c r="O120" s="26" t="e">
        <f>'Value Sales'!#REF!/'Quantity Sales'!#REF!</f>
        <v>#REF!</v>
      </c>
      <c r="P120" s="26" t="e">
        <f>'Value Sales'!#REF!/'Quantity Sales'!#REF!</f>
        <v>#REF!</v>
      </c>
      <c r="Q120" s="26" t="e">
        <f>'Value Sales'!#REF!/'Quantity Sales'!#REF!</f>
        <v>#REF!</v>
      </c>
    </row>
    <row r="121" spans="1:17">
      <c r="A121" s="36" t="s">
        <v>177</v>
      </c>
      <c r="B121" s="35" t="s">
        <v>139</v>
      </c>
      <c r="C121" s="35" t="s">
        <v>178</v>
      </c>
      <c r="D121" s="35" t="s">
        <v>178</v>
      </c>
      <c r="E121" s="26" t="e">
        <f>'Value Sales'!#REF!/'Quantity Sales'!#REF!</f>
        <v>#REF!</v>
      </c>
      <c r="F121" s="26" t="e">
        <f>'Value Sales'!#REF!/'Quantity Sales'!#REF!</f>
        <v>#REF!</v>
      </c>
      <c r="G121" s="26" t="e">
        <f>'Value Sales'!#REF!/'Quantity Sales'!#REF!</f>
        <v>#REF!</v>
      </c>
      <c r="H121" s="26" t="e">
        <f>'Value Sales'!#REF!/'Quantity Sales'!#REF!</f>
        <v>#REF!</v>
      </c>
      <c r="I121" s="26" t="e">
        <f>'Value Sales'!#REF!/'Quantity Sales'!#REF!</f>
        <v>#REF!</v>
      </c>
      <c r="J121" s="26" t="e">
        <f>'Value Sales'!#REF!/'Quantity Sales'!#REF!</f>
        <v>#REF!</v>
      </c>
      <c r="K121" s="26" t="e">
        <f>'Value Sales'!#REF!/'Quantity Sales'!#REF!</f>
        <v>#REF!</v>
      </c>
      <c r="L121" s="26" t="e">
        <f>'Value Sales'!#REF!/'Quantity Sales'!#REF!</f>
        <v>#REF!</v>
      </c>
      <c r="M121" s="26" t="e">
        <f>'Value Sales'!#REF!/'Quantity Sales'!#REF!</f>
        <v>#REF!</v>
      </c>
      <c r="N121" s="26" t="e">
        <f>'Value Sales'!#REF!/'Quantity Sales'!#REF!</f>
        <v>#REF!</v>
      </c>
      <c r="O121" s="26" t="e">
        <f>'Value Sales'!#REF!/'Quantity Sales'!#REF!</f>
        <v>#REF!</v>
      </c>
      <c r="P121" s="26" t="e">
        <f>'Value Sales'!#REF!/'Quantity Sales'!#REF!</f>
        <v>#REF!</v>
      </c>
      <c r="Q121" s="26" t="e">
        <f>'Value Sales'!#REF!/'Quantity Sales'!#REF!</f>
        <v>#REF!</v>
      </c>
    </row>
    <row r="122" spans="1:17">
      <c r="A122" s="36" t="s">
        <v>179</v>
      </c>
      <c r="B122" s="35" t="s">
        <v>139</v>
      </c>
      <c r="C122" s="35" t="s">
        <v>178</v>
      </c>
      <c r="D122" s="35" t="s">
        <v>180</v>
      </c>
      <c r="E122" s="26" t="e">
        <f>'Value Sales'!#REF!/'Quantity Sales'!#REF!</f>
        <v>#REF!</v>
      </c>
      <c r="F122" s="26" t="e">
        <f>'Value Sales'!#REF!/'Quantity Sales'!#REF!</f>
        <v>#REF!</v>
      </c>
      <c r="G122" s="26" t="e">
        <f>'Value Sales'!#REF!/'Quantity Sales'!#REF!</f>
        <v>#REF!</v>
      </c>
      <c r="H122" s="26" t="e">
        <f>'Value Sales'!#REF!/'Quantity Sales'!#REF!</f>
        <v>#REF!</v>
      </c>
      <c r="I122" s="26" t="e">
        <f>'Value Sales'!#REF!/'Quantity Sales'!#REF!</f>
        <v>#REF!</v>
      </c>
      <c r="J122" s="26" t="e">
        <f>'Value Sales'!#REF!/'Quantity Sales'!#REF!</f>
        <v>#REF!</v>
      </c>
      <c r="K122" s="26" t="e">
        <f>'Value Sales'!#REF!/'Quantity Sales'!#REF!</f>
        <v>#REF!</v>
      </c>
      <c r="L122" s="26" t="e">
        <f>'Value Sales'!#REF!/'Quantity Sales'!#REF!</f>
        <v>#REF!</v>
      </c>
      <c r="M122" s="26" t="e">
        <f>'Value Sales'!#REF!/'Quantity Sales'!#REF!</f>
        <v>#REF!</v>
      </c>
      <c r="N122" s="26" t="e">
        <f>'Value Sales'!#REF!/'Quantity Sales'!#REF!</f>
        <v>#REF!</v>
      </c>
      <c r="O122" s="26" t="e">
        <f>'Value Sales'!#REF!/'Quantity Sales'!#REF!</f>
        <v>#REF!</v>
      </c>
      <c r="P122" s="26" t="e">
        <f>'Value Sales'!#REF!/'Quantity Sales'!#REF!</f>
        <v>#REF!</v>
      </c>
      <c r="Q122" s="26" t="e">
        <f>'Value Sales'!#REF!/'Quantity Sales'!#REF!</f>
        <v>#REF!</v>
      </c>
    </row>
    <row r="123" spans="1:17">
      <c r="A123" s="36" t="s">
        <v>181</v>
      </c>
      <c r="B123" s="35" t="s">
        <v>139</v>
      </c>
      <c r="C123" s="35" t="s">
        <v>176</v>
      </c>
      <c r="D123" s="35" t="s">
        <v>176</v>
      </c>
      <c r="E123" s="26" t="e">
        <f>'Value Sales'!#REF!/'Quantity Sales'!#REF!</f>
        <v>#REF!</v>
      </c>
      <c r="F123" s="26" t="e">
        <f>'Value Sales'!#REF!/'Quantity Sales'!#REF!</f>
        <v>#REF!</v>
      </c>
      <c r="G123" s="26" t="e">
        <f>'Value Sales'!#REF!/'Quantity Sales'!#REF!</f>
        <v>#REF!</v>
      </c>
      <c r="H123" s="26" t="e">
        <f>'Value Sales'!#REF!/'Quantity Sales'!#REF!</f>
        <v>#REF!</v>
      </c>
      <c r="I123" s="26" t="e">
        <f>'Value Sales'!#REF!/'Quantity Sales'!#REF!</f>
        <v>#REF!</v>
      </c>
      <c r="J123" s="26" t="e">
        <f>'Value Sales'!#REF!/'Quantity Sales'!#REF!</f>
        <v>#REF!</v>
      </c>
      <c r="K123" s="26" t="e">
        <f>'Value Sales'!#REF!/'Quantity Sales'!#REF!</f>
        <v>#REF!</v>
      </c>
      <c r="L123" s="26" t="e">
        <f>'Value Sales'!#REF!/'Quantity Sales'!#REF!</f>
        <v>#REF!</v>
      </c>
      <c r="M123" s="26" t="e">
        <f>'Value Sales'!#REF!/'Quantity Sales'!#REF!</f>
        <v>#REF!</v>
      </c>
      <c r="N123" s="26" t="e">
        <f>'Value Sales'!#REF!/'Quantity Sales'!#REF!</f>
        <v>#REF!</v>
      </c>
      <c r="O123" s="26" t="e">
        <f>'Value Sales'!#REF!/'Quantity Sales'!#REF!</f>
        <v>#REF!</v>
      </c>
      <c r="P123" s="26" t="e">
        <f>'Value Sales'!#REF!/'Quantity Sales'!#REF!</f>
        <v>#REF!</v>
      </c>
      <c r="Q123" s="26" t="e">
        <f>'Value Sales'!#REF!/'Quantity Sales'!#REF!</f>
        <v>#REF!</v>
      </c>
    </row>
    <row r="124" spans="1:17">
      <c r="A124" s="36" t="s">
        <v>182</v>
      </c>
      <c r="B124" s="35" t="s">
        <v>139</v>
      </c>
      <c r="C124" s="35" t="s">
        <v>139</v>
      </c>
      <c r="D124" s="35" t="s">
        <v>139</v>
      </c>
      <c r="E124" s="26" t="e">
        <f>'Value Sales'!#REF!/'Quantity Sales'!#REF!</f>
        <v>#REF!</v>
      </c>
      <c r="F124" s="26" t="e">
        <f>'Value Sales'!#REF!/'Quantity Sales'!#REF!</f>
        <v>#REF!</v>
      </c>
      <c r="G124" s="26" t="e">
        <f>'Value Sales'!#REF!/'Quantity Sales'!#REF!</f>
        <v>#REF!</v>
      </c>
      <c r="H124" s="26" t="e">
        <f>'Value Sales'!#REF!/'Quantity Sales'!#REF!</f>
        <v>#REF!</v>
      </c>
      <c r="I124" s="26" t="e">
        <f>'Value Sales'!#REF!/'Quantity Sales'!#REF!</f>
        <v>#REF!</v>
      </c>
      <c r="J124" s="26" t="e">
        <f>'Value Sales'!#REF!/'Quantity Sales'!#REF!</f>
        <v>#REF!</v>
      </c>
      <c r="K124" s="26" t="e">
        <f>'Value Sales'!#REF!/'Quantity Sales'!#REF!</f>
        <v>#REF!</v>
      </c>
      <c r="L124" s="26" t="e">
        <f>'Value Sales'!#REF!/'Quantity Sales'!#REF!</f>
        <v>#REF!</v>
      </c>
      <c r="M124" s="26" t="e">
        <f>'Value Sales'!#REF!/'Quantity Sales'!#REF!</f>
        <v>#REF!</v>
      </c>
      <c r="N124" s="26" t="e">
        <f>'Value Sales'!#REF!/'Quantity Sales'!#REF!</f>
        <v>#REF!</v>
      </c>
      <c r="O124" s="26" t="e">
        <f>'Value Sales'!#REF!/'Quantity Sales'!#REF!</f>
        <v>#REF!</v>
      </c>
      <c r="P124" s="26" t="e">
        <f>'Value Sales'!#REF!/'Quantity Sales'!#REF!</f>
        <v>#REF!</v>
      </c>
      <c r="Q124" s="26" t="e">
        <f>'Value Sales'!#REF!/'Quantity Sales'!#REF!</f>
        <v>#REF!</v>
      </c>
    </row>
    <row r="127" spans="1:17"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</row>
    <row r="128" spans="1:17"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9"/>
  <sheetViews>
    <sheetView workbookViewId="0">
      <selection activeCell="I18" sqref="I18"/>
    </sheetView>
  </sheetViews>
  <sheetFormatPr defaultColWidth="10.42578125" defaultRowHeight="15"/>
  <cols>
    <col min="1" max="2" width="10.42578125" bestFit="1" customWidth="1"/>
    <col min="3" max="3" width="9.28515625" bestFit="1" customWidth="1"/>
    <col min="4" max="4" width="8.140625" bestFit="1" customWidth="1"/>
    <col min="5" max="5" width="10.42578125" bestFit="1" customWidth="1"/>
    <col min="6" max="7" width="6.7109375" bestFit="1" customWidth="1"/>
    <col min="8" max="8" width="6.85546875" bestFit="1" customWidth="1"/>
    <col min="9" max="9" width="8.28515625" bestFit="1" customWidth="1"/>
    <col min="10" max="10" width="7.7109375" bestFit="1" customWidth="1"/>
    <col min="11" max="11" width="8.85546875" bestFit="1" customWidth="1"/>
    <col min="12" max="12" width="8.5703125" bestFit="1" customWidth="1"/>
    <col min="13" max="13" width="7.5703125" bestFit="1" customWidth="1"/>
    <col min="14" max="14" width="7.7109375" bestFit="1" customWidth="1"/>
    <col min="15" max="15" width="15.42578125" bestFit="1" customWidth="1"/>
  </cols>
  <sheetData>
    <row r="1" spans="1:15">
      <c r="A1" s="17" t="s">
        <v>1</v>
      </c>
      <c r="B1" s="17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14</v>
      </c>
      <c r="M1" s="17" t="s">
        <v>15</v>
      </c>
      <c r="N1" s="17" t="s">
        <v>142</v>
      </c>
      <c r="O1" s="17" t="s">
        <v>145</v>
      </c>
    </row>
    <row r="2" spans="1:15">
      <c r="A2" s="21" t="s">
        <v>38</v>
      </c>
      <c r="B2" s="24">
        <f>'Value Share'!B5/10000000</f>
        <v>0</v>
      </c>
      <c r="C2" s="24">
        <f>'Value Share'!F5/10000000</f>
        <v>0</v>
      </c>
      <c r="D2" s="24">
        <f>'Value Share'!C5/10000000</f>
        <v>0</v>
      </c>
      <c r="E2" s="24">
        <f>'Value Share'!E5/10000000</f>
        <v>0</v>
      </c>
      <c r="F2" s="24">
        <f>'Value Share'!G5/10000000</f>
        <v>0</v>
      </c>
      <c r="G2" s="24">
        <f>'Value Share'!H5/10000000</f>
        <v>0</v>
      </c>
      <c r="H2" s="24">
        <f>'Value Share'!I5/10000000</f>
        <v>0</v>
      </c>
      <c r="I2" s="24">
        <f>'Value Share'!J5/10000000</f>
        <v>0</v>
      </c>
      <c r="J2" s="24">
        <f>'Value Share'!K5/10000000</f>
        <v>0</v>
      </c>
      <c r="K2" s="24">
        <f>'Value Share'!L5/10000000</f>
        <v>0</v>
      </c>
      <c r="L2" s="24">
        <f>'Value Share'!M5/10000000</f>
        <v>0</v>
      </c>
      <c r="M2" s="24">
        <f>'Value Share'!N5/10000000</f>
        <v>0</v>
      </c>
      <c r="N2" s="24">
        <f>'Value Share'!O5/10000000</f>
        <v>0</v>
      </c>
      <c r="O2" s="20" t="e">
        <f t="shared" ref="O2:O7" si="0">B2/N2</f>
        <v>#DIV/0!</v>
      </c>
    </row>
    <row r="3" spans="1:15">
      <c r="A3" s="21" t="s">
        <v>68</v>
      </c>
      <c r="B3" s="24">
        <f>'Value Share'!B6/10000000</f>
        <v>0</v>
      </c>
      <c r="C3" s="24">
        <f>'Value Share'!F6/10000000</f>
        <v>0</v>
      </c>
      <c r="D3" s="24">
        <f>'Value Share'!C6/10000000</f>
        <v>0</v>
      </c>
      <c r="E3" s="24">
        <f>'Value Share'!E6/10000000</f>
        <v>0</v>
      </c>
      <c r="F3" s="24">
        <f>'Value Share'!G6/10000000</f>
        <v>0</v>
      </c>
      <c r="G3" s="24">
        <f>'Value Share'!H6/10000000</f>
        <v>0</v>
      </c>
      <c r="H3" s="24">
        <f>'Value Share'!I6/10000000</f>
        <v>0</v>
      </c>
      <c r="I3" s="24">
        <f>'Value Share'!J6/10000000</f>
        <v>0</v>
      </c>
      <c r="J3" s="24">
        <f>'Value Share'!K6/10000000</f>
        <v>0</v>
      </c>
      <c r="K3" s="24">
        <f>'Value Share'!L6/10000000</f>
        <v>0</v>
      </c>
      <c r="L3" s="24">
        <f>'Value Share'!M6/10000000</f>
        <v>0</v>
      </c>
      <c r="M3" s="24">
        <f>'Value Share'!N6/10000000</f>
        <v>0</v>
      </c>
      <c r="N3" s="24">
        <f>'Value Share'!O6/10000000</f>
        <v>0</v>
      </c>
      <c r="O3" s="20" t="e">
        <f t="shared" si="0"/>
        <v>#DIV/0!</v>
      </c>
    </row>
    <row r="4" spans="1:15">
      <c r="A4" s="21" t="s">
        <v>69</v>
      </c>
      <c r="B4" s="24">
        <f>'Value Share'!B7/10000000</f>
        <v>0</v>
      </c>
      <c r="C4" s="24">
        <f>'Value Share'!F7/10000000</f>
        <v>0</v>
      </c>
      <c r="D4" s="24">
        <f>'Value Share'!C7/10000000</f>
        <v>0</v>
      </c>
      <c r="E4" s="24">
        <f>'Value Share'!E7/10000000</f>
        <v>0</v>
      </c>
      <c r="F4" s="24">
        <f>'Value Share'!G7/10000000</f>
        <v>0</v>
      </c>
      <c r="G4" s="24">
        <f>'Value Share'!H7/10000000</f>
        <v>0</v>
      </c>
      <c r="H4" s="24">
        <f>'Value Share'!I7/10000000</f>
        <v>0</v>
      </c>
      <c r="I4" s="24">
        <f>'Value Share'!J7/10000000</f>
        <v>0</v>
      </c>
      <c r="J4" s="24">
        <f>'Value Share'!K7/10000000</f>
        <v>0</v>
      </c>
      <c r="K4" s="24">
        <f>'Value Share'!L7/10000000</f>
        <v>0</v>
      </c>
      <c r="L4" s="24">
        <f>'Value Share'!M7/10000000</f>
        <v>0</v>
      </c>
      <c r="M4" s="24">
        <f>'Value Share'!N7/10000000</f>
        <v>0</v>
      </c>
      <c r="N4" s="24">
        <f>'Value Share'!O7/10000000</f>
        <v>0</v>
      </c>
      <c r="O4" s="20" t="e">
        <f t="shared" si="0"/>
        <v>#DIV/0!</v>
      </c>
    </row>
    <row r="5" spans="1:15">
      <c r="A5" s="25" t="s">
        <v>71</v>
      </c>
      <c r="B5" s="24">
        <f>'Value Share'!B8/10000000</f>
        <v>0</v>
      </c>
      <c r="C5" s="24">
        <f>'Value Share'!F8/10000000</f>
        <v>0</v>
      </c>
      <c r="D5" s="24">
        <f>'Value Share'!C8/10000000</f>
        <v>0</v>
      </c>
      <c r="E5" s="24">
        <f>'Value Share'!E8/10000000</f>
        <v>0</v>
      </c>
      <c r="F5" s="24">
        <f>'Value Share'!G8/10000000</f>
        <v>0</v>
      </c>
      <c r="G5" s="24">
        <f>'Value Share'!H8/10000000</f>
        <v>0</v>
      </c>
      <c r="H5" s="24">
        <f>'Value Share'!I8/10000000</f>
        <v>0</v>
      </c>
      <c r="I5" s="24">
        <f>'Value Share'!J8/10000000</f>
        <v>0</v>
      </c>
      <c r="J5" s="24">
        <f>'Value Share'!K8/10000000</f>
        <v>0</v>
      </c>
      <c r="K5" s="24">
        <f>'Value Share'!L8/10000000</f>
        <v>0</v>
      </c>
      <c r="L5" s="24">
        <f>'Value Share'!M8/10000000</f>
        <v>0</v>
      </c>
      <c r="M5" s="24">
        <f>'Value Share'!N8/10000000</f>
        <v>0</v>
      </c>
      <c r="N5" s="24">
        <f>'Value Share'!O8/10000000</f>
        <v>0</v>
      </c>
      <c r="O5" s="20" t="e">
        <f t="shared" si="0"/>
        <v>#DIV/0!</v>
      </c>
    </row>
    <row r="6" spans="1:15">
      <c r="A6" s="21" t="s">
        <v>118</v>
      </c>
      <c r="B6" s="24">
        <f>'Value Share'!B9/10000000</f>
        <v>12.0860015</v>
      </c>
      <c r="C6" s="24">
        <f>'Value Share'!F9/10000000</f>
        <v>14.6096282</v>
      </c>
      <c r="D6" s="24">
        <f>'Value Share'!C9/10000000</f>
        <v>4.8166618000000003</v>
      </c>
      <c r="E6" s="24">
        <f>'Value Share'!E9/10000000</f>
        <v>6.0503080999999996</v>
      </c>
      <c r="F6" s="24">
        <f>'Value Share'!G9/10000000</f>
        <v>10.4576739</v>
      </c>
      <c r="G6" s="24">
        <f>'Value Share'!H9/10000000</f>
        <v>17.9511392</v>
      </c>
      <c r="H6" s="24">
        <f>'Value Share'!I9/10000000</f>
        <v>2.4482556</v>
      </c>
      <c r="I6" s="24">
        <f>'Value Share'!J9/10000000</f>
        <v>13.3007338</v>
      </c>
      <c r="J6" s="24">
        <f>'Value Share'!K9/10000000</f>
        <v>9.1063320999999995</v>
      </c>
      <c r="K6" s="24">
        <f>'Value Share'!L9/10000000</f>
        <v>1.0379517</v>
      </c>
      <c r="L6" s="24">
        <f>'Value Share'!M9/10000000</f>
        <v>0</v>
      </c>
      <c r="M6" s="24">
        <f>'Value Share'!N9/10000000</f>
        <v>2.4844591999999999</v>
      </c>
      <c r="N6" s="24">
        <f>'Value Share'!O9/10000000</f>
        <v>104.68295139999999</v>
      </c>
      <c r="O6" s="20">
        <f t="shared" si="0"/>
        <v>0.11545338890779498</v>
      </c>
    </row>
    <row r="7" spans="1:15">
      <c r="A7" s="21" t="s">
        <v>139</v>
      </c>
      <c r="B7" s="24">
        <f>'Value Share'!B10/10000000</f>
        <v>0</v>
      </c>
      <c r="C7" s="24">
        <f>'Value Share'!F10/10000000</f>
        <v>0</v>
      </c>
      <c r="D7" s="24">
        <f>'Value Share'!C10/10000000</f>
        <v>0</v>
      </c>
      <c r="E7" s="24">
        <f>'Value Share'!E10/10000000</f>
        <v>0</v>
      </c>
      <c r="F7" s="24">
        <f>'Value Share'!G10/10000000</f>
        <v>0</v>
      </c>
      <c r="G7" s="24">
        <f>'Value Share'!H10/10000000</f>
        <v>0</v>
      </c>
      <c r="H7" s="24">
        <f>'Value Share'!I10/10000000</f>
        <v>0</v>
      </c>
      <c r="I7" s="24">
        <f>'Value Share'!J10/10000000</f>
        <v>0</v>
      </c>
      <c r="J7" s="24">
        <f>'Value Share'!K10/10000000</f>
        <v>0</v>
      </c>
      <c r="K7" s="24">
        <f>'Value Share'!L10/10000000</f>
        <v>0</v>
      </c>
      <c r="L7" s="24">
        <f>'Value Share'!M10/10000000</f>
        <v>0</v>
      </c>
      <c r="M7" s="24">
        <f>'Value Share'!N10/10000000</f>
        <v>0</v>
      </c>
      <c r="N7" s="24">
        <f>'Value Share'!O10/10000000</f>
        <v>0</v>
      </c>
      <c r="O7" s="20" t="e">
        <f t="shared" si="0"/>
        <v>#DIV/0!</v>
      </c>
    </row>
    <row r="8" spans="1:15">
      <c r="A8" s="23" t="s">
        <v>144</v>
      </c>
      <c r="B8" s="24">
        <f>'Value Share'!B11/10000000</f>
        <v>12.0860015</v>
      </c>
      <c r="C8" s="24">
        <f>'Value Share'!F11/10000000</f>
        <v>14.6096282</v>
      </c>
      <c r="D8" s="24">
        <f>'Value Share'!C11/10000000</f>
        <v>4.8166618000000003</v>
      </c>
      <c r="E8" s="24">
        <f>'Value Share'!E11/10000000</f>
        <v>6.0503080999999996</v>
      </c>
      <c r="F8" s="24">
        <f>'Value Share'!G11/10000000</f>
        <v>10.4576739</v>
      </c>
      <c r="G8" s="24">
        <f>'Value Share'!H11/10000000</f>
        <v>17.9511392</v>
      </c>
      <c r="H8" s="24">
        <f>'Value Share'!I11/10000000</f>
        <v>2.4482556</v>
      </c>
      <c r="I8" s="24">
        <f>'Value Share'!J11/10000000</f>
        <v>13.3007338</v>
      </c>
      <c r="J8" s="24">
        <f>'Value Share'!K11/10000000</f>
        <v>9.1063320999999995</v>
      </c>
      <c r="K8" s="24">
        <f>'Value Share'!L11/10000000</f>
        <v>1.0379517</v>
      </c>
      <c r="L8" s="24">
        <f>'Value Share'!M11/10000000</f>
        <v>0</v>
      </c>
      <c r="M8" s="24">
        <f>'Value Share'!N11/10000000</f>
        <v>2.4844591999999999</v>
      </c>
      <c r="N8" s="24">
        <f>'Value Share'!O11/10000000</f>
        <v>104.68295139999999</v>
      </c>
      <c r="O8" s="20" t="e">
        <f>AVERAGE(O2:O7)</f>
        <v>#DIV/0!</v>
      </c>
    </row>
    <row r="12" spans="1:15">
      <c r="A12" s="17" t="s">
        <v>1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  <c r="H12" s="17" t="s">
        <v>10</v>
      </c>
      <c r="I12" s="17" t="s">
        <v>11</v>
      </c>
      <c r="J12" s="17" t="s">
        <v>12</v>
      </c>
      <c r="K12" s="17" t="s">
        <v>13</v>
      </c>
      <c r="L12" s="17" t="s">
        <v>14</v>
      </c>
      <c r="M12" s="17" t="s">
        <v>15</v>
      </c>
      <c r="N12" s="17" t="s">
        <v>142</v>
      </c>
      <c r="O12" s="17" t="s">
        <v>145</v>
      </c>
    </row>
    <row r="13" spans="1:15">
      <c r="A13" s="21" t="s">
        <v>38</v>
      </c>
      <c r="B13" s="22">
        <f>'Quantity Share'!B5/1000</f>
        <v>0</v>
      </c>
      <c r="C13" s="22">
        <f>'Quantity Share'!F5/1000</f>
        <v>0</v>
      </c>
      <c r="D13" s="22">
        <f>'Quantity Share'!C5/1000</f>
        <v>0</v>
      </c>
      <c r="E13" s="22">
        <f>'Quantity Share'!E5/1000</f>
        <v>0</v>
      </c>
      <c r="F13" s="22">
        <f>'Quantity Share'!G5/1000</f>
        <v>0</v>
      </c>
      <c r="G13" s="22">
        <f>'Quantity Share'!H5/1000</f>
        <v>0</v>
      </c>
      <c r="H13" s="22">
        <f>'Quantity Share'!I5/1000</f>
        <v>0</v>
      </c>
      <c r="I13" s="22">
        <f>'Quantity Share'!J5/1000</f>
        <v>0</v>
      </c>
      <c r="J13" s="22">
        <f>'Quantity Share'!K5/1000</f>
        <v>0</v>
      </c>
      <c r="K13" s="22">
        <f>'Quantity Share'!L5/1000</f>
        <v>0</v>
      </c>
      <c r="L13" s="22">
        <f>'Quantity Share'!M5/1000</f>
        <v>0</v>
      </c>
      <c r="M13" s="22">
        <f>'Quantity Share'!N5/1000</f>
        <v>0</v>
      </c>
      <c r="N13" s="22">
        <f>'Quantity Share'!O5/1000</f>
        <v>0</v>
      </c>
      <c r="O13" s="20" t="e">
        <f t="shared" ref="O13:O18" si="1">B13/N13</f>
        <v>#DIV/0!</v>
      </c>
    </row>
    <row r="14" spans="1:15">
      <c r="A14" s="21" t="s">
        <v>68</v>
      </c>
      <c r="B14" s="22">
        <f>'Quantity Share'!B6/1000</f>
        <v>0</v>
      </c>
      <c r="C14" s="22">
        <f>'Quantity Share'!F6/1000</f>
        <v>0</v>
      </c>
      <c r="D14" s="22">
        <f>'Quantity Share'!C6/1000</f>
        <v>0</v>
      </c>
      <c r="E14" s="22">
        <f>'Quantity Share'!E6/1000</f>
        <v>0</v>
      </c>
      <c r="F14" s="22">
        <f>'Quantity Share'!G6/1000</f>
        <v>0</v>
      </c>
      <c r="G14" s="22">
        <f>'Quantity Share'!H6/1000</f>
        <v>0</v>
      </c>
      <c r="H14" s="22">
        <f>'Quantity Share'!I6/1000</f>
        <v>0</v>
      </c>
      <c r="I14" s="22">
        <f>'Quantity Share'!J6/1000</f>
        <v>0</v>
      </c>
      <c r="J14" s="22">
        <f>'Quantity Share'!K6/1000</f>
        <v>0</v>
      </c>
      <c r="K14" s="22">
        <f>'Quantity Share'!L6/1000</f>
        <v>0</v>
      </c>
      <c r="L14" s="22">
        <f>'Quantity Share'!M6/1000</f>
        <v>0</v>
      </c>
      <c r="M14" s="22">
        <f>'Quantity Share'!N6/1000</f>
        <v>0</v>
      </c>
      <c r="N14" s="22">
        <f>'Quantity Share'!O6/1000</f>
        <v>0</v>
      </c>
      <c r="O14" s="20" t="e">
        <f t="shared" si="1"/>
        <v>#DIV/0!</v>
      </c>
    </row>
    <row r="15" spans="1:15">
      <c r="A15" s="21" t="s">
        <v>69</v>
      </c>
      <c r="B15" s="22">
        <f>'Quantity Share'!B7/1000</f>
        <v>0</v>
      </c>
      <c r="C15" s="22">
        <f>'Quantity Share'!F7/1000</f>
        <v>0</v>
      </c>
      <c r="D15" s="22">
        <f>'Quantity Share'!C7/1000</f>
        <v>0</v>
      </c>
      <c r="E15" s="22">
        <f>'Quantity Share'!E7/1000</f>
        <v>0</v>
      </c>
      <c r="F15" s="22">
        <f>'Quantity Share'!G7/1000</f>
        <v>0</v>
      </c>
      <c r="G15" s="22">
        <f>'Quantity Share'!H7/1000</f>
        <v>0</v>
      </c>
      <c r="H15" s="22">
        <f>'Quantity Share'!I7/1000</f>
        <v>0</v>
      </c>
      <c r="I15" s="22">
        <f>'Quantity Share'!J7/1000</f>
        <v>0</v>
      </c>
      <c r="J15" s="22">
        <f>'Quantity Share'!K7/1000</f>
        <v>0</v>
      </c>
      <c r="K15" s="22">
        <f>'Quantity Share'!L7/1000</f>
        <v>0</v>
      </c>
      <c r="L15" s="22">
        <f>'Quantity Share'!M7/1000</f>
        <v>0</v>
      </c>
      <c r="M15" s="22">
        <f>'Quantity Share'!N7/1000</f>
        <v>0</v>
      </c>
      <c r="N15" s="22">
        <f>'Quantity Share'!O7/1000</f>
        <v>0</v>
      </c>
      <c r="O15" s="20" t="e">
        <f t="shared" si="1"/>
        <v>#DIV/0!</v>
      </c>
    </row>
    <row r="16" spans="1:15">
      <c r="A16" s="25" t="s">
        <v>71</v>
      </c>
      <c r="B16" s="22">
        <f>'Quantity Share'!B8/1000</f>
        <v>0</v>
      </c>
      <c r="C16" s="22">
        <f>'Quantity Share'!F8/1000</f>
        <v>0</v>
      </c>
      <c r="D16" s="22">
        <f>'Quantity Share'!C8/1000</f>
        <v>0</v>
      </c>
      <c r="E16" s="22">
        <f>'Quantity Share'!E8/1000</f>
        <v>0</v>
      </c>
      <c r="F16" s="22">
        <f>'Quantity Share'!G8/1000</f>
        <v>0</v>
      </c>
      <c r="G16" s="22">
        <f>'Quantity Share'!H8/1000</f>
        <v>0</v>
      </c>
      <c r="H16" s="22">
        <f>'Quantity Share'!I8/1000</f>
        <v>0</v>
      </c>
      <c r="I16" s="22">
        <f>'Quantity Share'!J8/1000</f>
        <v>0</v>
      </c>
      <c r="J16" s="22">
        <f>'Quantity Share'!K8/1000</f>
        <v>0</v>
      </c>
      <c r="K16" s="22">
        <f>'Quantity Share'!L8/1000</f>
        <v>0</v>
      </c>
      <c r="L16" s="22">
        <f>'Quantity Share'!M8/1000</f>
        <v>0</v>
      </c>
      <c r="M16" s="22">
        <f>'Quantity Share'!N8/1000</f>
        <v>0</v>
      </c>
      <c r="N16" s="22">
        <f>'Quantity Share'!O8/1000</f>
        <v>0</v>
      </c>
      <c r="O16" s="20" t="e">
        <f t="shared" si="1"/>
        <v>#DIV/0!</v>
      </c>
    </row>
    <row r="17" spans="1:15">
      <c r="A17" s="21" t="s">
        <v>118</v>
      </c>
      <c r="B17" s="22">
        <f>'Quantity Share'!B9/1000</f>
        <v>68.512</v>
      </c>
      <c r="C17" s="22">
        <f>'Quantity Share'!F9/1000</f>
        <v>14.59</v>
      </c>
      <c r="D17" s="22">
        <f>'Quantity Share'!C9/1000</f>
        <v>43.554000000000002</v>
      </c>
      <c r="E17" s="22">
        <f>'Quantity Share'!E9/1000</f>
        <v>6.2709999999999999</v>
      </c>
      <c r="F17" s="22">
        <f>'Quantity Share'!G9/1000</f>
        <v>9.0719999999999992</v>
      </c>
      <c r="G17" s="22">
        <f>'Quantity Share'!H9/1000</f>
        <v>14.723000000000001</v>
      </c>
      <c r="H17" s="22">
        <f>'Quantity Share'!I9/1000</f>
        <v>13.625</v>
      </c>
      <c r="I17" s="22">
        <f>'Quantity Share'!J9/1000</f>
        <v>11.112</v>
      </c>
      <c r="J17" s="22">
        <f>'Quantity Share'!K9/1000</f>
        <v>7.5060000000000002</v>
      </c>
      <c r="K17" s="22">
        <f>'Quantity Share'!L9/1000</f>
        <v>7.9909999999999997</v>
      </c>
      <c r="L17" s="22">
        <f>'Quantity Share'!M9/1000</f>
        <v>0</v>
      </c>
      <c r="M17" s="22">
        <f>'Quantity Share'!N9/1000</f>
        <v>17.766999999999999</v>
      </c>
      <c r="N17" s="22">
        <f>'Quantity Share'!O9/1000</f>
        <v>269.47300000000001</v>
      </c>
      <c r="O17" s="20">
        <f t="shared" si="1"/>
        <v>0.25424439554241057</v>
      </c>
    </row>
    <row r="18" spans="1:15">
      <c r="A18" s="21" t="s">
        <v>139</v>
      </c>
      <c r="B18" s="22">
        <f>'Quantity Share'!B10/1000</f>
        <v>0</v>
      </c>
      <c r="C18" s="22">
        <f>'Quantity Share'!F10/1000</f>
        <v>0</v>
      </c>
      <c r="D18" s="22">
        <f>'Quantity Share'!C10/1000</f>
        <v>0</v>
      </c>
      <c r="E18" s="22">
        <f>'Quantity Share'!E10/1000</f>
        <v>0</v>
      </c>
      <c r="F18" s="22">
        <f>'Quantity Share'!G10/1000</f>
        <v>0</v>
      </c>
      <c r="G18" s="22">
        <f>'Quantity Share'!H10/1000</f>
        <v>0</v>
      </c>
      <c r="H18" s="22">
        <f>'Quantity Share'!I10/1000</f>
        <v>0</v>
      </c>
      <c r="I18" s="22">
        <f>'Quantity Share'!J10/1000</f>
        <v>0</v>
      </c>
      <c r="J18" s="22">
        <f>'Quantity Share'!K10/1000</f>
        <v>0</v>
      </c>
      <c r="K18" s="22">
        <f>'Quantity Share'!L10/1000</f>
        <v>0</v>
      </c>
      <c r="L18" s="22">
        <f>'Quantity Share'!M10/1000</f>
        <v>0</v>
      </c>
      <c r="M18" s="22">
        <f>'Quantity Share'!N10/1000</f>
        <v>0</v>
      </c>
      <c r="N18" s="22">
        <f>'Quantity Share'!O10/1000</f>
        <v>0</v>
      </c>
      <c r="O18" s="20" t="e">
        <f t="shared" si="1"/>
        <v>#DIV/0!</v>
      </c>
    </row>
    <row r="19" spans="1:15">
      <c r="A19" s="23" t="s">
        <v>144</v>
      </c>
      <c r="B19" s="22">
        <f>'Quantity Share'!B11/1000</f>
        <v>68.512</v>
      </c>
      <c r="C19" s="22">
        <f>'Quantity Share'!F11/1000</f>
        <v>14.59</v>
      </c>
      <c r="D19" s="22">
        <f>'Quantity Share'!C11/1000</f>
        <v>43.554000000000002</v>
      </c>
      <c r="E19" s="22">
        <f>'Quantity Share'!E11/1000</f>
        <v>6.2709999999999999</v>
      </c>
      <c r="F19" s="22">
        <f>'Quantity Share'!G11/1000</f>
        <v>9.0719999999999992</v>
      </c>
      <c r="G19" s="22">
        <f>'Quantity Share'!H11/1000</f>
        <v>14.723000000000001</v>
      </c>
      <c r="H19" s="22">
        <f>'Quantity Share'!I11/1000</f>
        <v>13.625</v>
      </c>
      <c r="I19" s="22">
        <f>'Quantity Share'!J11/1000</f>
        <v>11.112</v>
      </c>
      <c r="J19" s="22">
        <f>'Quantity Share'!K11/1000</f>
        <v>7.5060000000000002</v>
      </c>
      <c r="K19" s="22">
        <f>'Quantity Share'!L11/1000</f>
        <v>7.9909999999999997</v>
      </c>
      <c r="L19" s="22">
        <f>'Quantity Share'!M11/1000</f>
        <v>0</v>
      </c>
      <c r="M19" s="22">
        <f>'Quantity Share'!N11/1000</f>
        <v>17.766999999999999</v>
      </c>
      <c r="N19" s="22">
        <f>'Quantity Share'!O11/1000</f>
        <v>269.47300000000001</v>
      </c>
      <c r="O19" s="20" t="e">
        <f>AVERAGE(O13:O18)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Value Sales</vt:lpstr>
      <vt:lpstr>Quantity Sales</vt:lpstr>
      <vt:lpstr>Value Share</vt:lpstr>
      <vt:lpstr>Quantity Share</vt:lpstr>
      <vt:lpstr>ASP</vt:lpstr>
      <vt:lpstr>For PPT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2021-03-13T15:09:16Z</dcterms:modified>
</cp:coreProperties>
</file>