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Q2" sheetId="9" state="hidden" r:id="rId1"/>
    <sheet name="Jan'21" sheetId="1" r:id="rId2"/>
    <sheet name="Feb'21" sheetId="2" r:id="rId3"/>
    <sheet name="Mar'21" sheetId="3" r:id="rId4"/>
    <sheet name="Q1" sheetId="14" r:id="rId5"/>
    <sheet name="Q3_Previous" sheetId="5" state="hidden" r:id="rId6"/>
    <sheet name="Sheet2" sheetId="15" state="hidden" r:id="rId7"/>
  </sheets>
  <definedNames>
    <definedName name="_xlnm._FilterDatabase" localSheetId="2" hidden="1">'Feb''21'!$A$2:$BC$122</definedName>
    <definedName name="_xlnm._FilterDatabase" localSheetId="1" hidden="1">'Jan''21'!$A$2:$BC$122</definedName>
    <definedName name="_xlnm._FilterDatabase" localSheetId="3" hidden="1">'Mar''21'!$A$2:$BC$122</definedName>
    <definedName name="_xlnm._FilterDatabase" localSheetId="4" hidden="1">'Q1'!$A$4:$BE$124</definedName>
    <definedName name="_xlnm._FilterDatabase" localSheetId="0" hidden="1">'Q2'!$A$6:$P$6</definedName>
    <definedName name="_xlnm._FilterDatabase" localSheetId="5" hidden="1">Q3_Previous!$A$1:$M$1</definedName>
  </definedNames>
  <calcPr calcId="152511"/>
</workbook>
</file>

<file path=xl/calcChain.xml><?xml version="1.0" encoding="utf-8"?>
<calcChain xmlns="http://schemas.openxmlformats.org/spreadsheetml/2006/main">
  <c r="BA2" i="14" l="1"/>
  <c r="BA1" i="14" s="1"/>
  <c r="AN6" i="14" l="1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N80" i="14"/>
  <c r="AN81" i="14"/>
  <c r="AN82" i="14"/>
  <c r="AN83" i="14"/>
  <c r="AN84" i="14"/>
  <c r="AN85" i="14"/>
  <c r="AN86" i="14"/>
  <c r="AN87" i="14"/>
  <c r="AN88" i="14"/>
  <c r="AN89" i="14"/>
  <c r="AN90" i="14"/>
  <c r="AN91" i="14"/>
  <c r="AN92" i="14"/>
  <c r="AN93" i="14"/>
  <c r="AN94" i="14"/>
  <c r="AN95" i="14"/>
  <c r="AN96" i="14"/>
  <c r="AN97" i="14"/>
  <c r="AN98" i="14"/>
  <c r="AN99" i="14"/>
  <c r="AN100" i="14"/>
  <c r="AN101" i="14"/>
  <c r="AN102" i="14"/>
  <c r="AN103" i="14"/>
  <c r="AN104" i="14"/>
  <c r="AN105" i="14"/>
  <c r="AN106" i="14"/>
  <c r="AN107" i="14"/>
  <c r="AN108" i="14"/>
  <c r="AN109" i="14"/>
  <c r="AN110" i="14"/>
  <c r="AN111" i="14"/>
  <c r="AN112" i="14"/>
  <c r="AN113" i="14"/>
  <c r="AN114" i="14"/>
  <c r="AN115" i="14"/>
  <c r="AN116" i="14"/>
  <c r="AN117" i="14"/>
  <c r="AN118" i="14"/>
  <c r="AN119" i="14"/>
  <c r="AN120" i="14"/>
  <c r="AN121" i="14"/>
  <c r="AN122" i="14"/>
  <c r="AN123" i="14"/>
  <c r="AN5" i="14"/>
  <c r="AU2" i="14"/>
  <c r="AU1" i="14" s="1"/>
  <c r="AJ2" i="14"/>
  <c r="AJ1" i="14" s="1"/>
  <c r="AI2" i="14"/>
  <c r="AI1" i="14" s="1"/>
  <c r="AH2" i="14"/>
  <c r="AH1" i="14" s="1"/>
  <c r="AG2" i="14"/>
  <c r="AG1" i="14" s="1"/>
  <c r="AF2" i="14"/>
  <c r="AF1" i="14" s="1"/>
  <c r="AE2" i="14"/>
  <c r="AE1" i="14" s="1"/>
  <c r="AD2" i="14"/>
  <c r="AD1" i="14" s="1"/>
  <c r="AC2" i="14"/>
  <c r="AC1" i="14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3" i="3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3" i="2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3" i="1"/>
  <c r="AN122" i="2"/>
  <c r="AN122" i="1"/>
  <c r="AN2" i="14" l="1"/>
  <c r="AN1" i="14" s="1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57" i="14"/>
  <c r="AY58" i="14"/>
  <c r="AY59" i="14"/>
  <c r="AY60" i="14"/>
  <c r="AY61" i="14"/>
  <c r="AY62" i="14"/>
  <c r="AY63" i="14"/>
  <c r="AY64" i="14"/>
  <c r="AY65" i="14"/>
  <c r="AY66" i="14"/>
  <c r="AY67" i="14"/>
  <c r="AY68" i="14"/>
  <c r="AY69" i="14"/>
  <c r="AY70" i="14"/>
  <c r="AY71" i="14"/>
  <c r="AY72" i="14"/>
  <c r="AY73" i="14"/>
  <c r="AY74" i="14"/>
  <c r="AY75" i="14"/>
  <c r="AY76" i="14"/>
  <c r="AY77" i="14"/>
  <c r="AY78" i="14"/>
  <c r="AY79" i="14"/>
  <c r="AY80" i="14"/>
  <c r="AY81" i="14"/>
  <c r="AY82" i="14"/>
  <c r="AY83" i="14"/>
  <c r="AY84" i="14"/>
  <c r="AY85" i="14"/>
  <c r="AY86" i="14"/>
  <c r="AY87" i="14"/>
  <c r="AY88" i="14"/>
  <c r="AY89" i="14"/>
  <c r="AY90" i="14"/>
  <c r="AY91" i="14"/>
  <c r="AY92" i="14"/>
  <c r="AZ92" i="14" s="1"/>
  <c r="BB92" i="14" s="1"/>
  <c r="AY93" i="14"/>
  <c r="AY94" i="14"/>
  <c r="AY95" i="14"/>
  <c r="AY96" i="14"/>
  <c r="AY97" i="14"/>
  <c r="AY98" i="14"/>
  <c r="AY99" i="14"/>
  <c r="AY100" i="14"/>
  <c r="AY101" i="14"/>
  <c r="AY102" i="14"/>
  <c r="AY103" i="14"/>
  <c r="AY104" i="14"/>
  <c r="AY105" i="14"/>
  <c r="AY106" i="14"/>
  <c r="AY107" i="14"/>
  <c r="AY108" i="14"/>
  <c r="AY109" i="14"/>
  <c r="AY110" i="14"/>
  <c r="AY111" i="14"/>
  <c r="AY112" i="14"/>
  <c r="AY113" i="14"/>
  <c r="AY114" i="14"/>
  <c r="AY115" i="14"/>
  <c r="AY116" i="14"/>
  <c r="AZ116" i="14" s="1"/>
  <c r="BB116" i="14" s="1"/>
  <c r="AY117" i="14"/>
  <c r="AY118" i="14"/>
  <c r="AY119" i="14"/>
  <c r="AY120" i="14"/>
  <c r="AY121" i="14"/>
  <c r="AY122" i="14"/>
  <c r="AY123" i="14"/>
  <c r="AY5" i="14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26" i="14"/>
  <c r="AX27" i="14"/>
  <c r="AX28" i="14"/>
  <c r="AX29" i="14"/>
  <c r="AX30" i="14"/>
  <c r="AX31" i="14"/>
  <c r="AX32" i="14"/>
  <c r="AX33" i="14"/>
  <c r="AX34" i="14"/>
  <c r="AX35" i="14"/>
  <c r="AX36" i="14"/>
  <c r="AX37" i="14"/>
  <c r="AX38" i="14"/>
  <c r="AX39" i="14"/>
  <c r="AX40" i="14"/>
  <c r="AX41" i="14"/>
  <c r="AX42" i="14"/>
  <c r="AX43" i="14"/>
  <c r="AX44" i="14"/>
  <c r="AX45" i="14"/>
  <c r="AX46" i="14"/>
  <c r="AX47" i="14"/>
  <c r="AX48" i="14"/>
  <c r="AX49" i="14"/>
  <c r="AX50" i="14"/>
  <c r="AX51" i="14"/>
  <c r="AX52" i="14"/>
  <c r="AX53" i="14"/>
  <c r="AX54" i="14"/>
  <c r="AX55" i="14"/>
  <c r="AX56" i="14"/>
  <c r="AX57" i="14"/>
  <c r="AX58" i="14"/>
  <c r="AX59" i="14"/>
  <c r="AX60" i="14"/>
  <c r="AX61" i="14"/>
  <c r="AX62" i="14"/>
  <c r="AX63" i="14"/>
  <c r="AX64" i="14"/>
  <c r="AX65" i="14"/>
  <c r="AX66" i="14"/>
  <c r="AX67" i="14"/>
  <c r="AX68" i="14"/>
  <c r="AX69" i="14"/>
  <c r="AX70" i="14"/>
  <c r="AX71" i="14"/>
  <c r="AX72" i="14"/>
  <c r="AX73" i="14"/>
  <c r="AX74" i="14"/>
  <c r="AX75" i="14"/>
  <c r="AX76" i="14"/>
  <c r="AX77" i="14"/>
  <c r="AX78" i="14"/>
  <c r="AX79" i="14"/>
  <c r="AX80" i="14"/>
  <c r="AX81" i="14"/>
  <c r="AX82" i="14"/>
  <c r="AX83" i="14"/>
  <c r="AX84" i="14"/>
  <c r="AX85" i="14"/>
  <c r="AX86" i="14"/>
  <c r="AX87" i="14"/>
  <c r="AX88" i="14"/>
  <c r="AX89" i="14"/>
  <c r="AX90" i="14"/>
  <c r="AX91" i="14"/>
  <c r="AX92" i="14"/>
  <c r="AX93" i="14"/>
  <c r="AX94" i="14"/>
  <c r="AX95" i="14"/>
  <c r="AX96" i="14"/>
  <c r="AX97" i="14"/>
  <c r="AX98" i="14"/>
  <c r="AX99" i="14"/>
  <c r="AX100" i="14"/>
  <c r="AX101" i="14"/>
  <c r="AX102" i="14"/>
  <c r="AX103" i="14"/>
  <c r="AX104" i="14"/>
  <c r="AX105" i="14"/>
  <c r="AX106" i="14"/>
  <c r="AX107" i="14"/>
  <c r="AX108" i="14"/>
  <c r="AX109" i="14"/>
  <c r="AX110" i="14"/>
  <c r="AX111" i="14"/>
  <c r="AX112" i="14"/>
  <c r="AX113" i="14"/>
  <c r="AX114" i="14"/>
  <c r="AX115" i="14"/>
  <c r="AX116" i="14"/>
  <c r="AX117" i="14"/>
  <c r="AX118" i="14"/>
  <c r="AX119" i="14"/>
  <c r="AX120" i="14"/>
  <c r="AX121" i="14"/>
  <c r="AX122" i="14"/>
  <c r="AZ122" i="14" s="1"/>
  <c r="BB122" i="14" s="1"/>
  <c r="AX123" i="14"/>
  <c r="AX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40" i="14"/>
  <c r="AT41" i="14"/>
  <c r="AT42" i="14"/>
  <c r="AT43" i="14"/>
  <c r="AT44" i="14"/>
  <c r="AT45" i="14"/>
  <c r="AT46" i="14"/>
  <c r="AT47" i="14"/>
  <c r="AT48" i="14"/>
  <c r="AT49" i="14"/>
  <c r="AT50" i="14"/>
  <c r="AT51" i="14"/>
  <c r="AT52" i="14"/>
  <c r="AT53" i="14"/>
  <c r="AT54" i="14"/>
  <c r="AT55" i="14"/>
  <c r="AT56" i="14"/>
  <c r="AT57" i="14"/>
  <c r="AT58" i="14"/>
  <c r="AT59" i="14"/>
  <c r="AT60" i="14"/>
  <c r="AT61" i="14"/>
  <c r="AT62" i="14"/>
  <c r="AT63" i="14"/>
  <c r="AT64" i="14"/>
  <c r="AT65" i="14"/>
  <c r="AT66" i="14"/>
  <c r="AT67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T80" i="14"/>
  <c r="AT81" i="14"/>
  <c r="AT82" i="14"/>
  <c r="AT83" i="14"/>
  <c r="AT84" i="14"/>
  <c r="AT85" i="14"/>
  <c r="AT86" i="14"/>
  <c r="AT87" i="14"/>
  <c r="AT88" i="14"/>
  <c r="AT89" i="14"/>
  <c r="AT90" i="14"/>
  <c r="AT91" i="14"/>
  <c r="AT92" i="14"/>
  <c r="AT93" i="14"/>
  <c r="AT94" i="14"/>
  <c r="AT95" i="14"/>
  <c r="AT96" i="14"/>
  <c r="AT97" i="14"/>
  <c r="AT98" i="14"/>
  <c r="AT99" i="14"/>
  <c r="AT100" i="14"/>
  <c r="AT101" i="14"/>
  <c r="AT102" i="14"/>
  <c r="AT103" i="14"/>
  <c r="AT104" i="14"/>
  <c r="AT105" i="14"/>
  <c r="AT106" i="14"/>
  <c r="AT107" i="14"/>
  <c r="AT108" i="14"/>
  <c r="AT109" i="14"/>
  <c r="AT110" i="14"/>
  <c r="AT111" i="14"/>
  <c r="AT112" i="14"/>
  <c r="AT113" i="14"/>
  <c r="AT114" i="14"/>
  <c r="AT115" i="14"/>
  <c r="AT116" i="14"/>
  <c r="AT117" i="14"/>
  <c r="AT118" i="14"/>
  <c r="AT119" i="14"/>
  <c r="AT120" i="14"/>
  <c r="AT121" i="14"/>
  <c r="AT122" i="14"/>
  <c r="AT123" i="14"/>
  <c r="AT5" i="14"/>
  <c r="AS6" i="14"/>
  <c r="AS7" i="14"/>
  <c r="AS8" i="14"/>
  <c r="AS9" i="14"/>
  <c r="AS10" i="14"/>
  <c r="AS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30" i="14"/>
  <c r="AS31" i="14"/>
  <c r="AS32" i="14"/>
  <c r="AS33" i="14"/>
  <c r="AS34" i="14"/>
  <c r="AS35" i="14"/>
  <c r="AS36" i="14"/>
  <c r="AS37" i="14"/>
  <c r="AS38" i="14"/>
  <c r="AS39" i="14"/>
  <c r="AS40" i="14"/>
  <c r="AS41" i="14"/>
  <c r="AS42" i="14"/>
  <c r="AS43" i="14"/>
  <c r="AS44" i="14"/>
  <c r="AS45" i="14"/>
  <c r="AS46" i="14"/>
  <c r="AS47" i="14"/>
  <c r="AS48" i="14"/>
  <c r="AS49" i="14"/>
  <c r="AS50" i="14"/>
  <c r="AS51" i="14"/>
  <c r="AS52" i="14"/>
  <c r="AS53" i="14"/>
  <c r="AS54" i="14"/>
  <c r="AS55" i="14"/>
  <c r="AS56" i="14"/>
  <c r="AS57" i="14"/>
  <c r="AS58" i="14"/>
  <c r="AS59" i="14"/>
  <c r="AS60" i="14"/>
  <c r="AS61" i="14"/>
  <c r="AS62" i="14"/>
  <c r="AS63" i="14"/>
  <c r="AS64" i="14"/>
  <c r="AS65" i="14"/>
  <c r="AS66" i="14"/>
  <c r="AS67" i="14"/>
  <c r="AS68" i="14"/>
  <c r="AS69" i="14"/>
  <c r="AS70" i="14"/>
  <c r="AS71" i="14"/>
  <c r="AS72" i="14"/>
  <c r="AS73" i="14"/>
  <c r="AS74" i="14"/>
  <c r="AS75" i="14"/>
  <c r="AS76" i="14"/>
  <c r="AS77" i="14"/>
  <c r="AS78" i="14"/>
  <c r="AS79" i="14"/>
  <c r="AS80" i="14"/>
  <c r="AS81" i="14"/>
  <c r="AS82" i="14"/>
  <c r="AS83" i="14"/>
  <c r="AS84" i="14"/>
  <c r="AS85" i="14"/>
  <c r="AS86" i="14"/>
  <c r="AS87" i="14"/>
  <c r="AS88" i="14"/>
  <c r="AS89" i="14"/>
  <c r="AS90" i="14"/>
  <c r="AS91" i="14"/>
  <c r="AS92" i="14"/>
  <c r="AS93" i="14"/>
  <c r="AS94" i="14"/>
  <c r="AS95" i="14"/>
  <c r="AS96" i="14"/>
  <c r="AS97" i="14"/>
  <c r="AS98" i="14"/>
  <c r="AS99" i="14"/>
  <c r="AS100" i="14"/>
  <c r="AS101" i="14"/>
  <c r="AS102" i="14"/>
  <c r="AS103" i="14"/>
  <c r="AS104" i="14"/>
  <c r="AS105" i="14"/>
  <c r="AS106" i="14"/>
  <c r="AS107" i="14"/>
  <c r="AS108" i="14"/>
  <c r="AS109" i="14"/>
  <c r="AS110" i="14"/>
  <c r="AS111" i="14"/>
  <c r="AS112" i="14"/>
  <c r="AS113" i="14"/>
  <c r="AS114" i="14"/>
  <c r="AS115" i="14"/>
  <c r="AS116" i="14"/>
  <c r="AS117" i="14"/>
  <c r="AS118" i="14"/>
  <c r="AS119" i="14"/>
  <c r="AS120" i="14"/>
  <c r="AS121" i="14"/>
  <c r="AS122" i="14"/>
  <c r="AS123" i="14"/>
  <c r="AS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30" i="14"/>
  <c r="AR31" i="14"/>
  <c r="AR32" i="14"/>
  <c r="AR33" i="14"/>
  <c r="AR34" i="14"/>
  <c r="AR35" i="14"/>
  <c r="AR36" i="14"/>
  <c r="AR37" i="14"/>
  <c r="AR38" i="14"/>
  <c r="AR39" i="14"/>
  <c r="AR40" i="14"/>
  <c r="AR41" i="14"/>
  <c r="AR42" i="14"/>
  <c r="AR43" i="14"/>
  <c r="AR44" i="14"/>
  <c r="AR45" i="14"/>
  <c r="AR46" i="14"/>
  <c r="AR47" i="14"/>
  <c r="AR48" i="14"/>
  <c r="AR49" i="14"/>
  <c r="AR50" i="14"/>
  <c r="AR51" i="14"/>
  <c r="AR52" i="14"/>
  <c r="AR53" i="14"/>
  <c r="AR54" i="14"/>
  <c r="AR55" i="14"/>
  <c r="AR56" i="14"/>
  <c r="AR57" i="14"/>
  <c r="AR58" i="14"/>
  <c r="AR59" i="14"/>
  <c r="AR60" i="14"/>
  <c r="AR61" i="14"/>
  <c r="AR62" i="14"/>
  <c r="AR63" i="14"/>
  <c r="AR64" i="14"/>
  <c r="AR65" i="14"/>
  <c r="AR66" i="14"/>
  <c r="AR67" i="14"/>
  <c r="AR68" i="14"/>
  <c r="AR69" i="14"/>
  <c r="AR70" i="14"/>
  <c r="AR71" i="14"/>
  <c r="AR72" i="14"/>
  <c r="AR73" i="14"/>
  <c r="AR74" i="14"/>
  <c r="AR75" i="14"/>
  <c r="AR76" i="14"/>
  <c r="AR77" i="14"/>
  <c r="AR78" i="14"/>
  <c r="AR79" i="14"/>
  <c r="AR80" i="14"/>
  <c r="AR81" i="14"/>
  <c r="AR82" i="14"/>
  <c r="AR83" i="14"/>
  <c r="AR84" i="14"/>
  <c r="AR85" i="14"/>
  <c r="AR86" i="14"/>
  <c r="AR87" i="14"/>
  <c r="AR88" i="14"/>
  <c r="AR89" i="14"/>
  <c r="AR90" i="14"/>
  <c r="AR91" i="14"/>
  <c r="AR92" i="14"/>
  <c r="AR93" i="14"/>
  <c r="AR94" i="14"/>
  <c r="AR95" i="14"/>
  <c r="AR96" i="14"/>
  <c r="AR97" i="14"/>
  <c r="AR98" i="14"/>
  <c r="AR99" i="14"/>
  <c r="AR100" i="14"/>
  <c r="AR101" i="14"/>
  <c r="AR102" i="14"/>
  <c r="AR103" i="14"/>
  <c r="AR104" i="14"/>
  <c r="AR105" i="14"/>
  <c r="AR106" i="14"/>
  <c r="AR107" i="14"/>
  <c r="AR108" i="14"/>
  <c r="AR109" i="14"/>
  <c r="AR110" i="14"/>
  <c r="AR111" i="14"/>
  <c r="AR112" i="14"/>
  <c r="AR113" i="14"/>
  <c r="AR114" i="14"/>
  <c r="AR115" i="14"/>
  <c r="AR116" i="14"/>
  <c r="AR117" i="14"/>
  <c r="AR118" i="14"/>
  <c r="AR119" i="14"/>
  <c r="AR120" i="14"/>
  <c r="AR121" i="14"/>
  <c r="AR122" i="14"/>
  <c r="AR123" i="14"/>
  <c r="AR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Q41" i="14"/>
  <c r="AQ42" i="14"/>
  <c r="AQ43" i="14"/>
  <c r="AQ44" i="14"/>
  <c r="AQ45" i="14"/>
  <c r="AQ46" i="14"/>
  <c r="AQ47" i="14"/>
  <c r="AQ48" i="14"/>
  <c r="AQ49" i="14"/>
  <c r="AQ50" i="14"/>
  <c r="AQ51" i="14"/>
  <c r="AQ52" i="14"/>
  <c r="AQ53" i="14"/>
  <c r="AQ54" i="14"/>
  <c r="AQ55" i="14"/>
  <c r="AQ56" i="14"/>
  <c r="AQ57" i="14"/>
  <c r="AQ58" i="14"/>
  <c r="AQ59" i="14"/>
  <c r="AQ60" i="14"/>
  <c r="AQ61" i="14"/>
  <c r="AQ62" i="14"/>
  <c r="AQ63" i="14"/>
  <c r="AQ64" i="14"/>
  <c r="AQ65" i="14"/>
  <c r="AQ66" i="14"/>
  <c r="AQ67" i="14"/>
  <c r="AQ68" i="14"/>
  <c r="AQ69" i="14"/>
  <c r="AQ70" i="14"/>
  <c r="AQ71" i="14"/>
  <c r="AQ72" i="14"/>
  <c r="AQ73" i="14"/>
  <c r="AQ74" i="14"/>
  <c r="AQ75" i="14"/>
  <c r="AQ76" i="14"/>
  <c r="AQ77" i="14"/>
  <c r="AQ78" i="14"/>
  <c r="AQ79" i="14"/>
  <c r="AQ80" i="14"/>
  <c r="AQ81" i="14"/>
  <c r="AQ82" i="14"/>
  <c r="AQ83" i="14"/>
  <c r="AQ84" i="14"/>
  <c r="AQ85" i="14"/>
  <c r="AQ86" i="14"/>
  <c r="AQ87" i="14"/>
  <c r="AQ88" i="14"/>
  <c r="AQ89" i="14"/>
  <c r="AQ90" i="14"/>
  <c r="AQ91" i="14"/>
  <c r="AQ92" i="14"/>
  <c r="AQ93" i="14"/>
  <c r="AQ94" i="14"/>
  <c r="AQ95" i="14"/>
  <c r="AQ96" i="14"/>
  <c r="AQ97" i="14"/>
  <c r="AQ98" i="14"/>
  <c r="AQ99" i="14"/>
  <c r="AQ100" i="14"/>
  <c r="AQ101" i="14"/>
  <c r="AQ102" i="14"/>
  <c r="AQ103" i="14"/>
  <c r="AQ104" i="14"/>
  <c r="AQ105" i="14"/>
  <c r="AQ106" i="14"/>
  <c r="AQ107" i="14"/>
  <c r="AQ108" i="14"/>
  <c r="AQ109" i="14"/>
  <c r="AQ110" i="14"/>
  <c r="AQ111" i="14"/>
  <c r="AQ112" i="14"/>
  <c r="AQ113" i="14"/>
  <c r="AQ114" i="14"/>
  <c r="AQ115" i="14"/>
  <c r="AQ116" i="14"/>
  <c r="AQ117" i="14"/>
  <c r="AQ118" i="14"/>
  <c r="AQ119" i="14"/>
  <c r="AQ120" i="14"/>
  <c r="AQ121" i="14"/>
  <c r="AQ122" i="14"/>
  <c r="AQ123" i="14"/>
  <c r="AQ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109" i="14"/>
  <c r="AP110" i="14"/>
  <c r="AP111" i="14"/>
  <c r="AP112" i="14"/>
  <c r="AP113" i="14"/>
  <c r="AP114" i="14"/>
  <c r="AP115" i="14"/>
  <c r="AP116" i="14"/>
  <c r="AP117" i="14"/>
  <c r="AP118" i="14"/>
  <c r="AP119" i="14"/>
  <c r="AP120" i="14"/>
  <c r="AP121" i="14"/>
  <c r="AP122" i="14"/>
  <c r="AP123" i="14"/>
  <c r="AP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M41" i="14"/>
  <c r="AM42" i="14"/>
  <c r="AM43" i="14"/>
  <c r="AM44" i="14"/>
  <c r="AM45" i="14"/>
  <c r="AM46" i="14"/>
  <c r="AM47" i="14"/>
  <c r="AM48" i="14"/>
  <c r="AM49" i="14"/>
  <c r="AM50" i="14"/>
  <c r="AM51" i="14"/>
  <c r="AM52" i="14"/>
  <c r="AM53" i="14"/>
  <c r="AM54" i="14"/>
  <c r="AM55" i="14"/>
  <c r="AM56" i="14"/>
  <c r="AM57" i="14"/>
  <c r="AM58" i="14"/>
  <c r="AM59" i="14"/>
  <c r="AM60" i="14"/>
  <c r="AM61" i="14"/>
  <c r="AM62" i="14"/>
  <c r="AM63" i="14"/>
  <c r="AM64" i="14"/>
  <c r="AM65" i="14"/>
  <c r="AM66" i="14"/>
  <c r="AM67" i="14"/>
  <c r="AM68" i="14"/>
  <c r="AM69" i="14"/>
  <c r="AM70" i="14"/>
  <c r="AM71" i="14"/>
  <c r="AM72" i="14"/>
  <c r="AM73" i="14"/>
  <c r="AM74" i="14"/>
  <c r="AM75" i="14"/>
  <c r="AM76" i="14"/>
  <c r="AM77" i="14"/>
  <c r="AM78" i="14"/>
  <c r="AM79" i="14"/>
  <c r="AM80" i="14"/>
  <c r="AM81" i="14"/>
  <c r="AM82" i="14"/>
  <c r="AM83" i="14"/>
  <c r="AM84" i="14"/>
  <c r="AM85" i="14"/>
  <c r="AM86" i="14"/>
  <c r="AM87" i="14"/>
  <c r="AM88" i="14"/>
  <c r="AM89" i="14"/>
  <c r="AM90" i="14"/>
  <c r="AM91" i="14"/>
  <c r="AM92" i="14"/>
  <c r="AM93" i="14"/>
  <c r="AM94" i="14"/>
  <c r="AM95" i="14"/>
  <c r="AM96" i="14"/>
  <c r="AM97" i="14"/>
  <c r="AM98" i="14"/>
  <c r="AM99" i="14"/>
  <c r="AM100" i="14"/>
  <c r="AM101" i="14"/>
  <c r="AM102" i="14"/>
  <c r="AM103" i="14"/>
  <c r="AM104" i="14"/>
  <c r="AM105" i="14"/>
  <c r="AM106" i="14"/>
  <c r="AM107" i="14"/>
  <c r="AM108" i="14"/>
  <c r="AM109" i="14"/>
  <c r="AM110" i="14"/>
  <c r="AM111" i="14"/>
  <c r="AM112" i="14"/>
  <c r="AM113" i="14"/>
  <c r="AM114" i="14"/>
  <c r="AM115" i="14"/>
  <c r="AM116" i="14"/>
  <c r="AM117" i="14"/>
  <c r="AM118" i="14"/>
  <c r="AM119" i="14"/>
  <c r="AM120" i="14"/>
  <c r="AM121" i="14"/>
  <c r="AM122" i="14"/>
  <c r="AM123" i="14"/>
  <c r="AM5" i="14"/>
  <c r="AL6" i="14"/>
  <c r="AL7" i="14"/>
  <c r="AL8" i="14"/>
  <c r="AL9" i="14"/>
  <c r="AO9" i="14" s="1"/>
  <c r="AL10" i="14"/>
  <c r="AL11" i="14"/>
  <c r="AL12" i="14"/>
  <c r="AL13" i="14"/>
  <c r="AO13" i="14" s="1"/>
  <c r="AL14" i="14"/>
  <c r="AL15" i="14"/>
  <c r="AL16" i="14"/>
  <c r="AL17" i="14"/>
  <c r="AO17" i="14" s="1"/>
  <c r="AL18" i="14"/>
  <c r="AL19" i="14"/>
  <c r="AL20" i="14"/>
  <c r="AL21" i="14"/>
  <c r="AO21" i="14" s="1"/>
  <c r="AL22" i="14"/>
  <c r="AL23" i="14"/>
  <c r="AL24" i="14"/>
  <c r="AL25" i="14"/>
  <c r="AO25" i="14" s="1"/>
  <c r="AL26" i="14"/>
  <c r="AL27" i="14"/>
  <c r="AL28" i="14"/>
  <c r="AL29" i="14"/>
  <c r="AO29" i="14" s="1"/>
  <c r="AL30" i="14"/>
  <c r="AL31" i="14"/>
  <c r="AL32" i="14"/>
  <c r="AL33" i="14"/>
  <c r="AO33" i="14" s="1"/>
  <c r="AL34" i="14"/>
  <c r="AL35" i="14"/>
  <c r="AL36" i="14"/>
  <c r="AL37" i="14"/>
  <c r="AO37" i="14" s="1"/>
  <c r="AL38" i="14"/>
  <c r="AL39" i="14"/>
  <c r="AL40" i="14"/>
  <c r="AL41" i="14"/>
  <c r="AO41" i="14" s="1"/>
  <c r="AL42" i="14"/>
  <c r="AL43" i="14"/>
  <c r="AL44" i="14"/>
  <c r="AL45" i="14"/>
  <c r="AO45" i="14" s="1"/>
  <c r="AL46" i="14"/>
  <c r="AL47" i="14"/>
  <c r="AL48" i="14"/>
  <c r="AL49" i="14"/>
  <c r="AO49" i="14" s="1"/>
  <c r="AL50" i="14"/>
  <c r="AL51" i="14"/>
  <c r="AL52" i="14"/>
  <c r="AL53" i="14"/>
  <c r="AO53" i="14" s="1"/>
  <c r="AL54" i="14"/>
  <c r="AL55" i="14"/>
  <c r="AL56" i="14"/>
  <c r="AL57" i="14"/>
  <c r="AO57" i="14" s="1"/>
  <c r="AL58" i="14"/>
  <c r="AL59" i="14"/>
  <c r="AL60" i="14"/>
  <c r="AL61" i="14"/>
  <c r="AO61" i="14" s="1"/>
  <c r="AL62" i="14"/>
  <c r="AL63" i="14"/>
  <c r="AL64" i="14"/>
  <c r="AL65" i="14"/>
  <c r="AO65" i="14" s="1"/>
  <c r="AL66" i="14"/>
  <c r="AL67" i="14"/>
  <c r="AL68" i="14"/>
  <c r="AL69" i="14"/>
  <c r="AO69" i="14" s="1"/>
  <c r="AL70" i="14"/>
  <c r="AL71" i="14"/>
  <c r="AL72" i="14"/>
  <c r="AL73" i="14"/>
  <c r="AO73" i="14" s="1"/>
  <c r="AL74" i="14"/>
  <c r="AL75" i="14"/>
  <c r="AL76" i="14"/>
  <c r="AL77" i="14"/>
  <c r="AO77" i="14" s="1"/>
  <c r="AL78" i="14"/>
  <c r="AL79" i="14"/>
  <c r="AL80" i="14"/>
  <c r="AL81" i="14"/>
  <c r="AO81" i="14" s="1"/>
  <c r="AL82" i="14"/>
  <c r="AL83" i="14"/>
  <c r="AL84" i="14"/>
  <c r="AL85" i="14"/>
  <c r="AO85" i="14" s="1"/>
  <c r="AL86" i="14"/>
  <c r="AL87" i="14"/>
  <c r="AL88" i="14"/>
  <c r="AL89" i="14"/>
  <c r="AO89" i="14" s="1"/>
  <c r="AL90" i="14"/>
  <c r="AL91" i="14"/>
  <c r="AL92" i="14"/>
  <c r="AL93" i="14"/>
  <c r="AO93" i="14" s="1"/>
  <c r="AL94" i="14"/>
  <c r="AL95" i="14"/>
  <c r="AL96" i="14"/>
  <c r="AL97" i="14"/>
  <c r="AO97" i="14" s="1"/>
  <c r="AL98" i="14"/>
  <c r="AL99" i="14"/>
  <c r="AL100" i="14"/>
  <c r="AL101" i="14"/>
  <c r="AO101" i="14" s="1"/>
  <c r="AL102" i="14"/>
  <c r="AL103" i="14"/>
  <c r="AL104" i="14"/>
  <c r="AL105" i="14"/>
  <c r="AO105" i="14" s="1"/>
  <c r="AL106" i="14"/>
  <c r="AL107" i="14"/>
  <c r="AL108" i="14"/>
  <c r="AL109" i="14"/>
  <c r="AO109" i="14" s="1"/>
  <c r="AL110" i="14"/>
  <c r="AL111" i="14"/>
  <c r="AL112" i="14"/>
  <c r="AL113" i="14"/>
  <c r="AO113" i="14" s="1"/>
  <c r="AL114" i="14"/>
  <c r="AL115" i="14"/>
  <c r="AL116" i="14"/>
  <c r="AL117" i="14"/>
  <c r="AO117" i="14" s="1"/>
  <c r="AL118" i="14"/>
  <c r="AL119" i="14"/>
  <c r="AL120" i="14"/>
  <c r="AL121" i="14"/>
  <c r="AO121" i="14" s="1"/>
  <c r="AL122" i="14"/>
  <c r="AL123" i="14"/>
  <c r="AL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101" i="14"/>
  <c r="AB102" i="14"/>
  <c r="AB103" i="14"/>
  <c r="AB104" i="14"/>
  <c r="AB105" i="14"/>
  <c r="AB106" i="14"/>
  <c r="AB107" i="14"/>
  <c r="AB108" i="14"/>
  <c r="AB109" i="14"/>
  <c r="AB110" i="14"/>
  <c r="AB111" i="14"/>
  <c r="AB112" i="14"/>
  <c r="AB113" i="14"/>
  <c r="AB114" i="14"/>
  <c r="AB115" i="14"/>
  <c r="AB116" i="14"/>
  <c r="AB117" i="14"/>
  <c r="AB118" i="14"/>
  <c r="AB119" i="14"/>
  <c r="AB120" i="14"/>
  <c r="AB121" i="14"/>
  <c r="AB122" i="14"/>
  <c r="AB123" i="14"/>
  <c r="AB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101" i="14"/>
  <c r="AA102" i="14"/>
  <c r="AA103" i="14"/>
  <c r="AA104" i="14"/>
  <c r="AA105" i="14"/>
  <c r="AA106" i="14"/>
  <c r="AA107" i="14"/>
  <c r="AA108" i="14"/>
  <c r="AA109" i="14"/>
  <c r="AA110" i="14"/>
  <c r="AA111" i="14"/>
  <c r="AA112" i="14"/>
  <c r="AA113" i="14"/>
  <c r="AA114" i="14"/>
  <c r="AA115" i="14"/>
  <c r="AA116" i="14"/>
  <c r="AA117" i="14"/>
  <c r="AA118" i="14"/>
  <c r="AA119" i="14"/>
  <c r="AA120" i="14"/>
  <c r="AA121" i="14"/>
  <c r="AA122" i="14"/>
  <c r="AA123" i="14"/>
  <c r="AA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5" i="14"/>
  <c r="J13" i="15"/>
  <c r="I11" i="15"/>
  <c r="AZ123" i="14"/>
  <c r="BB123" i="14" s="1"/>
  <c r="AZ119" i="14"/>
  <c r="BB119" i="14" s="1"/>
  <c r="AZ115" i="14"/>
  <c r="BB115" i="14" s="1"/>
  <c r="AZ111" i="14"/>
  <c r="BB111" i="14" s="1"/>
  <c r="AZ107" i="14"/>
  <c r="BB107" i="14" s="1"/>
  <c r="AZ103" i="14"/>
  <c r="BB103" i="14" s="1"/>
  <c r="AZ99" i="14"/>
  <c r="BB99" i="14" s="1"/>
  <c r="AZ95" i="14"/>
  <c r="BB95" i="14" s="1"/>
  <c r="AZ91" i="14"/>
  <c r="BB91" i="14" s="1"/>
  <c r="AZ87" i="14"/>
  <c r="BB87" i="14" s="1"/>
  <c r="AZ83" i="14"/>
  <c r="BB83" i="14" s="1"/>
  <c r="AZ79" i="14"/>
  <c r="BB79" i="14" s="1"/>
  <c r="AZ75" i="14"/>
  <c r="BB75" i="14" s="1"/>
  <c r="AZ71" i="14"/>
  <c r="BB71" i="14" s="1"/>
  <c r="AZ67" i="14"/>
  <c r="BB67" i="14" s="1"/>
  <c r="AZ63" i="14"/>
  <c r="BB63" i="14" s="1"/>
  <c r="AZ59" i="14"/>
  <c r="BB59" i="14" s="1"/>
  <c r="AZ55" i="14"/>
  <c r="BB55" i="14" s="1"/>
  <c r="AZ51" i="14"/>
  <c r="BB51" i="14" s="1"/>
  <c r="AZ47" i="14"/>
  <c r="BB47" i="14" s="1"/>
  <c r="AZ43" i="14"/>
  <c r="BB43" i="14" s="1"/>
  <c r="AZ39" i="14"/>
  <c r="BB39" i="14" s="1"/>
  <c r="AZ35" i="14"/>
  <c r="BB35" i="14" s="1"/>
  <c r="AZ31" i="14"/>
  <c r="BB31" i="14" s="1"/>
  <c r="AZ27" i="14"/>
  <c r="BB27" i="14" s="1"/>
  <c r="AZ23" i="14"/>
  <c r="BB23" i="14" s="1"/>
  <c r="AZ19" i="14"/>
  <c r="BB19" i="14" s="1"/>
  <c r="AZ15" i="14"/>
  <c r="BB15" i="14" s="1"/>
  <c r="AZ11" i="14"/>
  <c r="BB11" i="14" s="1"/>
  <c r="AZ7" i="14"/>
  <c r="BB7" i="14" s="1"/>
  <c r="AO123" i="14" l="1"/>
  <c r="AO119" i="14"/>
  <c r="AO115" i="14"/>
  <c r="AO111" i="14"/>
  <c r="AO107" i="14"/>
  <c r="AO103" i="14"/>
  <c r="AO99" i="14"/>
  <c r="AO95" i="14"/>
  <c r="AO91" i="14"/>
  <c r="AO87" i="14"/>
  <c r="AO83" i="14"/>
  <c r="AO79" i="14"/>
  <c r="AO75" i="14"/>
  <c r="AO71" i="14"/>
  <c r="AO67" i="14"/>
  <c r="AO63" i="14"/>
  <c r="AO59" i="14"/>
  <c r="AO55" i="14"/>
  <c r="AO51" i="14"/>
  <c r="AO47" i="14"/>
  <c r="AO43" i="14"/>
  <c r="AO39" i="14"/>
  <c r="AO35" i="14"/>
  <c r="AO31" i="14"/>
  <c r="AO27" i="14"/>
  <c r="AO23" i="14"/>
  <c r="AO19" i="14"/>
  <c r="AO15" i="14"/>
  <c r="AO11" i="14"/>
  <c r="AO7" i="14"/>
  <c r="AO122" i="14"/>
  <c r="AO118" i="14"/>
  <c r="AO114" i="14"/>
  <c r="AO110" i="14"/>
  <c r="AO106" i="14"/>
  <c r="AO102" i="14"/>
  <c r="AO98" i="14"/>
  <c r="AO94" i="14"/>
  <c r="AO90" i="14"/>
  <c r="AO86" i="14"/>
  <c r="AO82" i="14"/>
  <c r="AO78" i="14"/>
  <c r="AO74" i="14"/>
  <c r="AO70" i="14"/>
  <c r="AO66" i="14"/>
  <c r="AO62" i="14"/>
  <c r="AO58" i="14"/>
  <c r="AO54" i="14"/>
  <c r="AO50" i="14"/>
  <c r="AO46" i="14"/>
  <c r="AO42" i="14"/>
  <c r="AO38" i="14"/>
  <c r="AO34" i="14"/>
  <c r="AO30" i="14"/>
  <c r="AO26" i="14"/>
  <c r="AO22" i="14"/>
  <c r="AO18" i="14"/>
  <c r="AO14" i="14"/>
  <c r="AO10" i="14"/>
  <c r="AO6" i="14"/>
  <c r="AZ118" i="14"/>
  <c r="BB118" i="14" s="1"/>
  <c r="AZ114" i="14"/>
  <c r="BB114" i="14" s="1"/>
  <c r="AZ110" i="14"/>
  <c r="BB110" i="14" s="1"/>
  <c r="AZ106" i="14"/>
  <c r="BB106" i="14" s="1"/>
  <c r="AZ102" i="14"/>
  <c r="BB102" i="14" s="1"/>
  <c r="AZ98" i="14"/>
  <c r="BB98" i="14" s="1"/>
  <c r="AZ94" i="14"/>
  <c r="BB94" i="14" s="1"/>
  <c r="AZ90" i="14"/>
  <c r="BB90" i="14" s="1"/>
  <c r="AZ86" i="14"/>
  <c r="BB86" i="14" s="1"/>
  <c r="AZ82" i="14"/>
  <c r="BB82" i="14" s="1"/>
  <c r="AZ78" i="14"/>
  <c r="BB78" i="14" s="1"/>
  <c r="AZ74" i="14"/>
  <c r="BB74" i="14" s="1"/>
  <c r="AZ70" i="14"/>
  <c r="BB70" i="14" s="1"/>
  <c r="AZ66" i="14"/>
  <c r="BB66" i="14" s="1"/>
  <c r="AZ62" i="14"/>
  <c r="BB62" i="14" s="1"/>
  <c r="AZ58" i="14"/>
  <c r="BB58" i="14" s="1"/>
  <c r="AZ54" i="14"/>
  <c r="BB54" i="14" s="1"/>
  <c r="AZ50" i="14"/>
  <c r="BB50" i="14" s="1"/>
  <c r="AZ46" i="14"/>
  <c r="BB46" i="14" s="1"/>
  <c r="AZ42" i="14"/>
  <c r="BB42" i="14" s="1"/>
  <c r="AZ38" i="14"/>
  <c r="BB38" i="14" s="1"/>
  <c r="AZ34" i="14"/>
  <c r="BB34" i="14" s="1"/>
  <c r="AZ30" i="14"/>
  <c r="BB30" i="14" s="1"/>
  <c r="AZ26" i="14"/>
  <c r="BB26" i="14" s="1"/>
  <c r="AZ22" i="14"/>
  <c r="BB22" i="14" s="1"/>
  <c r="AZ18" i="14"/>
  <c r="BB18" i="14" s="1"/>
  <c r="AZ14" i="14"/>
  <c r="BB14" i="14" s="1"/>
  <c r="AZ10" i="14"/>
  <c r="BB10" i="14" s="1"/>
  <c r="AZ6" i="14"/>
  <c r="BB6" i="14" s="1"/>
  <c r="AO5" i="14"/>
  <c r="AO120" i="14"/>
  <c r="AO116" i="14"/>
  <c r="AO112" i="14"/>
  <c r="AO108" i="14"/>
  <c r="AO104" i="14"/>
  <c r="AO100" i="14"/>
  <c r="AO96" i="14"/>
  <c r="AO92" i="14"/>
  <c r="AO88" i="14"/>
  <c r="AO84" i="14"/>
  <c r="AO80" i="14"/>
  <c r="AO76" i="14"/>
  <c r="AO72" i="14"/>
  <c r="AO68" i="14"/>
  <c r="AO64" i="14"/>
  <c r="AO60" i="14"/>
  <c r="AO56" i="14"/>
  <c r="AO52" i="14"/>
  <c r="AO48" i="14"/>
  <c r="AO44" i="14"/>
  <c r="AO40" i="14"/>
  <c r="AO36" i="14"/>
  <c r="AO32" i="14"/>
  <c r="AO28" i="14"/>
  <c r="AO24" i="14"/>
  <c r="AO20" i="14"/>
  <c r="AO16" i="14"/>
  <c r="AO12" i="14"/>
  <c r="AO8" i="14"/>
  <c r="AZ108" i="14"/>
  <c r="BB108" i="14" s="1"/>
  <c r="AZ96" i="14"/>
  <c r="BB96" i="14" s="1"/>
  <c r="AZ72" i="14"/>
  <c r="BB72" i="14" s="1"/>
  <c r="AZ68" i="14"/>
  <c r="BB68" i="14" s="1"/>
  <c r="AZ52" i="14"/>
  <c r="BB52" i="14" s="1"/>
  <c r="AZ48" i="14"/>
  <c r="BB48" i="14" s="1"/>
  <c r="AZ40" i="14"/>
  <c r="BB40" i="14" s="1"/>
  <c r="AZ36" i="14"/>
  <c r="BB36" i="14" s="1"/>
  <c r="AZ32" i="14"/>
  <c r="BB32" i="14" s="1"/>
  <c r="AZ24" i="14"/>
  <c r="BB24" i="14" s="1"/>
  <c r="AZ16" i="14"/>
  <c r="BB16" i="14" s="1"/>
  <c r="E2" i="14"/>
  <c r="E1" i="14" s="1"/>
  <c r="Q2" i="14"/>
  <c r="Q1" i="14" s="1"/>
  <c r="P2" i="14"/>
  <c r="P1" i="14" s="1"/>
  <c r="U2" i="14"/>
  <c r="U1" i="14" s="1"/>
  <c r="AL2" i="14"/>
  <c r="AL1" i="14" s="1"/>
  <c r="AR2" i="14"/>
  <c r="AR1" i="14" s="1"/>
  <c r="AZ5" i="14"/>
  <c r="BB5" i="14" s="1"/>
  <c r="AY2" i="14"/>
  <c r="AY1" i="14" s="1"/>
  <c r="I2" i="14"/>
  <c r="I1" i="14" s="1"/>
  <c r="O2" i="14"/>
  <c r="O1" i="14" s="1"/>
  <c r="S2" i="14"/>
  <c r="S1" i="14" s="1"/>
  <c r="X2" i="14"/>
  <c r="X1" i="14" s="1"/>
  <c r="AB2" i="14"/>
  <c r="AB1" i="14" s="1"/>
  <c r="AQ2" i="14"/>
  <c r="AQ1" i="14" s="1"/>
  <c r="AX2" i="14"/>
  <c r="AX1" i="14" s="1"/>
  <c r="M2" i="14"/>
  <c r="M1" i="14" s="1"/>
  <c r="V2" i="14"/>
  <c r="V1" i="14" s="1"/>
  <c r="Z2" i="14"/>
  <c r="Z1" i="14" s="1"/>
  <c r="AM2" i="14"/>
  <c r="AM1" i="14" s="1"/>
  <c r="AS2" i="14"/>
  <c r="AS1" i="14" s="1"/>
  <c r="D2" i="14"/>
  <c r="D1" i="14" s="1"/>
  <c r="H2" i="14"/>
  <c r="H1" i="14" s="1"/>
  <c r="L2" i="14"/>
  <c r="L1" i="14" s="1"/>
  <c r="Y2" i="14"/>
  <c r="Y1" i="14" s="1"/>
  <c r="G2" i="14"/>
  <c r="G1" i="14" s="1"/>
  <c r="K2" i="14"/>
  <c r="K1" i="14" s="1"/>
  <c r="F2" i="14"/>
  <c r="F1" i="14" s="1"/>
  <c r="J2" i="14"/>
  <c r="J1" i="14" s="1"/>
  <c r="N2" i="14"/>
  <c r="N1" i="14" s="1"/>
  <c r="R2" i="14"/>
  <c r="R1" i="14" s="1"/>
  <c r="W2" i="14"/>
  <c r="W1" i="14" s="1"/>
  <c r="AA2" i="14"/>
  <c r="AA1" i="14" s="1"/>
  <c r="AP2" i="14"/>
  <c r="AP1" i="14" s="1"/>
  <c r="AT2" i="14"/>
  <c r="AT1" i="14" s="1"/>
  <c r="T63" i="14"/>
  <c r="AK100" i="14"/>
  <c r="AK96" i="14"/>
  <c r="AK76" i="14"/>
  <c r="AK72" i="14"/>
  <c r="AK64" i="14"/>
  <c r="AK56" i="14"/>
  <c r="AK52" i="14"/>
  <c r="AK44" i="14"/>
  <c r="AK32" i="14"/>
  <c r="AK24" i="14"/>
  <c r="AK12" i="14"/>
  <c r="AK115" i="14"/>
  <c r="AK111" i="14"/>
  <c r="AK99" i="14"/>
  <c r="AK91" i="14"/>
  <c r="AK87" i="14"/>
  <c r="AK75" i="14"/>
  <c r="AK71" i="14"/>
  <c r="AK67" i="14"/>
  <c r="AK59" i="14"/>
  <c r="AK55" i="14"/>
  <c r="AK51" i="14"/>
  <c r="AK43" i="14"/>
  <c r="AK39" i="14"/>
  <c r="AK31" i="14"/>
  <c r="AK23" i="14"/>
  <c r="AK11" i="14"/>
  <c r="AK106" i="14"/>
  <c r="AK82" i="14"/>
  <c r="AK18" i="14"/>
  <c r="AK6" i="14"/>
  <c r="AZ121" i="14"/>
  <c r="BB121" i="14" s="1"/>
  <c r="AZ117" i="14"/>
  <c r="BB117" i="14" s="1"/>
  <c r="AZ113" i="14"/>
  <c r="BB113" i="14" s="1"/>
  <c r="AZ109" i="14"/>
  <c r="BB109" i="14" s="1"/>
  <c r="AZ101" i="14"/>
  <c r="BB101" i="14" s="1"/>
  <c r="AZ97" i="14"/>
  <c r="BB97" i="14" s="1"/>
  <c r="AZ93" i="14"/>
  <c r="BB93" i="14" s="1"/>
  <c r="AZ89" i="14"/>
  <c r="BB89" i="14" s="1"/>
  <c r="AZ85" i="14"/>
  <c r="BB85" i="14" s="1"/>
  <c r="AZ77" i="14"/>
  <c r="BB77" i="14" s="1"/>
  <c r="AZ73" i="14"/>
  <c r="BB73" i="14" s="1"/>
  <c r="AZ69" i="14"/>
  <c r="BB69" i="14" s="1"/>
  <c r="AZ65" i="14"/>
  <c r="BB65" i="14" s="1"/>
  <c r="AZ61" i="14"/>
  <c r="BB61" i="14" s="1"/>
  <c r="AZ57" i="14"/>
  <c r="BB57" i="14" s="1"/>
  <c r="AZ53" i="14"/>
  <c r="BB53" i="14" s="1"/>
  <c r="AZ49" i="14"/>
  <c r="BB49" i="14" s="1"/>
  <c r="AZ45" i="14"/>
  <c r="BB45" i="14" s="1"/>
  <c r="AZ41" i="14"/>
  <c r="BB41" i="14" s="1"/>
  <c r="AZ37" i="14"/>
  <c r="BB37" i="14" s="1"/>
  <c r="AZ33" i="14"/>
  <c r="BB33" i="14" s="1"/>
  <c r="AZ29" i="14"/>
  <c r="BB29" i="14" s="1"/>
  <c r="AZ25" i="14"/>
  <c r="BB25" i="14" s="1"/>
  <c r="AZ21" i="14"/>
  <c r="BB21" i="14" s="1"/>
  <c r="AZ17" i="14"/>
  <c r="BB17" i="14" s="1"/>
  <c r="AZ13" i="14"/>
  <c r="BB13" i="14" s="1"/>
  <c r="AZ9" i="14"/>
  <c r="BB9" i="14" s="1"/>
  <c r="AV10" i="14"/>
  <c r="AZ105" i="14"/>
  <c r="BB105" i="14" s="1"/>
  <c r="AZ81" i="14"/>
  <c r="BB81" i="14" s="1"/>
  <c r="AZ120" i="14"/>
  <c r="BB120" i="14" s="1"/>
  <c r="AZ112" i="14"/>
  <c r="BB112" i="14" s="1"/>
  <c r="AZ104" i="14"/>
  <c r="BB104" i="14" s="1"/>
  <c r="AZ100" i="14"/>
  <c r="BB100" i="14" s="1"/>
  <c r="AZ88" i="14"/>
  <c r="BB88" i="14" s="1"/>
  <c r="AZ84" i="14"/>
  <c r="BB84" i="14" s="1"/>
  <c r="AZ80" i="14"/>
  <c r="BB80" i="14" s="1"/>
  <c r="AZ76" i="14"/>
  <c r="BB76" i="14" s="1"/>
  <c r="AZ64" i="14"/>
  <c r="BB64" i="14" s="1"/>
  <c r="AZ60" i="14"/>
  <c r="BB60" i="14" s="1"/>
  <c r="AZ56" i="14"/>
  <c r="BB56" i="14" s="1"/>
  <c r="AZ44" i="14"/>
  <c r="BB44" i="14" s="1"/>
  <c r="AZ28" i="14"/>
  <c r="BB28" i="14" s="1"/>
  <c r="AZ20" i="14"/>
  <c r="BB20" i="14" s="1"/>
  <c r="AZ12" i="14"/>
  <c r="BB12" i="14" s="1"/>
  <c r="AZ8" i="14"/>
  <c r="BB8" i="14" s="1"/>
  <c r="AV27" i="14"/>
  <c r="AK88" i="14"/>
  <c r="AK60" i="14"/>
  <c r="AK20" i="14"/>
  <c r="AK102" i="14"/>
  <c r="AK38" i="14"/>
  <c r="AV48" i="14"/>
  <c r="AV28" i="14"/>
  <c r="AV35" i="14"/>
  <c r="AK68" i="14"/>
  <c r="AK107" i="14"/>
  <c r="AK83" i="14"/>
  <c r="AK19" i="14"/>
  <c r="AK78" i="14"/>
  <c r="AV47" i="14"/>
  <c r="AV15" i="14"/>
  <c r="AV30" i="14"/>
  <c r="AK112" i="14"/>
  <c r="AK40" i="14"/>
  <c r="AK119" i="14"/>
  <c r="AK7" i="14"/>
  <c r="AV123" i="14"/>
  <c r="AV39" i="14"/>
  <c r="AV19" i="14"/>
  <c r="AV11" i="14"/>
  <c r="AV46" i="14"/>
  <c r="AV38" i="14"/>
  <c r="AV26" i="14"/>
  <c r="AV18" i="14"/>
  <c r="AK5" i="14"/>
  <c r="AK116" i="14"/>
  <c r="AK108" i="14"/>
  <c r="AK80" i="14"/>
  <c r="AK28" i="14"/>
  <c r="AK8" i="14"/>
  <c r="AK103" i="14"/>
  <c r="AK79" i="14"/>
  <c r="AK63" i="14"/>
  <c r="AK118" i="14"/>
  <c r="AK110" i="14"/>
  <c r="AK94" i="14"/>
  <c r="AK86" i="14"/>
  <c r="AK74" i="14"/>
  <c r="AK66" i="14"/>
  <c r="AK58" i="14"/>
  <c r="AK50" i="14"/>
  <c r="AK42" i="14"/>
  <c r="AK30" i="14"/>
  <c r="AK26" i="14"/>
  <c r="AK10" i="14"/>
  <c r="AV31" i="14"/>
  <c r="AV122" i="14"/>
  <c r="AV34" i="14"/>
  <c r="AV14" i="14"/>
  <c r="AK120" i="14"/>
  <c r="AK104" i="14"/>
  <c r="AK92" i="14"/>
  <c r="AK84" i="14"/>
  <c r="AK48" i="14"/>
  <c r="AK95" i="14"/>
  <c r="AK47" i="14"/>
  <c r="AK27" i="14"/>
  <c r="AK114" i="14"/>
  <c r="AK98" i="14"/>
  <c r="AK90" i="14"/>
  <c r="AK70" i="14"/>
  <c r="AK62" i="14"/>
  <c r="AK54" i="14"/>
  <c r="AK46" i="14"/>
  <c r="AK22" i="14"/>
  <c r="AV119" i="14"/>
  <c r="AV111" i="14"/>
  <c r="AV107" i="14"/>
  <c r="AV99" i="14"/>
  <c r="AV91" i="14"/>
  <c r="AV83" i="14"/>
  <c r="AV75" i="14"/>
  <c r="AV67" i="14"/>
  <c r="AV59" i="14"/>
  <c r="AV55" i="14"/>
  <c r="AV43" i="14"/>
  <c r="AV7" i="14"/>
  <c r="AV118" i="14"/>
  <c r="AV110" i="14"/>
  <c r="AV106" i="14"/>
  <c r="AV98" i="14"/>
  <c r="AV90" i="14"/>
  <c r="AV82" i="14"/>
  <c r="AV74" i="14"/>
  <c r="AV66" i="14"/>
  <c r="AV58" i="14"/>
  <c r="AV50" i="14"/>
  <c r="AV22" i="14"/>
  <c r="AV6" i="14"/>
  <c r="AV92" i="14"/>
  <c r="AV16" i="14"/>
  <c r="AK35" i="14"/>
  <c r="AK15" i="14"/>
  <c r="AK122" i="14"/>
  <c r="AK34" i="14"/>
  <c r="AK14" i="14"/>
  <c r="AV115" i="14"/>
  <c r="AV103" i="14"/>
  <c r="AV95" i="14"/>
  <c r="AV87" i="14"/>
  <c r="AV79" i="14"/>
  <c r="AV71" i="14"/>
  <c r="AV63" i="14"/>
  <c r="AV51" i="14"/>
  <c r="AV23" i="14"/>
  <c r="AV114" i="14"/>
  <c r="AV102" i="14"/>
  <c r="AV94" i="14"/>
  <c r="AV86" i="14"/>
  <c r="AV78" i="14"/>
  <c r="AV70" i="14"/>
  <c r="AV62" i="14"/>
  <c r="AV54" i="14"/>
  <c r="AV42" i="14"/>
  <c r="AV104" i="14"/>
  <c r="AV72" i="14"/>
  <c r="AV60" i="14"/>
  <c r="AK36" i="14"/>
  <c r="AK16" i="14"/>
  <c r="AK123" i="14"/>
  <c r="AV5" i="14"/>
  <c r="T118" i="14"/>
  <c r="T110" i="14"/>
  <c r="AW110" i="14" s="1"/>
  <c r="T90" i="14"/>
  <c r="AW90" i="14" s="1"/>
  <c r="T82" i="14"/>
  <c r="T54" i="14"/>
  <c r="T46" i="14"/>
  <c r="T115" i="14"/>
  <c r="T111" i="14"/>
  <c r="T103" i="14"/>
  <c r="T99" i="14"/>
  <c r="AW99" i="14" s="1"/>
  <c r="T95" i="14"/>
  <c r="T87" i="14"/>
  <c r="T83" i="14"/>
  <c r="T79" i="14"/>
  <c r="T71" i="14"/>
  <c r="T67" i="14"/>
  <c r="T55" i="14"/>
  <c r="T51" i="14"/>
  <c r="T47" i="14"/>
  <c r="T39" i="14"/>
  <c r="T35" i="14"/>
  <c r="T31" i="14"/>
  <c r="T27" i="14"/>
  <c r="T23" i="14"/>
  <c r="T19" i="14"/>
  <c r="T15" i="14"/>
  <c r="T11" i="14"/>
  <c r="T7" i="14"/>
  <c r="AV116" i="14"/>
  <c r="AV112" i="14"/>
  <c r="AV84" i="14"/>
  <c r="AV80" i="14"/>
  <c r="AV44" i="14"/>
  <c r="AV32" i="14"/>
  <c r="AV12" i="14"/>
  <c r="AV120" i="14"/>
  <c r="AV108" i="14"/>
  <c r="AV100" i="14"/>
  <c r="AV96" i="14"/>
  <c r="AV88" i="14"/>
  <c r="AV76" i="14"/>
  <c r="AV68" i="14"/>
  <c r="AV64" i="14"/>
  <c r="AV56" i="14"/>
  <c r="AV52" i="14"/>
  <c r="AV40" i="14"/>
  <c r="AV36" i="14"/>
  <c r="AV24" i="14"/>
  <c r="AV20" i="14"/>
  <c r="AV8" i="14"/>
  <c r="AV25" i="14"/>
  <c r="AV57" i="14"/>
  <c r="AV41" i="14"/>
  <c r="AV9" i="14"/>
  <c r="AV61" i="14"/>
  <c r="AV53" i="14"/>
  <c r="AV49" i="14"/>
  <c r="AV45" i="14"/>
  <c r="AV37" i="14"/>
  <c r="AV33" i="14"/>
  <c r="AV29" i="14"/>
  <c r="AV21" i="14"/>
  <c r="AV17" i="14"/>
  <c r="AV13" i="14"/>
  <c r="AK121" i="14"/>
  <c r="AK117" i="14"/>
  <c r="AK113" i="14"/>
  <c r="AK109" i="14"/>
  <c r="AK105" i="14"/>
  <c r="AK101" i="14"/>
  <c r="AK97" i="14"/>
  <c r="AK93" i="14"/>
  <c r="AK89" i="14"/>
  <c r="AK85" i="14"/>
  <c r="AK81" i="14"/>
  <c r="AK77" i="14"/>
  <c r="AK73" i="14"/>
  <c r="AK69" i="14"/>
  <c r="AK65" i="14"/>
  <c r="AK61" i="14"/>
  <c r="AK57" i="14"/>
  <c r="AK53" i="14"/>
  <c r="AK49" i="14"/>
  <c r="AK45" i="14"/>
  <c r="AK41" i="14"/>
  <c r="AK37" i="14"/>
  <c r="AK33" i="14"/>
  <c r="AK29" i="14"/>
  <c r="AK25" i="14"/>
  <c r="AK21" i="14"/>
  <c r="AK17" i="14"/>
  <c r="AK13" i="14"/>
  <c r="AK9" i="14"/>
  <c r="AV65" i="14"/>
  <c r="AV69" i="14"/>
  <c r="AV73" i="14"/>
  <c r="AV77" i="14"/>
  <c r="AV81" i="14"/>
  <c r="AV85" i="14"/>
  <c r="AV89" i="14"/>
  <c r="AV93" i="14"/>
  <c r="AV97" i="14"/>
  <c r="AV101" i="14"/>
  <c r="AV105" i="14"/>
  <c r="AV109" i="14"/>
  <c r="AV113" i="14"/>
  <c r="AV117" i="14"/>
  <c r="AV121" i="14"/>
  <c r="T119" i="14"/>
  <c r="T122" i="14"/>
  <c r="T114" i="14"/>
  <c r="T106" i="14"/>
  <c r="T102" i="14"/>
  <c r="T98" i="14"/>
  <c r="T94" i="14"/>
  <c r="T86" i="14"/>
  <c r="T78" i="14"/>
  <c r="T74" i="14"/>
  <c r="T70" i="14"/>
  <c r="T66" i="14"/>
  <c r="T62" i="14"/>
  <c r="T58" i="14"/>
  <c r="T50" i="14"/>
  <c r="T42" i="14"/>
  <c r="T38" i="14"/>
  <c r="T34" i="14"/>
  <c r="T30" i="14"/>
  <c r="T26" i="14"/>
  <c r="T22" i="14"/>
  <c r="T18" i="14"/>
  <c r="T14" i="14"/>
  <c r="T10" i="14"/>
  <c r="T6" i="14"/>
  <c r="T123" i="14"/>
  <c r="T107" i="14"/>
  <c r="T91" i="14"/>
  <c r="T75" i="14"/>
  <c r="T59" i="14"/>
  <c r="T43" i="14"/>
  <c r="T20" i="14"/>
  <c r="T16" i="14"/>
  <c r="T12" i="14"/>
  <c r="T8" i="14"/>
  <c r="T13" i="14"/>
  <c r="T109" i="14"/>
  <c r="T93" i="14"/>
  <c r="T77" i="14"/>
  <c r="T61" i="14"/>
  <c r="T45" i="14"/>
  <c r="T29" i="14"/>
  <c r="T121" i="14"/>
  <c r="T117" i="14"/>
  <c r="T113" i="14"/>
  <c r="T105" i="14"/>
  <c r="T101" i="14"/>
  <c r="T97" i="14"/>
  <c r="T89" i="14"/>
  <c r="T85" i="14"/>
  <c r="T81" i="14"/>
  <c r="T73" i="14"/>
  <c r="T69" i="14"/>
  <c r="T65" i="14"/>
  <c r="T57" i="14"/>
  <c r="T53" i="14"/>
  <c r="T49" i="14"/>
  <c r="T41" i="14"/>
  <c r="T37" i="14"/>
  <c r="T33" i="14"/>
  <c r="T25" i="14"/>
  <c r="T21" i="14"/>
  <c r="T17" i="14"/>
  <c r="T9" i="14"/>
  <c r="T116" i="14"/>
  <c r="T104" i="14"/>
  <c r="T96" i="14"/>
  <c r="T84" i="14"/>
  <c r="T76" i="14"/>
  <c r="T64" i="14"/>
  <c r="T56" i="14"/>
  <c r="T48" i="14"/>
  <c r="T40" i="14"/>
  <c r="T24" i="14"/>
  <c r="T120" i="14"/>
  <c r="T112" i="14"/>
  <c r="T108" i="14"/>
  <c r="T100" i="14"/>
  <c r="T92" i="14"/>
  <c r="T88" i="14"/>
  <c r="T80" i="14"/>
  <c r="T72" i="14"/>
  <c r="T68" i="14"/>
  <c r="T60" i="14"/>
  <c r="T52" i="14"/>
  <c r="T44" i="14"/>
  <c r="T36" i="14"/>
  <c r="T32" i="14"/>
  <c r="T28" i="14"/>
  <c r="T5" i="14"/>
  <c r="AV6" i="3"/>
  <c r="AV4" i="3"/>
  <c r="AV5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3" i="3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3" i="2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3" i="1"/>
  <c r="AW83" i="14" l="1"/>
  <c r="BC83" i="14" s="1"/>
  <c r="BD83" i="14" s="1"/>
  <c r="AW118" i="14"/>
  <c r="BE118" i="14" s="1"/>
  <c r="BB2" i="14"/>
  <c r="BB1" i="14" s="1"/>
  <c r="AW52" i="14"/>
  <c r="BE52" i="14" s="1"/>
  <c r="AW6" i="14"/>
  <c r="BE6" i="14" s="1"/>
  <c r="AW22" i="14"/>
  <c r="BC22" i="14" s="1"/>
  <c r="BD22" i="14" s="1"/>
  <c r="BC90" i="14"/>
  <c r="BD90" i="14" s="1"/>
  <c r="BE90" i="14"/>
  <c r="BE99" i="14"/>
  <c r="BC99" i="14"/>
  <c r="BD99" i="14" s="1"/>
  <c r="BC110" i="14"/>
  <c r="BD110" i="14" s="1"/>
  <c r="BE110" i="14"/>
  <c r="BC118" i="14"/>
  <c r="BD118" i="14" s="1"/>
  <c r="AW63" i="14"/>
  <c r="AW32" i="14"/>
  <c r="AW106" i="14"/>
  <c r="AW39" i="14"/>
  <c r="AW87" i="14"/>
  <c r="AW107" i="14"/>
  <c r="AW50" i="14"/>
  <c r="AW70" i="14"/>
  <c r="AW114" i="14"/>
  <c r="AW11" i="14"/>
  <c r="AW115" i="14"/>
  <c r="AW59" i="14"/>
  <c r="AW5" i="14"/>
  <c r="T2" i="14"/>
  <c r="T1" i="14" s="1"/>
  <c r="AV2" i="14"/>
  <c r="AV1" i="14" s="1"/>
  <c r="AK2" i="14"/>
  <c r="AK1" i="14" s="1"/>
  <c r="AO2" i="14"/>
  <c r="AO1" i="14" s="1"/>
  <c r="AZ2" i="14"/>
  <c r="AZ1" i="14" s="1"/>
  <c r="AW96" i="14"/>
  <c r="AW8" i="14"/>
  <c r="AW30" i="14"/>
  <c r="AW44" i="14"/>
  <c r="AW72" i="14"/>
  <c r="AW100" i="14"/>
  <c r="AW24" i="14"/>
  <c r="AW64" i="14"/>
  <c r="AW18" i="14"/>
  <c r="AW34" i="14"/>
  <c r="AW111" i="14"/>
  <c r="AW82" i="14"/>
  <c r="AW56" i="14"/>
  <c r="AW76" i="14"/>
  <c r="AW79" i="14"/>
  <c r="AW46" i="14"/>
  <c r="AW36" i="14"/>
  <c r="AW68" i="14"/>
  <c r="AW92" i="14"/>
  <c r="AW120" i="14"/>
  <c r="AW57" i="14"/>
  <c r="AW121" i="14"/>
  <c r="AW43" i="14"/>
  <c r="AW14" i="14"/>
  <c r="AW94" i="14"/>
  <c r="AW55" i="14"/>
  <c r="AW119" i="14"/>
  <c r="AW47" i="14"/>
  <c r="AW12" i="14"/>
  <c r="AW58" i="14"/>
  <c r="AW10" i="14"/>
  <c r="AW122" i="14"/>
  <c r="AW28" i="14"/>
  <c r="AW40" i="14"/>
  <c r="AW75" i="14"/>
  <c r="AW74" i="14"/>
  <c r="AW60" i="14"/>
  <c r="AW84" i="14"/>
  <c r="AW117" i="14"/>
  <c r="AW91" i="14"/>
  <c r="AW86" i="14"/>
  <c r="AW31" i="14"/>
  <c r="AW51" i="14"/>
  <c r="AW98" i="14"/>
  <c r="AW95" i="14"/>
  <c r="AW103" i="14"/>
  <c r="AW19" i="14"/>
  <c r="AW116" i="14"/>
  <c r="AW62" i="14"/>
  <c r="AW102" i="14"/>
  <c r="AW23" i="14"/>
  <c r="AW67" i="14"/>
  <c r="AW104" i="14"/>
  <c r="AW29" i="14"/>
  <c r="AW54" i="14"/>
  <c r="AW73" i="14"/>
  <c r="AW27" i="14"/>
  <c r="AW71" i="14"/>
  <c r="AW80" i="14"/>
  <c r="AW108" i="14"/>
  <c r="AW113" i="14"/>
  <c r="AW16" i="14"/>
  <c r="AW38" i="14"/>
  <c r="AW78" i="14"/>
  <c r="AW88" i="14"/>
  <c r="AW112" i="14"/>
  <c r="AW48" i="14"/>
  <c r="AW9" i="14"/>
  <c r="AW53" i="14"/>
  <c r="AW13" i="14"/>
  <c r="AW20" i="14"/>
  <c r="AW26" i="14"/>
  <c r="AW42" i="14"/>
  <c r="AW66" i="14"/>
  <c r="AW7" i="14"/>
  <c r="AW35" i="14"/>
  <c r="AW69" i="14"/>
  <c r="AW15" i="14"/>
  <c r="AW41" i="14"/>
  <c r="AW105" i="14"/>
  <c r="AW123" i="14"/>
  <c r="AW93" i="14"/>
  <c r="AW25" i="14"/>
  <c r="AW49" i="14"/>
  <c r="AW89" i="14"/>
  <c r="AW33" i="14"/>
  <c r="AW97" i="14"/>
  <c r="AW17" i="14"/>
  <c r="AW81" i="14"/>
  <c r="AW65" i="14"/>
  <c r="AW37" i="14"/>
  <c r="AW101" i="14"/>
  <c r="AW21" i="14"/>
  <c r="AW85" i="14"/>
  <c r="AW45" i="14"/>
  <c r="AW109" i="14"/>
  <c r="AW61" i="14"/>
  <c r="AW77" i="14"/>
  <c r="BC52" i="14" l="1"/>
  <c r="BD52" i="14" s="1"/>
  <c r="BE83" i="14"/>
  <c r="BC6" i="14"/>
  <c r="BD6" i="14" s="1"/>
  <c r="BE22" i="14"/>
  <c r="BC5" i="14"/>
  <c r="BE5" i="14"/>
  <c r="BC77" i="14"/>
  <c r="BD77" i="14" s="1"/>
  <c r="BE77" i="14"/>
  <c r="BC33" i="14"/>
  <c r="BE33" i="14"/>
  <c r="BE15" i="14"/>
  <c r="BC15" i="14"/>
  <c r="BD15" i="14" s="1"/>
  <c r="BE48" i="14"/>
  <c r="BC48" i="14"/>
  <c r="BD48" i="14" s="1"/>
  <c r="BC54" i="14"/>
  <c r="BD54" i="14" s="1"/>
  <c r="BE54" i="14"/>
  <c r="BC74" i="14"/>
  <c r="BD74" i="14" s="1"/>
  <c r="BE74" i="14"/>
  <c r="BC14" i="14"/>
  <c r="BD14" i="14" s="1"/>
  <c r="BE14" i="14"/>
  <c r="BC46" i="14"/>
  <c r="BE46" i="14"/>
  <c r="BE72" i="14"/>
  <c r="BC72" i="14"/>
  <c r="BD72" i="14" s="1"/>
  <c r="BC115" i="14"/>
  <c r="BD115" i="14" s="1"/>
  <c r="BE115" i="14"/>
  <c r="BC106" i="14"/>
  <c r="BD106" i="14" s="1"/>
  <c r="BE106" i="14"/>
  <c r="BC21" i="14"/>
  <c r="BD21" i="14" s="1"/>
  <c r="BE21" i="14"/>
  <c r="BC89" i="14"/>
  <c r="BD89" i="14" s="1"/>
  <c r="BE89" i="14"/>
  <c r="BC69" i="14"/>
  <c r="BE69" i="14"/>
  <c r="BC13" i="14"/>
  <c r="BD13" i="14" s="1"/>
  <c r="BE13" i="14"/>
  <c r="BE112" i="14"/>
  <c r="BC112" i="14"/>
  <c r="BD112" i="14" s="1"/>
  <c r="BE16" i="14"/>
  <c r="BC16" i="14"/>
  <c r="BD16" i="14" s="1"/>
  <c r="BC71" i="14"/>
  <c r="BE71" i="14"/>
  <c r="BC29" i="14"/>
  <c r="BD29" i="14" s="1"/>
  <c r="BE29" i="14"/>
  <c r="BC102" i="14"/>
  <c r="BD102" i="14" s="1"/>
  <c r="BE102" i="14"/>
  <c r="BC103" i="14"/>
  <c r="BE103" i="14"/>
  <c r="BC51" i="14"/>
  <c r="BD51" i="14" s="1"/>
  <c r="BE51" i="14"/>
  <c r="BC117" i="14"/>
  <c r="BD117" i="14" s="1"/>
  <c r="BE117" i="14"/>
  <c r="BE75" i="14"/>
  <c r="BC75" i="14"/>
  <c r="BD75" i="14" s="1"/>
  <c r="BC10" i="14"/>
  <c r="BD10" i="14" s="1"/>
  <c r="BE10" i="14"/>
  <c r="BE119" i="14"/>
  <c r="BC119" i="14"/>
  <c r="BD119" i="14" s="1"/>
  <c r="BE43" i="14"/>
  <c r="BC43" i="14"/>
  <c r="BD43" i="14" s="1"/>
  <c r="BE92" i="14"/>
  <c r="BC92" i="14"/>
  <c r="BD92" i="14" s="1"/>
  <c r="BE79" i="14"/>
  <c r="BC79" i="14"/>
  <c r="BD79" i="14" s="1"/>
  <c r="BC82" i="14"/>
  <c r="BD82" i="14" s="1"/>
  <c r="BE82" i="14"/>
  <c r="BE64" i="14"/>
  <c r="BC64" i="14"/>
  <c r="BD64" i="14" s="1"/>
  <c r="BE44" i="14"/>
  <c r="BC44" i="14"/>
  <c r="BD44" i="14" s="1"/>
  <c r="BE11" i="14"/>
  <c r="BC11" i="14"/>
  <c r="BD11" i="14" s="1"/>
  <c r="BE107" i="14"/>
  <c r="BC107" i="14"/>
  <c r="BD107" i="14" s="1"/>
  <c r="BE32" i="14"/>
  <c r="BC32" i="14"/>
  <c r="BD32" i="14" s="1"/>
  <c r="BC65" i="14"/>
  <c r="BD65" i="14" s="1"/>
  <c r="BE65" i="14"/>
  <c r="BE80" i="14"/>
  <c r="BC80" i="14"/>
  <c r="BD80" i="14" s="1"/>
  <c r="BE19" i="14"/>
  <c r="BC19" i="14"/>
  <c r="BD19" i="14" s="1"/>
  <c r="BE47" i="14"/>
  <c r="BC47" i="14"/>
  <c r="BD47" i="14" s="1"/>
  <c r="BC18" i="14"/>
  <c r="BD18" i="14" s="1"/>
  <c r="BE18" i="14"/>
  <c r="BC61" i="14"/>
  <c r="BD61" i="14" s="1"/>
  <c r="BE61" i="14"/>
  <c r="BE123" i="14"/>
  <c r="BC123" i="14"/>
  <c r="BD123" i="14" s="1"/>
  <c r="BC109" i="14"/>
  <c r="BD109" i="14" s="1"/>
  <c r="BE109" i="14"/>
  <c r="BC17" i="14"/>
  <c r="BD17" i="14" s="1"/>
  <c r="BE17" i="14"/>
  <c r="BC49" i="14"/>
  <c r="BD49" i="14" s="1"/>
  <c r="BE49" i="14"/>
  <c r="BC105" i="14"/>
  <c r="BD105" i="14" s="1"/>
  <c r="BE105" i="14"/>
  <c r="BE35" i="14"/>
  <c r="BC35" i="14"/>
  <c r="BD35" i="14" s="1"/>
  <c r="BC42" i="14"/>
  <c r="BD42" i="14" s="1"/>
  <c r="BE42" i="14"/>
  <c r="BC53" i="14"/>
  <c r="BD53" i="14" s="1"/>
  <c r="BE53" i="14"/>
  <c r="BE88" i="14"/>
  <c r="BC88" i="14"/>
  <c r="BD88" i="14" s="1"/>
  <c r="BC113" i="14"/>
  <c r="BD113" i="14" s="1"/>
  <c r="BE113" i="14"/>
  <c r="BE27" i="14"/>
  <c r="BC27" i="14"/>
  <c r="BD27" i="14" s="1"/>
  <c r="BE104" i="14"/>
  <c r="BC104" i="14"/>
  <c r="BD104" i="14" s="1"/>
  <c r="BC62" i="14"/>
  <c r="BD62" i="14" s="1"/>
  <c r="BE62" i="14"/>
  <c r="BE95" i="14"/>
  <c r="BC95" i="14"/>
  <c r="BD95" i="14" s="1"/>
  <c r="BC31" i="14"/>
  <c r="BD31" i="14" s="1"/>
  <c r="BE31" i="14"/>
  <c r="BE84" i="14"/>
  <c r="BC84" i="14"/>
  <c r="BD84" i="14" s="1"/>
  <c r="BE40" i="14"/>
  <c r="BC40" i="14"/>
  <c r="BD40" i="14" s="1"/>
  <c r="BC58" i="14"/>
  <c r="BD58" i="14" s="1"/>
  <c r="BE58" i="14"/>
  <c r="BE55" i="14"/>
  <c r="BC55" i="14"/>
  <c r="BD55" i="14" s="1"/>
  <c r="BC121" i="14"/>
  <c r="BD121" i="14" s="1"/>
  <c r="BE121" i="14"/>
  <c r="BE68" i="14"/>
  <c r="BC68" i="14"/>
  <c r="BD68" i="14" s="1"/>
  <c r="BE76" i="14"/>
  <c r="BC76" i="14"/>
  <c r="BD76" i="14" s="1"/>
  <c r="BE111" i="14"/>
  <c r="BC111" i="14"/>
  <c r="BD111" i="14" s="1"/>
  <c r="BE24" i="14"/>
  <c r="BC24" i="14"/>
  <c r="BD24" i="14" s="1"/>
  <c r="BC30" i="14"/>
  <c r="BD30" i="14" s="1"/>
  <c r="BE30" i="14"/>
  <c r="BC114" i="14"/>
  <c r="BE114" i="14"/>
  <c r="BE87" i="14"/>
  <c r="BC87" i="14"/>
  <c r="BD87" i="14" s="1"/>
  <c r="BE63" i="14"/>
  <c r="BC63" i="14"/>
  <c r="BD63" i="14" s="1"/>
  <c r="BC85" i="14"/>
  <c r="BD85" i="14" s="1"/>
  <c r="BE85" i="14"/>
  <c r="BC93" i="14"/>
  <c r="BD93" i="14" s="1"/>
  <c r="BE93" i="14"/>
  <c r="BE20" i="14"/>
  <c r="BC20" i="14"/>
  <c r="BD20" i="14" s="1"/>
  <c r="BC38" i="14"/>
  <c r="BD38" i="14" s="1"/>
  <c r="BE38" i="14"/>
  <c r="BC23" i="14"/>
  <c r="BD23" i="14" s="1"/>
  <c r="BE23" i="14"/>
  <c r="BC91" i="14"/>
  <c r="BD91" i="14" s="1"/>
  <c r="BE91" i="14"/>
  <c r="BC122" i="14"/>
  <c r="BD122" i="14" s="1"/>
  <c r="BE122" i="14"/>
  <c r="BE120" i="14"/>
  <c r="BC120" i="14"/>
  <c r="BD120" i="14" s="1"/>
  <c r="BE56" i="14"/>
  <c r="BC56" i="14"/>
  <c r="BD56" i="14" s="1"/>
  <c r="BE96" i="14"/>
  <c r="BC96" i="14"/>
  <c r="BD96" i="14" s="1"/>
  <c r="BC50" i="14"/>
  <c r="BD50" i="14" s="1"/>
  <c r="BE50" i="14"/>
  <c r="BC81" i="14"/>
  <c r="BD81" i="14" s="1"/>
  <c r="BE81" i="14"/>
  <c r="BC66" i="14"/>
  <c r="BD66" i="14" s="1"/>
  <c r="BE66" i="14"/>
  <c r="BC101" i="14"/>
  <c r="BD101" i="14" s="1"/>
  <c r="BE101" i="14"/>
  <c r="BC45" i="14"/>
  <c r="BE45" i="14"/>
  <c r="BC37" i="14"/>
  <c r="BD37" i="14" s="1"/>
  <c r="BE37" i="14"/>
  <c r="BC97" i="14"/>
  <c r="BD97" i="14" s="1"/>
  <c r="BE97" i="14"/>
  <c r="BC25" i="14"/>
  <c r="BD25" i="14" s="1"/>
  <c r="BE25" i="14"/>
  <c r="BC41" i="14"/>
  <c r="BD41" i="14" s="1"/>
  <c r="BE41" i="14"/>
  <c r="BC7" i="14"/>
  <c r="BD7" i="14" s="1"/>
  <c r="BE7" i="14"/>
  <c r="BC26" i="14"/>
  <c r="BD26" i="14" s="1"/>
  <c r="BE26" i="14"/>
  <c r="BC9" i="14"/>
  <c r="BD9" i="14" s="1"/>
  <c r="BE9" i="14"/>
  <c r="BC78" i="14"/>
  <c r="BE78" i="14"/>
  <c r="BE108" i="14"/>
  <c r="BC108" i="14"/>
  <c r="BD108" i="14" s="1"/>
  <c r="BC73" i="14"/>
  <c r="BD73" i="14" s="1"/>
  <c r="BE73" i="14"/>
  <c r="BE67" i="14"/>
  <c r="BC67" i="14"/>
  <c r="BD67" i="14" s="1"/>
  <c r="BE116" i="14"/>
  <c r="BC116" i="14"/>
  <c r="BD116" i="14" s="1"/>
  <c r="BC98" i="14"/>
  <c r="BD98" i="14" s="1"/>
  <c r="BE98" i="14"/>
  <c r="BC86" i="14"/>
  <c r="BD86" i="14" s="1"/>
  <c r="BE86" i="14"/>
  <c r="BE60" i="14"/>
  <c r="BC60" i="14"/>
  <c r="BD60" i="14" s="1"/>
  <c r="BE28" i="14"/>
  <c r="BC28" i="14"/>
  <c r="BD28" i="14" s="1"/>
  <c r="BE12" i="14"/>
  <c r="BC12" i="14"/>
  <c r="BD12" i="14" s="1"/>
  <c r="BC94" i="14"/>
  <c r="BD94" i="14" s="1"/>
  <c r="BE94" i="14"/>
  <c r="BC57" i="14"/>
  <c r="BD57" i="14" s="1"/>
  <c r="BE57" i="14"/>
  <c r="BE36" i="14"/>
  <c r="BC36" i="14"/>
  <c r="BD36" i="14" s="1"/>
  <c r="BC34" i="14"/>
  <c r="BD34" i="14" s="1"/>
  <c r="BE34" i="14"/>
  <c r="BE100" i="14"/>
  <c r="BC100" i="14"/>
  <c r="BD100" i="14" s="1"/>
  <c r="BE8" i="14"/>
  <c r="BC8" i="14"/>
  <c r="BD8" i="14" s="1"/>
  <c r="BC59" i="14"/>
  <c r="BD59" i="14" s="1"/>
  <c r="BE59" i="14"/>
  <c r="BC70" i="14"/>
  <c r="BD70" i="14" s="1"/>
  <c r="BE70" i="14"/>
  <c r="BC39" i="14"/>
  <c r="BD39" i="14" s="1"/>
  <c r="BE39" i="14"/>
  <c r="BD114" i="14"/>
  <c r="BD71" i="14"/>
  <c r="AW2" i="14"/>
  <c r="BD46" i="14"/>
  <c r="BD103" i="14"/>
  <c r="BD69" i="14"/>
  <c r="BD78" i="14"/>
  <c r="BD45" i="14"/>
  <c r="BD33" i="14"/>
  <c r="G121" i="5"/>
  <c r="BE2" i="14" l="1"/>
  <c r="AW1" i="14"/>
  <c r="BC2" i="14"/>
  <c r="BD5" i="14"/>
  <c r="AY122" i="3"/>
  <c r="BD2" i="14" l="1"/>
  <c r="BC1" i="14"/>
  <c r="AU122" i="2" l="1"/>
  <c r="AU122" i="1" l="1"/>
  <c r="AZ4" i="3" l="1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3" i="3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3" i="2"/>
  <c r="AW83" i="2"/>
  <c r="AK4" i="2"/>
  <c r="AK5" i="2"/>
  <c r="AK6" i="2"/>
  <c r="AK7" i="2"/>
  <c r="AK8" i="2"/>
  <c r="AK9" i="2"/>
  <c r="AK10" i="2"/>
  <c r="AK11" i="2"/>
  <c r="AW11" i="2" s="1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W43" i="2" s="1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W75" i="2" s="1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W99" i="2" s="1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3" i="2"/>
  <c r="T4" i="2"/>
  <c r="AW4" i="2" s="1"/>
  <c r="T5" i="2"/>
  <c r="T6" i="2"/>
  <c r="T7" i="2"/>
  <c r="T8" i="2"/>
  <c r="T9" i="2"/>
  <c r="T10" i="2"/>
  <c r="T11" i="2"/>
  <c r="T12" i="2"/>
  <c r="T13" i="2"/>
  <c r="T14" i="2"/>
  <c r="T15" i="2"/>
  <c r="AW15" i="2" s="1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AW31" i="2" s="1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AW47" i="2" s="1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AW63" i="2" s="1"/>
  <c r="T64" i="2"/>
  <c r="T65" i="2"/>
  <c r="T66" i="2"/>
  <c r="T67" i="2"/>
  <c r="T68" i="2"/>
  <c r="T69" i="2"/>
  <c r="T70" i="2"/>
  <c r="T71" i="2"/>
  <c r="T72" i="2"/>
  <c r="AW72" i="2" s="1"/>
  <c r="T73" i="2"/>
  <c r="T74" i="2"/>
  <c r="T75" i="2"/>
  <c r="T76" i="2"/>
  <c r="T77" i="2"/>
  <c r="T78" i="2"/>
  <c r="T79" i="2"/>
  <c r="AW79" i="2" s="1"/>
  <c r="T80" i="2"/>
  <c r="T81" i="2"/>
  <c r="T82" i="2"/>
  <c r="T83" i="2"/>
  <c r="T84" i="2"/>
  <c r="T85" i="2"/>
  <c r="T86" i="2"/>
  <c r="T87" i="2"/>
  <c r="T88" i="2"/>
  <c r="T89" i="2"/>
  <c r="T90" i="2"/>
  <c r="T91" i="2"/>
  <c r="AW91" i="2" s="1"/>
  <c r="T92" i="2"/>
  <c r="T93" i="2"/>
  <c r="T94" i="2"/>
  <c r="T95" i="2"/>
  <c r="T96" i="2"/>
  <c r="T97" i="2"/>
  <c r="T98" i="2"/>
  <c r="T99" i="2"/>
  <c r="T100" i="2"/>
  <c r="AW100" i="2" s="1"/>
  <c r="T101" i="2"/>
  <c r="T102" i="2"/>
  <c r="T103" i="2"/>
  <c r="T104" i="2"/>
  <c r="T105" i="2"/>
  <c r="T106" i="2"/>
  <c r="T107" i="2"/>
  <c r="AW107" i="2" s="1"/>
  <c r="T108" i="2"/>
  <c r="T109" i="2"/>
  <c r="T110" i="2"/>
  <c r="T111" i="2"/>
  <c r="AW111" i="2" s="1"/>
  <c r="T112" i="2"/>
  <c r="T113" i="2"/>
  <c r="T114" i="2"/>
  <c r="T115" i="2"/>
  <c r="AW115" i="2" s="1"/>
  <c r="T116" i="2"/>
  <c r="T117" i="2"/>
  <c r="T118" i="2"/>
  <c r="T119" i="2"/>
  <c r="T120" i="2"/>
  <c r="T121" i="2"/>
  <c r="T3" i="2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3" i="1"/>
  <c r="I55" i="5"/>
  <c r="I108" i="5"/>
  <c r="I120" i="5"/>
  <c r="I66" i="5"/>
  <c r="I62" i="5"/>
  <c r="I105" i="5"/>
  <c r="I48" i="5"/>
  <c r="I73" i="5"/>
  <c r="I43" i="5"/>
  <c r="I106" i="5"/>
  <c r="I107" i="5"/>
  <c r="I110" i="5"/>
  <c r="I96" i="5"/>
  <c r="I71" i="5"/>
  <c r="I89" i="5"/>
  <c r="I75" i="5"/>
  <c r="I95" i="5"/>
  <c r="I78" i="5"/>
  <c r="I30" i="5"/>
  <c r="I87" i="5"/>
  <c r="I38" i="5"/>
  <c r="I29" i="5"/>
  <c r="I117" i="5"/>
  <c r="I113" i="5"/>
  <c r="I68" i="5"/>
  <c r="I82" i="5"/>
  <c r="I21" i="5"/>
  <c r="I4" i="5"/>
  <c r="I15" i="5"/>
  <c r="I2" i="5"/>
  <c r="I56" i="5"/>
  <c r="I88" i="5"/>
  <c r="I59" i="5"/>
  <c r="I36" i="5"/>
  <c r="I102" i="5"/>
  <c r="I54" i="5"/>
  <c r="I25" i="5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3" i="1"/>
  <c r="AW3" i="1" s="1"/>
  <c r="T4" i="1"/>
  <c r="AW86" i="2" l="1"/>
  <c r="AW58" i="2"/>
  <c r="AW120" i="2"/>
  <c r="AW116" i="2"/>
  <c r="BA116" i="2" s="1"/>
  <c r="BB116" i="2" s="1"/>
  <c r="AW112" i="2"/>
  <c r="AW104" i="2"/>
  <c r="AW96" i="2"/>
  <c r="AW88" i="2"/>
  <c r="BA88" i="2" s="1"/>
  <c r="BB88" i="2" s="1"/>
  <c r="AW84" i="2"/>
  <c r="AW80" i="2"/>
  <c r="AW68" i="2"/>
  <c r="AW52" i="2"/>
  <c r="BC52" i="2" s="1"/>
  <c r="AW48" i="2"/>
  <c r="AW36" i="2"/>
  <c r="AW32" i="2"/>
  <c r="AW20" i="2"/>
  <c r="BC20" i="2" s="1"/>
  <c r="AW16" i="2"/>
  <c r="AW118" i="1"/>
  <c r="AW110" i="1"/>
  <c r="AW102" i="1"/>
  <c r="AW94" i="1"/>
  <c r="BC94" i="1" s="1"/>
  <c r="AW86" i="1"/>
  <c r="AW74" i="1"/>
  <c r="AW66" i="1"/>
  <c r="AW58" i="1"/>
  <c r="AW50" i="1"/>
  <c r="AW38" i="1"/>
  <c r="AW26" i="1"/>
  <c r="AW22" i="1"/>
  <c r="AW18" i="1"/>
  <c r="AW10" i="1"/>
  <c r="AW6" i="1"/>
  <c r="AW114" i="1"/>
  <c r="BC114" i="1" s="1"/>
  <c r="AW106" i="1"/>
  <c r="AW98" i="1"/>
  <c r="AW90" i="1"/>
  <c r="AW82" i="1"/>
  <c r="BC82" i="1" s="1"/>
  <c r="AW78" i="1"/>
  <c r="AW70" i="1"/>
  <c r="AW62" i="1"/>
  <c r="AW54" i="1"/>
  <c r="BC54" i="1" s="1"/>
  <c r="AW46" i="1"/>
  <c r="AW42" i="1"/>
  <c r="AW30" i="1"/>
  <c r="AW14" i="1"/>
  <c r="AW34" i="1"/>
  <c r="AW119" i="1"/>
  <c r="AW115" i="1"/>
  <c r="BC115" i="1" s="1"/>
  <c r="AW111" i="1"/>
  <c r="AW107" i="1"/>
  <c r="AW103" i="1"/>
  <c r="AW99" i="1"/>
  <c r="BC99" i="1" s="1"/>
  <c r="AW95" i="1"/>
  <c r="BC95" i="1" s="1"/>
  <c r="AW91" i="1"/>
  <c r="AW87" i="1"/>
  <c r="AW83" i="1"/>
  <c r="BA83" i="1" s="1"/>
  <c r="BB83" i="1" s="1"/>
  <c r="AW79" i="1"/>
  <c r="BC79" i="1" s="1"/>
  <c r="AW75" i="1"/>
  <c r="AW71" i="1"/>
  <c r="AW67" i="1"/>
  <c r="BA67" i="1" s="1"/>
  <c r="BB67" i="1" s="1"/>
  <c r="AW63" i="1"/>
  <c r="AW59" i="1"/>
  <c r="AW55" i="1"/>
  <c r="AW51" i="1"/>
  <c r="BC51" i="1" s="1"/>
  <c r="AW47" i="1"/>
  <c r="AW43" i="1"/>
  <c r="AW39" i="1"/>
  <c r="AW35" i="1"/>
  <c r="BA35" i="1" s="1"/>
  <c r="BB35" i="1" s="1"/>
  <c r="AW31" i="1"/>
  <c r="AW27" i="1"/>
  <c r="AW23" i="1"/>
  <c r="AW19" i="1"/>
  <c r="AW15" i="1"/>
  <c r="BA15" i="1" s="1"/>
  <c r="BB15" i="1" s="1"/>
  <c r="AW11" i="1"/>
  <c r="AW7" i="1"/>
  <c r="AW121" i="1"/>
  <c r="BC121" i="1" s="1"/>
  <c r="AW105" i="1"/>
  <c r="BC105" i="1" s="1"/>
  <c r="AW89" i="1"/>
  <c r="AW73" i="1"/>
  <c r="AW57" i="1"/>
  <c r="BC57" i="1" s="1"/>
  <c r="AW41" i="1"/>
  <c r="AW25" i="1"/>
  <c r="AW9" i="1"/>
  <c r="F47" i="5"/>
  <c r="H47" i="5" s="1"/>
  <c r="F44" i="5"/>
  <c r="H44" i="5" s="1"/>
  <c r="F5" i="5"/>
  <c r="H5" i="5" s="1"/>
  <c r="F10" i="5"/>
  <c r="H10" i="5" s="1"/>
  <c r="F13" i="5"/>
  <c r="H13" i="5" s="1"/>
  <c r="F45" i="5"/>
  <c r="H45" i="5" s="1"/>
  <c r="F99" i="5"/>
  <c r="H99" i="5" s="1"/>
  <c r="F111" i="5"/>
  <c r="H111" i="5" s="1"/>
  <c r="F49" i="5"/>
  <c r="H49" i="5" s="1"/>
  <c r="F3" i="5"/>
  <c r="H3" i="5" s="1"/>
  <c r="F46" i="5"/>
  <c r="H46" i="5" s="1"/>
  <c r="F98" i="5"/>
  <c r="H98" i="5" s="1"/>
  <c r="F34" i="5"/>
  <c r="H34" i="5" s="1"/>
  <c r="F97" i="5"/>
  <c r="H97" i="5" s="1"/>
  <c r="F26" i="5"/>
  <c r="H26" i="5" s="1"/>
  <c r="F79" i="5"/>
  <c r="H79" i="5" s="1"/>
  <c r="F76" i="5"/>
  <c r="H76" i="5" s="1"/>
  <c r="F63" i="5"/>
  <c r="H63" i="5" s="1"/>
  <c r="F37" i="5"/>
  <c r="H37" i="5" s="1"/>
  <c r="F41" i="5"/>
  <c r="H41" i="5" s="1"/>
  <c r="F94" i="5"/>
  <c r="H94" i="5" s="1"/>
  <c r="F24" i="5"/>
  <c r="H24" i="5" s="1"/>
  <c r="F104" i="5"/>
  <c r="H104" i="5" s="1"/>
  <c r="F6" i="5"/>
  <c r="H6" i="5" s="1"/>
  <c r="F70" i="5"/>
  <c r="H70" i="5" s="1"/>
  <c r="F115" i="5"/>
  <c r="H115" i="5" s="1"/>
  <c r="F58" i="5"/>
  <c r="H58" i="5" s="1"/>
  <c r="F8" i="5"/>
  <c r="H8" i="5" s="1"/>
  <c r="F52" i="5"/>
  <c r="H52" i="5" s="1"/>
  <c r="AW3" i="3"/>
  <c r="AW118" i="3"/>
  <c r="AW114" i="3"/>
  <c r="BA114" i="3" s="1"/>
  <c r="BB114" i="3" s="1"/>
  <c r="AW110" i="3"/>
  <c r="BC110" i="3" s="1"/>
  <c r="AW106" i="3"/>
  <c r="AW102" i="3"/>
  <c r="BA102" i="3" s="1"/>
  <c r="BB102" i="3" s="1"/>
  <c r="AW98" i="3"/>
  <c r="BC98" i="3" s="1"/>
  <c r="AW94" i="3"/>
  <c r="AW90" i="3"/>
  <c r="AW86" i="3"/>
  <c r="E69" i="5" s="1"/>
  <c r="AW82" i="3"/>
  <c r="BC82" i="3" s="1"/>
  <c r="AW78" i="3"/>
  <c r="BA78" i="3" s="1"/>
  <c r="BB78" i="3" s="1"/>
  <c r="AW74" i="3"/>
  <c r="AW70" i="3"/>
  <c r="BA70" i="3" s="1"/>
  <c r="BB70" i="3" s="1"/>
  <c r="AW66" i="3"/>
  <c r="BC66" i="3" s="1"/>
  <c r="AW62" i="3"/>
  <c r="BC62" i="3" s="1"/>
  <c r="AW58" i="3"/>
  <c r="AW54" i="3"/>
  <c r="AW50" i="3"/>
  <c r="BC50" i="3" s="1"/>
  <c r="AW46" i="3"/>
  <c r="AW42" i="3"/>
  <c r="AW38" i="3"/>
  <c r="BA38" i="3" s="1"/>
  <c r="BB38" i="3" s="1"/>
  <c r="AW34" i="3"/>
  <c r="BC34" i="3" s="1"/>
  <c r="AW30" i="3"/>
  <c r="AW26" i="3"/>
  <c r="AW22" i="3"/>
  <c r="BA22" i="3" s="1"/>
  <c r="BB22" i="3" s="1"/>
  <c r="AW18" i="3"/>
  <c r="BC18" i="3" s="1"/>
  <c r="AW14" i="3"/>
  <c r="AW10" i="3"/>
  <c r="AW6" i="3"/>
  <c r="I47" i="5"/>
  <c r="J47" i="5" s="1"/>
  <c r="I44" i="5"/>
  <c r="J44" i="5" s="1"/>
  <c r="I5" i="5"/>
  <c r="J5" i="5" s="1"/>
  <c r="I10" i="5"/>
  <c r="J10" i="5" s="1"/>
  <c r="I13" i="5"/>
  <c r="J13" i="5" s="1"/>
  <c r="I45" i="5"/>
  <c r="J45" i="5" s="1"/>
  <c r="I99" i="5"/>
  <c r="J99" i="5" s="1"/>
  <c r="I111" i="5"/>
  <c r="J111" i="5" s="1"/>
  <c r="I49" i="5"/>
  <c r="J49" i="5" s="1"/>
  <c r="I3" i="5"/>
  <c r="J3" i="5" s="1"/>
  <c r="I46" i="5"/>
  <c r="J46" i="5" s="1"/>
  <c r="I98" i="5"/>
  <c r="J98" i="5" s="1"/>
  <c r="I34" i="5"/>
  <c r="J34" i="5" s="1"/>
  <c r="I97" i="5"/>
  <c r="J97" i="5" s="1"/>
  <c r="I26" i="5"/>
  <c r="J26" i="5" s="1"/>
  <c r="I79" i="5"/>
  <c r="J79" i="5" s="1"/>
  <c r="I76" i="5"/>
  <c r="J76" i="5" s="1"/>
  <c r="I63" i="5"/>
  <c r="J63" i="5" s="1"/>
  <c r="I37" i="5"/>
  <c r="I41" i="5"/>
  <c r="J41" i="5" s="1"/>
  <c r="I94" i="5"/>
  <c r="J94" i="5" s="1"/>
  <c r="I24" i="5"/>
  <c r="J24" i="5" s="1"/>
  <c r="I104" i="5"/>
  <c r="J104" i="5" s="1"/>
  <c r="I6" i="5"/>
  <c r="J6" i="5" s="1"/>
  <c r="I70" i="5"/>
  <c r="J70" i="5" s="1"/>
  <c r="I115" i="5"/>
  <c r="J115" i="5" s="1"/>
  <c r="I58" i="5"/>
  <c r="J58" i="5" s="1"/>
  <c r="I8" i="5"/>
  <c r="J8" i="5" s="1"/>
  <c r="I52" i="5"/>
  <c r="J52" i="5" s="1"/>
  <c r="F119" i="5"/>
  <c r="H119" i="5" s="1"/>
  <c r="F27" i="5"/>
  <c r="H27" i="5" s="1"/>
  <c r="F16" i="5"/>
  <c r="H16" i="5" s="1"/>
  <c r="F11" i="5"/>
  <c r="H11" i="5" s="1"/>
  <c r="F19" i="5"/>
  <c r="H19" i="5" s="1"/>
  <c r="F118" i="5"/>
  <c r="H118" i="5" s="1"/>
  <c r="F80" i="5"/>
  <c r="H80" i="5" s="1"/>
  <c r="F39" i="5"/>
  <c r="H39" i="5" s="1"/>
  <c r="F32" i="5"/>
  <c r="H32" i="5" s="1"/>
  <c r="F57" i="5"/>
  <c r="H57" i="5" s="1"/>
  <c r="F60" i="5"/>
  <c r="H60" i="5" s="1"/>
  <c r="F17" i="5"/>
  <c r="H17" i="5" s="1"/>
  <c r="F77" i="5"/>
  <c r="H77" i="5" s="1"/>
  <c r="F112" i="5"/>
  <c r="H112" i="5" s="1"/>
  <c r="F83" i="5"/>
  <c r="H83" i="5" s="1"/>
  <c r="F50" i="5"/>
  <c r="H50" i="5" s="1"/>
  <c r="F114" i="5"/>
  <c r="H114" i="5" s="1"/>
  <c r="F91" i="5"/>
  <c r="H91" i="5" s="1"/>
  <c r="F84" i="5"/>
  <c r="H84" i="5" s="1"/>
  <c r="F42" i="5"/>
  <c r="H42" i="5" s="1"/>
  <c r="F67" i="5"/>
  <c r="H67" i="5" s="1"/>
  <c r="F33" i="5"/>
  <c r="H33" i="5" s="1"/>
  <c r="F81" i="5"/>
  <c r="H81" i="5" s="1"/>
  <c r="F74" i="5"/>
  <c r="H74" i="5" s="1"/>
  <c r="F14" i="5"/>
  <c r="H14" i="5" s="1"/>
  <c r="F22" i="5"/>
  <c r="H22" i="5" s="1"/>
  <c r="F116" i="5"/>
  <c r="H116" i="5" s="1"/>
  <c r="F92" i="5"/>
  <c r="H92" i="5" s="1"/>
  <c r="F53" i="5"/>
  <c r="H53" i="5" s="1"/>
  <c r="F61" i="5"/>
  <c r="H61" i="5" s="1"/>
  <c r="AW95" i="2"/>
  <c r="AW67" i="2"/>
  <c r="AW59" i="2"/>
  <c r="BA59" i="2" s="1"/>
  <c r="BB59" i="2" s="1"/>
  <c r="AW27" i="2"/>
  <c r="F86" i="5"/>
  <c r="H86" i="5" s="1"/>
  <c r="AW3" i="2"/>
  <c r="E119" i="5" s="1"/>
  <c r="AW118" i="2"/>
  <c r="BC118" i="2" s="1"/>
  <c r="AW114" i="2"/>
  <c r="BC114" i="2" s="1"/>
  <c r="AW110" i="2"/>
  <c r="BC110" i="2" s="1"/>
  <c r="AW106" i="2"/>
  <c r="BC106" i="2" s="1"/>
  <c r="AW102" i="2"/>
  <c r="BC102" i="2" s="1"/>
  <c r="AW98" i="2"/>
  <c r="BA98" i="2" s="1"/>
  <c r="BB98" i="2" s="1"/>
  <c r="AW94" i="2"/>
  <c r="BC94" i="2" s="1"/>
  <c r="AW90" i="2"/>
  <c r="E90" i="5" s="1"/>
  <c r="AW82" i="2"/>
  <c r="BC82" i="2" s="1"/>
  <c r="AW78" i="2"/>
  <c r="BC78" i="2" s="1"/>
  <c r="AW74" i="2"/>
  <c r="BC74" i="2" s="1"/>
  <c r="AW70" i="2"/>
  <c r="E51" i="5" s="1"/>
  <c r="AW66" i="2"/>
  <c r="BC66" i="2" s="1"/>
  <c r="AW62" i="2"/>
  <c r="BC62" i="2" s="1"/>
  <c r="AW54" i="2"/>
  <c r="BC54" i="2" s="1"/>
  <c r="AW50" i="2"/>
  <c r="BA50" i="2" s="1"/>
  <c r="BB50" i="2" s="1"/>
  <c r="AW46" i="2"/>
  <c r="BC46" i="2" s="1"/>
  <c r="AW42" i="2"/>
  <c r="BC42" i="2" s="1"/>
  <c r="AW38" i="2"/>
  <c r="BC38" i="2" s="1"/>
  <c r="AW34" i="2"/>
  <c r="BC34" i="2" s="1"/>
  <c r="AW30" i="2"/>
  <c r="BC30" i="2" s="1"/>
  <c r="AW26" i="2"/>
  <c r="E31" i="5" s="1"/>
  <c r="AW22" i="2"/>
  <c r="BC22" i="2" s="1"/>
  <c r="AW18" i="2"/>
  <c r="BC18" i="2" s="1"/>
  <c r="AW14" i="2"/>
  <c r="BA14" i="2" s="1"/>
  <c r="BB14" i="2" s="1"/>
  <c r="AW10" i="2"/>
  <c r="BC10" i="2" s="1"/>
  <c r="AW6" i="2"/>
  <c r="BC6" i="2" s="1"/>
  <c r="AW64" i="2"/>
  <c r="BA64" i="2" s="1"/>
  <c r="BB64" i="2" s="1"/>
  <c r="I90" i="5"/>
  <c r="J90" i="5" s="1"/>
  <c r="BC86" i="2"/>
  <c r="BC58" i="2"/>
  <c r="F54" i="5"/>
  <c r="H54" i="5" s="1"/>
  <c r="F36" i="5"/>
  <c r="H36" i="5" s="1"/>
  <c r="F88" i="5"/>
  <c r="H88" i="5" s="1"/>
  <c r="F2" i="5"/>
  <c r="H2" i="5" s="1"/>
  <c r="F4" i="5"/>
  <c r="H4" i="5" s="1"/>
  <c r="F82" i="5"/>
  <c r="H82" i="5" s="1"/>
  <c r="F113" i="5"/>
  <c r="H113" i="5" s="1"/>
  <c r="F90" i="5"/>
  <c r="H90" i="5" s="1"/>
  <c r="F69" i="5"/>
  <c r="H69" i="5" s="1"/>
  <c r="F28" i="5"/>
  <c r="H28" i="5" s="1"/>
  <c r="F9" i="5"/>
  <c r="H9" i="5" s="1"/>
  <c r="F35" i="5"/>
  <c r="H35" i="5" s="1"/>
  <c r="F51" i="5"/>
  <c r="H51" i="5" s="1"/>
  <c r="F64" i="5"/>
  <c r="H64" i="5" s="1"/>
  <c r="F85" i="5"/>
  <c r="H85" i="5" s="1"/>
  <c r="F93" i="5"/>
  <c r="H93" i="5" s="1"/>
  <c r="F72" i="5"/>
  <c r="H72" i="5" s="1"/>
  <c r="F20" i="5"/>
  <c r="H20" i="5" s="1"/>
  <c r="F23" i="5"/>
  <c r="H23" i="5" s="1"/>
  <c r="F18" i="5"/>
  <c r="H18" i="5" s="1"/>
  <c r="F12" i="5"/>
  <c r="H12" i="5" s="1"/>
  <c r="F7" i="5"/>
  <c r="H7" i="5" s="1"/>
  <c r="F101" i="5"/>
  <c r="H101" i="5" s="1"/>
  <c r="F31" i="5"/>
  <c r="H31" i="5" s="1"/>
  <c r="F109" i="5"/>
  <c r="H109" i="5" s="1"/>
  <c r="F100" i="5"/>
  <c r="H100" i="5" s="1"/>
  <c r="F103" i="5"/>
  <c r="H103" i="5" s="1"/>
  <c r="F65" i="5"/>
  <c r="H65" i="5" s="1"/>
  <c r="F40" i="5"/>
  <c r="H40" i="5" s="1"/>
  <c r="AW121" i="2"/>
  <c r="AW117" i="2"/>
  <c r="BA117" i="2" s="1"/>
  <c r="BB117" i="2" s="1"/>
  <c r="AW113" i="2"/>
  <c r="BA113" i="2" s="1"/>
  <c r="BB113" i="2" s="1"/>
  <c r="AW109" i="2"/>
  <c r="BA109" i="2" s="1"/>
  <c r="BB109" i="2" s="1"/>
  <c r="AW105" i="2"/>
  <c r="AW101" i="2"/>
  <c r="BA101" i="2" s="1"/>
  <c r="BB101" i="2" s="1"/>
  <c r="AW97" i="2"/>
  <c r="BA97" i="2" s="1"/>
  <c r="BB97" i="2" s="1"/>
  <c r="AW93" i="2"/>
  <c r="BA93" i="2" s="1"/>
  <c r="BB93" i="2" s="1"/>
  <c r="AW89" i="2"/>
  <c r="AW85" i="2"/>
  <c r="BA85" i="2" s="1"/>
  <c r="BB85" i="2" s="1"/>
  <c r="AW81" i="2"/>
  <c r="BA81" i="2" s="1"/>
  <c r="BB81" i="2" s="1"/>
  <c r="AW77" i="2"/>
  <c r="BC77" i="2" s="1"/>
  <c r="AW73" i="2"/>
  <c r="AW69" i="2"/>
  <c r="BC69" i="2" s="1"/>
  <c r="AW65" i="2"/>
  <c r="BC65" i="2" s="1"/>
  <c r="AW61" i="2"/>
  <c r="BC61" i="2" s="1"/>
  <c r="AW57" i="2"/>
  <c r="AW53" i="2"/>
  <c r="BC53" i="2" s="1"/>
  <c r="AW49" i="2"/>
  <c r="BA49" i="2" s="1"/>
  <c r="BB49" i="2" s="1"/>
  <c r="AW45" i="2"/>
  <c r="BC45" i="2" s="1"/>
  <c r="AW41" i="2"/>
  <c r="AW37" i="2"/>
  <c r="BC37" i="2" s="1"/>
  <c r="AW33" i="2"/>
  <c r="BC33" i="2" s="1"/>
  <c r="AW29" i="2"/>
  <c r="BC29" i="2" s="1"/>
  <c r="AW25" i="2"/>
  <c r="BA25" i="2" s="1"/>
  <c r="BB25" i="2" s="1"/>
  <c r="AW21" i="2"/>
  <c r="BC21" i="2" s="1"/>
  <c r="AW17" i="2"/>
  <c r="BC17" i="2" s="1"/>
  <c r="AW13" i="2"/>
  <c r="BC13" i="2" s="1"/>
  <c r="AW9" i="2"/>
  <c r="AW5" i="2"/>
  <c r="BC5" i="2" s="1"/>
  <c r="AW108" i="2"/>
  <c r="BA108" i="2" s="1"/>
  <c r="BB108" i="2" s="1"/>
  <c r="AW92" i="2"/>
  <c r="BA92" i="2" s="1"/>
  <c r="BB92" i="2" s="1"/>
  <c r="AW76" i="2"/>
  <c r="BA76" i="2" s="1"/>
  <c r="BB76" i="2" s="1"/>
  <c r="AW60" i="2"/>
  <c r="BC60" i="2" s="1"/>
  <c r="AW56" i="2"/>
  <c r="BC56" i="2" s="1"/>
  <c r="AW44" i="2"/>
  <c r="BC44" i="2" s="1"/>
  <c r="AW40" i="2"/>
  <c r="AW28" i="2"/>
  <c r="BA28" i="2" s="1"/>
  <c r="BB28" i="2" s="1"/>
  <c r="AW24" i="2"/>
  <c r="BC24" i="2" s="1"/>
  <c r="AW12" i="2"/>
  <c r="BA12" i="2" s="1"/>
  <c r="BB12" i="2" s="1"/>
  <c r="AW8" i="2"/>
  <c r="AW119" i="2"/>
  <c r="AW103" i="2"/>
  <c r="BC103" i="2" s="1"/>
  <c r="AW87" i="2"/>
  <c r="BA87" i="2" s="1"/>
  <c r="BB87" i="2" s="1"/>
  <c r="AW71" i="2"/>
  <c r="AW55" i="2"/>
  <c r="AW51" i="2"/>
  <c r="BA51" i="2" s="1"/>
  <c r="BB51" i="2" s="1"/>
  <c r="AW39" i="2"/>
  <c r="BA39" i="2" s="1"/>
  <c r="BB39" i="2" s="1"/>
  <c r="AW35" i="2"/>
  <c r="AW23" i="2"/>
  <c r="BC23" i="2" s="1"/>
  <c r="AW19" i="2"/>
  <c r="BC19" i="2" s="1"/>
  <c r="AW7" i="2"/>
  <c r="BC7" i="2" s="1"/>
  <c r="BC121" i="2"/>
  <c r="BC117" i="2"/>
  <c r="BC113" i="2"/>
  <c r="BC109" i="2"/>
  <c r="BC105" i="2"/>
  <c r="BC101" i="2"/>
  <c r="BC97" i="2"/>
  <c r="BC93" i="2"/>
  <c r="BC89" i="2"/>
  <c r="BC85" i="2"/>
  <c r="E35" i="5"/>
  <c r="E65" i="5"/>
  <c r="BC120" i="2"/>
  <c r="BC112" i="2"/>
  <c r="BC104" i="2"/>
  <c r="BC100" i="2"/>
  <c r="BC96" i="2"/>
  <c r="BC84" i="2"/>
  <c r="BC80" i="2"/>
  <c r="BC76" i="2"/>
  <c r="I69" i="5"/>
  <c r="J69" i="5" s="1"/>
  <c r="I28" i="5"/>
  <c r="J28" i="5" s="1"/>
  <c r="I9" i="5"/>
  <c r="J9" i="5" s="1"/>
  <c r="I35" i="5"/>
  <c r="J35" i="5" s="1"/>
  <c r="I51" i="5"/>
  <c r="J51" i="5" s="1"/>
  <c r="I64" i="5"/>
  <c r="J64" i="5" s="1"/>
  <c r="I85" i="5"/>
  <c r="J85" i="5" s="1"/>
  <c r="I93" i="5"/>
  <c r="J93" i="5" s="1"/>
  <c r="I72" i="5"/>
  <c r="J72" i="5" s="1"/>
  <c r="I20" i="5"/>
  <c r="J20" i="5" s="1"/>
  <c r="I23" i="5"/>
  <c r="J23" i="5" s="1"/>
  <c r="I18" i="5"/>
  <c r="J18" i="5" s="1"/>
  <c r="I12" i="5"/>
  <c r="J12" i="5" s="1"/>
  <c r="I7" i="5"/>
  <c r="J7" i="5" s="1"/>
  <c r="I101" i="5"/>
  <c r="J101" i="5" s="1"/>
  <c r="I31" i="5"/>
  <c r="J31" i="5" s="1"/>
  <c r="I109" i="5"/>
  <c r="J109" i="5" s="1"/>
  <c r="I100" i="5"/>
  <c r="J100" i="5" s="1"/>
  <c r="I103" i="5"/>
  <c r="J103" i="5" s="1"/>
  <c r="I65" i="5"/>
  <c r="J65" i="5" s="1"/>
  <c r="I40" i="5"/>
  <c r="J40" i="5" s="1"/>
  <c r="F25" i="5"/>
  <c r="H25" i="5" s="1"/>
  <c r="F102" i="5"/>
  <c r="H102" i="5" s="1"/>
  <c r="F59" i="5"/>
  <c r="H59" i="5" s="1"/>
  <c r="F56" i="5"/>
  <c r="H56" i="5" s="1"/>
  <c r="F15" i="5"/>
  <c r="H15" i="5" s="1"/>
  <c r="F21" i="5"/>
  <c r="H21" i="5" s="1"/>
  <c r="F68" i="5"/>
  <c r="H68" i="5" s="1"/>
  <c r="F117" i="5"/>
  <c r="H117" i="5" s="1"/>
  <c r="F29" i="5"/>
  <c r="H29" i="5" s="1"/>
  <c r="F38" i="5"/>
  <c r="H38" i="5" s="1"/>
  <c r="F87" i="5"/>
  <c r="H87" i="5" s="1"/>
  <c r="F30" i="5"/>
  <c r="H30" i="5" s="1"/>
  <c r="F78" i="5"/>
  <c r="H78" i="5" s="1"/>
  <c r="F95" i="5"/>
  <c r="H95" i="5" s="1"/>
  <c r="F75" i="5"/>
  <c r="H75" i="5" s="1"/>
  <c r="F89" i="5"/>
  <c r="H89" i="5" s="1"/>
  <c r="F71" i="5"/>
  <c r="H71" i="5" s="1"/>
  <c r="F96" i="5"/>
  <c r="H96" i="5" s="1"/>
  <c r="F110" i="5"/>
  <c r="H110" i="5" s="1"/>
  <c r="F107" i="5"/>
  <c r="H107" i="5" s="1"/>
  <c r="F106" i="5"/>
  <c r="H106" i="5" s="1"/>
  <c r="F43" i="5"/>
  <c r="H43" i="5" s="1"/>
  <c r="F73" i="5"/>
  <c r="H73" i="5" s="1"/>
  <c r="F48" i="5"/>
  <c r="H48" i="5" s="1"/>
  <c r="F105" i="5"/>
  <c r="H105" i="5" s="1"/>
  <c r="F62" i="5"/>
  <c r="H62" i="5" s="1"/>
  <c r="F66" i="5"/>
  <c r="H66" i="5" s="1"/>
  <c r="F120" i="5"/>
  <c r="H120" i="5" s="1"/>
  <c r="F108" i="5"/>
  <c r="H108" i="5" s="1"/>
  <c r="F55" i="5"/>
  <c r="H55" i="5" s="1"/>
  <c r="BC115" i="2"/>
  <c r="BC111" i="2"/>
  <c r="I119" i="5"/>
  <c r="J119" i="5" s="1"/>
  <c r="I86" i="5"/>
  <c r="J86" i="5" s="1"/>
  <c r="I27" i="5"/>
  <c r="J27" i="5" s="1"/>
  <c r="I16" i="5"/>
  <c r="J16" i="5" s="1"/>
  <c r="I11" i="5"/>
  <c r="J11" i="5" s="1"/>
  <c r="I19" i="5"/>
  <c r="J19" i="5" s="1"/>
  <c r="I118" i="5"/>
  <c r="J118" i="5" s="1"/>
  <c r="I80" i="5"/>
  <c r="J80" i="5" s="1"/>
  <c r="I39" i="5"/>
  <c r="J39" i="5" s="1"/>
  <c r="I32" i="5"/>
  <c r="J32" i="5" s="1"/>
  <c r="I57" i="5"/>
  <c r="J57" i="5" s="1"/>
  <c r="I60" i="5"/>
  <c r="J60" i="5" s="1"/>
  <c r="I17" i="5"/>
  <c r="J17" i="5" s="1"/>
  <c r="I77" i="5"/>
  <c r="J77" i="5" s="1"/>
  <c r="I112" i="5"/>
  <c r="J112" i="5" s="1"/>
  <c r="I83" i="5"/>
  <c r="J83" i="5" s="1"/>
  <c r="I50" i="5"/>
  <c r="J50" i="5" s="1"/>
  <c r="I114" i="5"/>
  <c r="J114" i="5" s="1"/>
  <c r="I91" i="5"/>
  <c r="J91" i="5" s="1"/>
  <c r="I84" i="5"/>
  <c r="J84" i="5" s="1"/>
  <c r="I42" i="5"/>
  <c r="J42" i="5" s="1"/>
  <c r="I67" i="5"/>
  <c r="J67" i="5" s="1"/>
  <c r="I33" i="5"/>
  <c r="J33" i="5" s="1"/>
  <c r="I81" i="5"/>
  <c r="J81" i="5" s="1"/>
  <c r="I74" i="5"/>
  <c r="J74" i="5" s="1"/>
  <c r="I14" i="5"/>
  <c r="J14" i="5" s="1"/>
  <c r="I22" i="5"/>
  <c r="J22" i="5" s="1"/>
  <c r="I116" i="5"/>
  <c r="J116" i="5" s="1"/>
  <c r="I92" i="5"/>
  <c r="J92" i="5" s="1"/>
  <c r="I53" i="5"/>
  <c r="J53" i="5" s="1"/>
  <c r="I61" i="5"/>
  <c r="J61" i="5" s="1"/>
  <c r="AW117" i="1"/>
  <c r="AW113" i="1"/>
  <c r="AW109" i="1"/>
  <c r="AW101" i="1"/>
  <c r="AW97" i="1"/>
  <c r="BC97" i="1" s="1"/>
  <c r="AW93" i="1"/>
  <c r="AW85" i="1"/>
  <c r="AW81" i="1"/>
  <c r="AW77" i="1"/>
  <c r="BC77" i="1" s="1"/>
  <c r="AW69" i="1"/>
  <c r="AW65" i="1"/>
  <c r="AW61" i="1"/>
  <c r="AW53" i="1"/>
  <c r="AW49" i="1"/>
  <c r="AW45" i="1"/>
  <c r="AW37" i="1"/>
  <c r="AW33" i="1"/>
  <c r="BA33" i="1" s="1"/>
  <c r="BB33" i="1" s="1"/>
  <c r="AW29" i="1"/>
  <c r="AW21" i="1"/>
  <c r="AW17" i="1"/>
  <c r="AW13" i="1"/>
  <c r="AW5" i="1"/>
  <c r="J54" i="5"/>
  <c r="J25" i="5"/>
  <c r="J59" i="5"/>
  <c r="J15" i="5"/>
  <c r="J21" i="5"/>
  <c r="J29" i="5"/>
  <c r="J87" i="5"/>
  <c r="J78" i="5"/>
  <c r="J75" i="5"/>
  <c r="J71" i="5"/>
  <c r="J96" i="5"/>
  <c r="J107" i="5"/>
  <c r="J43" i="5"/>
  <c r="J48" i="5"/>
  <c r="J62" i="5"/>
  <c r="J108" i="5"/>
  <c r="J37" i="5"/>
  <c r="J36" i="5"/>
  <c r="J88" i="5"/>
  <c r="J2" i="5"/>
  <c r="J4" i="5"/>
  <c r="J82" i="5"/>
  <c r="J113" i="5"/>
  <c r="J55" i="5"/>
  <c r="J102" i="5"/>
  <c r="J56" i="5"/>
  <c r="J68" i="5"/>
  <c r="J117" i="5"/>
  <c r="J38" i="5"/>
  <c r="J30" i="5"/>
  <c r="J95" i="5"/>
  <c r="J89" i="5"/>
  <c r="J110" i="5"/>
  <c r="J106" i="5"/>
  <c r="J73" i="5"/>
  <c r="J105" i="5"/>
  <c r="J66" i="5"/>
  <c r="J120" i="5"/>
  <c r="AW119" i="3"/>
  <c r="BC119" i="3" s="1"/>
  <c r="AW115" i="3"/>
  <c r="AW111" i="3"/>
  <c r="BA111" i="3" s="1"/>
  <c r="BB111" i="3" s="1"/>
  <c r="AW107" i="3"/>
  <c r="BC107" i="3" s="1"/>
  <c r="AW103" i="3"/>
  <c r="BA103" i="3" s="1"/>
  <c r="BB103" i="3" s="1"/>
  <c r="AW99" i="3"/>
  <c r="BA99" i="3" s="1"/>
  <c r="BB99" i="3" s="1"/>
  <c r="AW95" i="3"/>
  <c r="BC95" i="3" s="1"/>
  <c r="AW91" i="3"/>
  <c r="BC91" i="3" s="1"/>
  <c r="AW87" i="3"/>
  <c r="BA87" i="3" s="1"/>
  <c r="BB87" i="3" s="1"/>
  <c r="AW83" i="3"/>
  <c r="BC83" i="3" s="1"/>
  <c r="AW79" i="3"/>
  <c r="AW75" i="3"/>
  <c r="BC75" i="3" s="1"/>
  <c r="AW71" i="3"/>
  <c r="BC71" i="3" s="1"/>
  <c r="AW67" i="3"/>
  <c r="AW63" i="3"/>
  <c r="AW59" i="3"/>
  <c r="BC59" i="3" s="1"/>
  <c r="AW55" i="3"/>
  <c r="BC55" i="3" s="1"/>
  <c r="AW51" i="3"/>
  <c r="BA51" i="3" s="1"/>
  <c r="BB51" i="3" s="1"/>
  <c r="AW47" i="3"/>
  <c r="BA47" i="3" s="1"/>
  <c r="BB47" i="3" s="1"/>
  <c r="AW43" i="3"/>
  <c r="BC43" i="3" s="1"/>
  <c r="AW39" i="3"/>
  <c r="BA39" i="3" s="1"/>
  <c r="BB39" i="3" s="1"/>
  <c r="AW35" i="3"/>
  <c r="BC35" i="3" s="1"/>
  <c r="AW31" i="3"/>
  <c r="BA31" i="3" s="1"/>
  <c r="BB31" i="3" s="1"/>
  <c r="AW27" i="3"/>
  <c r="BC27" i="3" s="1"/>
  <c r="AW23" i="3"/>
  <c r="BC23" i="3" s="1"/>
  <c r="AW19" i="3"/>
  <c r="BC19" i="3" s="1"/>
  <c r="AW15" i="3"/>
  <c r="AW11" i="3"/>
  <c r="BC11" i="3" s="1"/>
  <c r="AW7" i="3"/>
  <c r="BA7" i="3" s="1"/>
  <c r="BB7" i="3" s="1"/>
  <c r="BA3" i="3"/>
  <c r="BB3" i="3" s="1"/>
  <c r="AW121" i="3"/>
  <c r="BC121" i="3" s="1"/>
  <c r="AW117" i="3"/>
  <c r="BC117" i="3" s="1"/>
  <c r="AW113" i="3"/>
  <c r="BC113" i="3" s="1"/>
  <c r="AW109" i="3"/>
  <c r="BC109" i="3" s="1"/>
  <c r="AW105" i="3"/>
  <c r="BC105" i="3" s="1"/>
  <c r="AW101" i="3"/>
  <c r="BA101" i="3" s="1"/>
  <c r="BB101" i="3" s="1"/>
  <c r="AW97" i="3"/>
  <c r="BA97" i="3" s="1"/>
  <c r="BB97" i="3" s="1"/>
  <c r="AW93" i="3"/>
  <c r="BA93" i="3" s="1"/>
  <c r="BB93" i="3" s="1"/>
  <c r="AW89" i="3"/>
  <c r="BC89" i="3" s="1"/>
  <c r="AW85" i="3"/>
  <c r="BA85" i="3" s="1"/>
  <c r="BB85" i="3" s="1"/>
  <c r="AW81" i="3"/>
  <c r="BC81" i="3" s="1"/>
  <c r="AW77" i="3"/>
  <c r="BC77" i="3" s="1"/>
  <c r="AW73" i="3"/>
  <c r="BA73" i="3" s="1"/>
  <c r="BB73" i="3" s="1"/>
  <c r="AW69" i="3"/>
  <c r="BC69" i="3" s="1"/>
  <c r="AW65" i="3"/>
  <c r="BA65" i="3" s="1"/>
  <c r="BB65" i="3" s="1"/>
  <c r="AW61" i="3"/>
  <c r="BC61" i="3" s="1"/>
  <c r="AW57" i="3"/>
  <c r="BA57" i="3" s="1"/>
  <c r="BB57" i="3" s="1"/>
  <c r="AW53" i="3"/>
  <c r="BC53" i="3" s="1"/>
  <c r="AW49" i="3"/>
  <c r="BC49" i="3" s="1"/>
  <c r="AW45" i="3"/>
  <c r="BA45" i="3" s="1"/>
  <c r="BB45" i="3" s="1"/>
  <c r="AW41" i="3"/>
  <c r="BC41" i="3" s="1"/>
  <c r="AW37" i="3"/>
  <c r="BC37" i="3" s="1"/>
  <c r="AW33" i="3"/>
  <c r="BC33" i="3" s="1"/>
  <c r="AW29" i="3"/>
  <c r="BA29" i="3" s="1"/>
  <c r="BB29" i="3" s="1"/>
  <c r="AW25" i="3"/>
  <c r="BA25" i="3" s="1"/>
  <c r="BB25" i="3" s="1"/>
  <c r="AW21" i="3"/>
  <c r="BC21" i="3" s="1"/>
  <c r="AW17" i="3"/>
  <c r="BC17" i="3" s="1"/>
  <c r="AW13" i="3"/>
  <c r="BA13" i="3" s="1"/>
  <c r="BB13" i="3" s="1"/>
  <c r="AW9" i="3"/>
  <c r="BC9" i="3" s="1"/>
  <c r="AW5" i="3"/>
  <c r="BC5" i="3" s="1"/>
  <c r="AW120" i="3"/>
  <c r="BC120" i="3" s="1"/>
  <c r="AW116" i="3"/>
  <c r="BA116" i="3" s="1"/>
  <c r="BB116" i="3" s="1"/>
  <c r="AW112" i="3"/>
  <c r="BC112" i="3" s="1"/>
  <c r="AW108" i="3"/>
  <c r="BC108" i="3" s="1"/>
  <c r="AW104" i="3"/>
  <c r="BC104" i="3" s="1"/>
  <c r="AW100" i="3"/>
  <c r="BC100" i="3" s="1"/>
  <c r="AW96" i="3"/>
  <c r="BC96" i="3" s="1"/>
  <c r="AW92" i="3"/>
  <c r="BC92" i="3" s="1"/>
  <c r="AW88" i="3"/>
  <c r="BC88" i="3" s="1"/>
  <c r="AW84" i="3"/>
  <c r="BC84" i="3" s="1"/>
  <c r="AW80" i="3"/>
  <c r="BC80" i="3" s="1"/>
  <c r="AW76" i="3"/>
  <c r="BA76" i="3" s="1"/>
  <c r="BB76" i="3" s="1"/>
  <c r="AW72" i="3"/>
  <c r="BC72" i="3" s="1"/>
  <c r="AW68" i="3"/>
  <c r="BC68" i="3" s="1"/>
  <c r="AW64" i="3"/>
  <c r="BC64" i="3" s="1"/>
  <c r="AW60" i="3"/>
  <c r="BC60" i="3" s="1"/>
  <c r="AW56" i="3"/>
  <c r="BC56" i="3" s="1"/>
  <c r="AW52" i="3"/>
  <c r="BC52" i="3" s="1"/>
  <c r="AW48" i="3"/>
  <c r="BC48" i="3" s="1"/>
  <c r="AW44" i="3"/>
  <c r="BC44" i="3" s="1"/>
  <c r="AW40" i="3"/>
  <c r="BC40" i="3" s="1"/>
  <c r="AW36" i="3"/>
  <c r="BC36" i="3" s="1"/>
  <c r="AW32" i="3"/>
  <c r="BC32" i="3" s="1"/>
  <c r="AW28" i="3"/>
  <c r="BC28" i="3" s="1"/>
  <c r="AW24" i="3"/>
  <c r="BC24" i="3" s="1"/>
  <c r="AW20" i="3"/>
  <c r="BC20" i="3" s="1"/>
  <c r="AW16" i="3"/>
  <c r="BC16" i="3" s="1"/>
  <c r="AW12" i="3"/>
  <c r="BA12" i="3" s="1"/>
  <c r="BB12" i="3" s="1"/>
  <c r="AW8" i="3"/>
  <c r="BC8" i="3" s="1"/>
  <c r="AW4" i="3"/>
  <c r="BC4" i="3" s="1"/>
  <c r="BC57" i="3"/>
  <c r="BC99" i="3"/>
  <c r="BC3" i="3"/>
  <c r="AW120" i="1"/>
  <c r="AW116" i="1"/>
  <c r="AW112" i="1"/>
  <c r="AW108" i="1"/>
  <c r="AW104" i="1"/>
  <c r="BA104" i="1" s="1"/>
  <c r="BB104" i="1" s="1"/>
  <c r="AW100" i="1"/>
  <c r="AW96" i="1"/>
  <c r="AW92" i="1"/>
  <c r="AW88" i="1"/>
  <c r="BA88" i="1" s="1"/>
  <c r="BB88" i="1" s="1"/>
  <c r="AW84" i="1"/>
  <c r="AW80" i="1"/>
  <c r="AW76" i="1"/>
  <c r="AW72" i="1"/>
  <c r="BA72" i="1" s="1"/>
  <c r="BB72" i="1" s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4" i="1"/>
  <c r="BC3" i="1"/>
  <c r="BC119" i="1"/>
  <c r="BA119" i="1"/>
  <c r="BB119" i="1" s="1"/>
  <c r="BC107" i="1"/>
  <c r="BA107" i="1"/>
  <c r="BB107" i="1" s="1"/>
  <c r="BC91" i="1"/>
  <c r="BA91" i="1"/>
  <c r="BB91" i="1" s="1"/>
  <c r="BC55" i="1"/>
  <c r="BA55" i="1"/>
  <c r="BB55" i="1" s="1"/>
  <c r="BC43" i="1"/>
  <c r="BA43" i="1"/>
  <c r="BB43" i="1" s="1"/>
  <c r="BA19" i="1"/>
  <c r="BB19" i="1" s="1"/>
  <c r="BC11" i="1"/>
  <c r="BA11" i="1"/>
  <c r="BB11" i="1" s="1"/>
  <c r="BC118" i="1"/>
  <c r="BA118" i="1"/>
  <c r="BB118" i="1" s="1"/>
  <c r="BA114" i="1"/>
  <c r="BB114" i="1" s="1"/>
  <c r="BC110" i="1"/>
  <c r="BA110" i="1"/>
  <c r="BB110" i="1" s="1"/>
  <c r="BC106" i="1"/>
  <c r="BA106" i="1"/>
  <c r="BB106" i="1" s="1"/>
  <c r="BC102" i="1"/>
  <c r="BA102" i="1"/>
  <c r="BB102" i="1" s="1"/>
  <c r="BC98" i="1"/>
  <c r="BA98" i="1"/>
  <c r="BB98" i="1" s="1"/>
  <c r="BC90" i="1"/>
  <c r="BA90" i="1"/>
  <c r="BB90" i="1" s="1"/>
  <c r="BC86" i="1"/>
  <c r="BA86" i="1"/>
  <c r="BB86" i="1" s="1"/>
  <c r="BA82" i="1"/>
  <c r="BB82" i="1" s="1"/>
  <c r="BC78" i="1"/>
  <c r="BA78" i="1"/>
  <c r="BB78" i="1" s="1"/>
  <c r="BC74" i="1"/>
  <c r="BA74" i="1"/>
  <c r="BB74" i="1" s="1"/>
  <c r="BC70" i="1"/>
  <c r="BA70" i="1"/>
  <c r="BB70" i="1" s="1"/>
  <c r="BC66" i="1"/>
  <c r="BA66" i="1"/>
  <c r="BB66" i="1" s="1"/>
  <c r="BC62" i="1"/>
  <c r="BA62" i="1"/>
  <c r="BB62" i="1" s="1"/>
  <c r="BA58" i="1"/>
  <c r="BB58" i="1" s="1"/>
  <c r="BC50" i="1"/>
  <c r="BA50" i="1"/>
  <c r="BB50" i="1" s="1"/>
  <c r="BC46" i="1"/>
  <c r="BA46" i="1"/>
  <c r="BB46" i="1" s="1"/>
  <c r="BC42" i="1"/>
  <c r="BA42" i="1"/>
  <c r="BB42" i="1" s="1"/>
  <c r="BC38" i="1"/>
  <c r="BA38" i="1"/>
  <c r="BB38" i="1" s="1"/>
  <c r="BC34" i="1"/>
  <c r="BA34" i="1"/>
  <c r="BB34" i="1" s="1"/>
  <c r="BC30" i="1"/>
  <c r="BA30" i="1"/>
  <c r="BB30" i="1" s="1"/>
  <c r="BC26" i="1"/>
  <c r="BA26" i="1"/>
  <c r="BB26" i="1" s="1"/>
  <c r="BC22" i="1"/>
  <c r="BA22" i="1"/>
  <c r="BB22" i="1" s="1"/>
  <c r="BC18" i="1"/>
  <c r="BA18" i="1"/>
  <c r="BB18" i="1" s="1"/>
  <c r="BC14" i="1"/>
  <c r="BA14" i="1"/>
  <c r="BB14" i="1" s="1"/>
  <c r="BC10" i="1"/>
  <c r="BA10" i="1"/>
  <c r="BB10" i="1" s="1"/>
  <c r="BC6" i="1"/>
  <c r="BA6" i="1"/>
  <c r="BB6" i="1" s="1"/>
  <c r="BC103" i="1"/>
  <c r="BA103" i="1"/>
  <c r="BB103" i="1" s="1"/>
  <c r="BC71" i="1"/>
  <c r="BA71" i="1"/>
  <c r="BB71" i="1" s="1"/>
  <c r="BC59" i="1"/>
  <c r="BA59" i="1"/>
  <c r="BB59" i="1" s="1"/>
  <c r="BA51" i="1"/>
  <c r="BB51" i="1" s="1"/>
  <c r="BC39" i="1"/>
  <c r="BA39" i="1"/>
  <c r="BB39" i="1" s="1"/>
  <c r="BC27" i="1"/>
  <c r="BA27" i="1"/>
  <c r="BB27" i="1" s="1"/>
  <c r="BC7" i="1"/>
  <c r="BA7" i="1"/>
  <c r="BB7" i="1" s="1"/>
  <c r="BA121" i="1"/>
  <c r="BB121" i="1" s="1"/>
  <c r="BA113" i="1"/>
  <c r="BB113" i="1" s="1"/>
  <c r="BA109" i="1"/>
  <c r="BB109" i="1" s="1"/>
  <c r="BA89" i="1"/>
  <c r="BB89" i="1" s="1"/>
  <c r="BC73" i="1"/>
  <c r="BA73" i="1"/>
  <c r="BB73" i="1" s="1"/>
  <c r="BA57" i="1"/>
  <c r="BB57" i="1" s="1"/>
  <c r="BA25" i="1"/>
  <c r="BB25" i="1" s="1"/>
  <c r="BC21" i="1"/>
  <c r="BA21" i="1"/>
  <c r="BB21" i="1" s="1"/>
  <c r="BC9" i="1"/>
  <c r="BA9" i="1"/>
  <c r="BB9" i="1" s="1"/>
  <c r="BC87" i="1"/>
  <c r="BA87" i="1"/>
  <c r="BB87" i="1" s="1"/>
  <c r="BC75" i="1"/>
  <c r="BA75" i="1"/>
  <c r="BB75" i="1" s="1"/>
  <c r="BC35" i="1"/>
  <c r="BC23" i="1"/>
  <c r="BA23" i="1"/>
  <c r="BB23" i="1" s="1"/>
  <c r="BC120" i="1"/>
  <c r="BA120" i="1"/>
  <c r="BB120" i="1" s="1"/>
  <c r="BC104" i="1"/>
  <c r="BC72" i="1"/>
  <c r="BC40" i="1"/>
  <c r="BA24" i="1"/>
  <c r="BB24" i="1" s="1"/>
  <c r="BA106" i="3"/>
  <c r="BB106" i="3" s="1"/>
  <c r="BC106" i="3"/>
  <c r="BA90" i="3"/>
  <c r="BB90" i="3" s="1"/>
  <c r="BC90" i="3"/>
  <c r="BA74" i="3"/>
  <c r="BB74" i="3" s="1"/>
  <c r="BC74" i="3"/>
  <c r="BA58" i="3"/>
  <c r="BB58" i="3" s="1"/>
  <c r="BC58" i="3"/>
  <c r="BC46" i="3"/>
  <c r="BA42" i="3"/>
  <c r="BB42" i="3" s="1"/>
  <c r="BC42" i="3"/>
  <c r="BC38" i="3"/>
  <c r="BA30" i="3"/>
  <c r="BB30" i="3" s="1"/>
  <c r="BA26" i="3"/>
  <c r="BB26" i="3" s="1"/>
  <c r="BC26" i="3"/>
  <c r="BA18" i="3"/>
  <c r="BB18" i="3" s="1"/>
  <c r="BA10" i="3"/>
  <c r="BB10" i="3" s="1"/>
  <c r="BC10" i="3"/>
  <c r="BC29" i="3"/>
  <c r="BC25" i="3"/>
  <c r="BA9" i="3"/>
  <c r="BB9" i="3" s="1"/>
  <c r="BA96" i="3"/>
  <c r="BB96" i="3" s="1"/>
  <c r="BA64" i="3"/>
  <c r="BB64" i="3" s="1"/>
  <c r="BA4" i="3"/>
  <c r="BB4" i="3" s="1"/>
  <c r="BA115" i="3"/>
  <c r="BB115" i="3" s="1"/>
  <c r="BA83" i="3"/>
  <c r="BB83" i="3" s="1"/>
  <c r="BC31" i="3"/>
  <c r="BA19" i="3"/>
  <c r="BB19" i="3" s="1"/>
  <c r="BA15" i="3"/>
  <c r="BB15" i="3" s="1"/>
  <c r="BA89" i="3"/>
  <c r="BB89" i="3" s="1"/>
  <c r="BA120" i="2"/>
  <c r="BB120" i="2" s="1"/>
  <c r="BA112" i="2"/>
  <c r="BB112" i="2" s="1"/>
  <c r="BA86" i="2"/>
  <c r="BB86" i="2" s="1"/>
  <c r="BA80" i="2"/>
  <c r="BB80" i="2" s="1"/>
  <c r="BA70" i="2"/>
  <c r="BB70" i="2" s="1"/>
  <c r="BA54" i="2"/>
  <c r="BB54" i="2" s="1"/>
  <c r="BA38" i="2"/>
  <c r="BB38" i="2" s="1"/>
  <c r="BA22" i="2"/>
  <c r="BB22" i="2" s="1"/>
  <c r="BA6" i="2"/>
  <c r="BB6" i="2" s="1"/>
  <c r="BC73" i="2"/>
  <c r="BC57" i="2"/>
  <c r="BC41" i="2"/>
  <c r="BC25" i="2"/>
  <c r="BA21" i="2"/>
  <c r="BB21" i="2" s="1"/>
  <c r="BA17" i="2"/>
  <c r="BB17" i="2" s="1"/>
  <c r="BC9" i="2"/>
  <c r="BA115" i="2"/>
  <c r="BB115" i="2" s="1"/>
  <c r="BA111" i="2"/>
  <c r="BB111" i="2" s="1"/>
  <c r="BA96" i="2"/>
  <c r="BB96" i="2" s="1"/>
  <c r="BA78" i="2"/>
  <c r="BB78" i="2" s="1"/>
  <c r="BC72" i="2"/>
  <c r="BA72" i="2"/>
  <c r="BB72" i="2" s="1"/>
  <c r="BC68" i="2"/>
  <c r="BA68" i="2"/>
  <c r="BB68" i="2" s="1"/>
  <c r="BC64" i="2"/>
  <c r="BA52" i="2"/>
  <c r="BB52" i="2" s="1"/>
  <c r="BC48" i="2"/>
  <c r="BA48" i="2"/>
  <c r="BB48" i="2" s="1"/>
  <c r="BA44" i="2"/>
  <c r="BB44" i="2" s="1"/>
  <c r="BC36" i="2"/>
  <c r="BA36" i="2"/>
  <c r="BB36" i="2" s="1"/>
  <c r="BC32" i="2"/>
  <c r="BA32" i="2"/>
  <c r="BB32" i="2" s="1"/>
  <c r="BC16" i="2"/>
  <c r="BA16" i="2"/>
  <c r="BB16" i="2" s="1"/>
  <c r="BC12" i="2"/>
  <c r="BC4" i="2"/>
  <c r="BA4" i="2"/>
  <c r="BB4" i="2" s="1"/>
  <c r="BA110" i="2"/>
  <c r="BB110" i="2" s="1"/>
  <c r="BA105" i="2"/>
  <c r="BB105" i="2" s="1"/>
  <c r="BA100" i="2"/>
  <c r="BB100" i="2" s="1"/>
  <c r="BA94" i="2"/>
  <c r="BB94" i="2" s="1"/>
  <c r="BA89" i="2"/>
  <c r="BB89" i="2" s="1"/>
  <c r="BA84" i="2"/>
  <c r="BB84" i="2" s="1"/>
  <c r="BC107" i="2"/>
  <c r="BA107" i="2"/>
  <c r="BB107" i="2" s="1"/>
  <c r="BA103" i="2"/>
  <c r="BB103" i="2" s="1"/>
  <c r="BC99" i="2"/>
  <c r="BA99" i="2"/>
  <c r="BB99" i="2" s="1"/>
  <c r="BC95" i="2"/>
  <c r="BA95" i="2"/>
  <c r="BB95" i="2" s="1"/>
  <c r="BC91" i="2"/>
  <c r="BA91" i="2"/>
  <c r="BB91" i="2" s="1"/>
  <c r="BC87" i="2"/>
  <c r="BC83" i="2"/>
  <c r="BA83" i="2"/>
  <c r="BB83" i="2" s="1"/>
  <c r="BC79" i="2"/>
  <c r="BA79" i="2"/>
  <c r="BB79" i="2" s="1"/>
  <c r="BC75" i="2"/>
  <c r="BA75" i="2"/>
  <c r="BB75" i="2" s="1"/>
  <c r="BC71" i="2"/>
  <c r="BC67" i="2"/>
  <c r="BA67" i="2"/>
  <c r="BB67" i="2" s="1"/>
  <c r="BC63" i="2"/>
  <c r="BA63" i="2"/>
  <c r="BB63" i="2" s="1"/>
  <c r="BC51" i="2"/>
  <c r="BC47" i="2"/>
  <c r="BA47" i="2"/>
  <c r="BB47" i="2" s="1"/>
  <c r="BC43" i="2"/>
  <c r="BA43" i="2"/>
  <c r="BB43" i="2" s="1"/>
  <c r="BA35" i="2"/>
  <c r="BB35" i="2" s="1"/>
  <c r="BC31" i="2"/>
  <c r="BA31" i="2"/>
  <c r="BB31" i="2" s="1"/>
  <c r="BC27" i="2"/>
  <c r="BA27" i="2"/>
  <c r="BB27" i="2" s="1"/>
  <c r="BC15" i="2"/>
  <c r="BA15" i="2"/>
  <c r="BB15" i="2" s="1"/>
  <c r="BC11" i="2"/>
  <c r="BA11" i="2"/>
  <c r="BB11" i="2" s="1"/>
  <c r="BA104" i="2"/>
  <c r="BB104" i="2" s="1"/>
  <c r="BA74" i="2"/>
  <c r="BB74" i="2" s="1"/>
  <c r="BA58" i="2"/>
  <c r="BB58" i="2" s="1"/>
  <c r="BA3" i="1"/>
  <c r="BB3" i="1" s="1"/>
  <c r="BC7" i="3" l="1"/>
  <c r="BC103" i="3"/>
  <c r="BA55" i="3"/>
  <c r="BB55" i="3" s="1"/>
  <c r="BC39" i="3"/>
  <c r="E93" i="5"/>
  <c r="BC92" i="2"/>
  <c r="BC14" i="2"/>
  <c r="BA45" i="2"/>
  <c r="BB45" i="2" s="1"/>
  <c r="BA7" i="2"/>
  <c r="BB7" i="2" s="1"/>
  <c r="BC39" i="2"/>
  <c r="BA102" i="2"/>
  <c r="BB102" i="2" s="1"/>
  <c r="BC116" i="2"/>
  <c r="BA77" i="2"/>
  <c r="BB77" i="2" s="1"/>
  <c r="BA20" i="2"/>
  <c r="BB20" i="2" s="1"/>
  <c r="BA13" i="2"/>
  <c r="BB13" i="2" s="1"/>
  <c r="BA29" i="2"/>
  <c r="BB29" i="2" s="1"/>
  <c r="BA61" i="2"/>
  <c r="BB61" i="2" s="1"/>
  <c r="BA30" i="2"/>
  <c r="BB30" i="2" s="1"/>
  <c r="BC88" i="2"/>
  <c r="BA118" i="2"/>
  <c r="BB118" i="2" s="1"/>
  <c r="BA66" i="2"/>
  <c r="BB66" i="2" s="1"/>
  <c r="BA33" i="2"/>
  <c r="BB33" i="2" s="1"/>
  <c r="BA65" i="2"/>
  <c r="BB65" i="2" s="1"/>
  <c r="BA19" i="2"/>
  <c r="BB19" i="2" s="1"/>
  <c r="BA46" i="2"/>
  <c r="BB46" i="2" s="1"/>
  <c r="BA24" i="2"/>
  <c r="BB24" i="2" s="1"/>
  <c r="BA56" i="2"/>
  <c r="BB56" i="2" s="1"/>
  <c r="BC49" i="2"/>
  <c r="BC81" i="2"/>
  <c r="BC108" i="2"/>
  <c r="BA82" i="2"/>
  <c r="BB82" i="2" s="1"/>
  <c r="E23" i="5"/>
  <c r="M23" i="5" s="1"/>
  <c r="E18" i="5"/>
  <c r="M18" i="5" s="1"/>
  <c r="E88" i="5"/>
  <c r="M88" i="5" s="1"/>
  <c r="BC58" i="1"/>
  <c r="BA54" i="1"/>
  <c r="BB54" i="1" s="1"/>
  <c r="BA94" i="1"/>
  <c r="BB94" i="1" s="1"/>
  <c r="BA110" i="3"/>
  <c r="BB110" i="3" s="1"/>
  <c r="BA46" i="3"/>
  <c r="BB46" i="3" s="1"/>
  <c r="BC78" i="3"/>
  <c r="BC47" i="3"/>
  <c r="BA48" i="3"/>
  <c r="BB48" i="3" s="1"/>
  <c r="BA80" i="3"/>
  <c r="BB80" i="3" s="1"/>
  <c r="BA100" i="3"/>
  <c r="BB100" i="3" s="1"/>
  <c r="BC13" i="3"/>
  <c r="BA95" i="3"/>
  <c r="BB95" i="3" s="1"/>
  <c r="BC14" i="3"/>
  <c r="BA50" i="3"/>
  <c r="BB50" i="3" s="1"/>
  <c r="BA62" i="3"/>
  <c r="BB62" i="3" s="1"/>
  <c r="BC94" i="3"/>
  <c r="BC111" i="3"/>
  <c r="E101" i="5"/>
  <c r="M101" i="5" s="1"/>
  <c r="E103" i="5"/>
  <c r="M103" i="5" s="1"/>
  <c r="BC51" i="3"/>
  <c r="BA52" i="3"/>
  <c r="BB52" i="3" s="1"/>
  <c r="BA121" i="3"/>
  <c r="BB121" i="3" s="1"/>
  <c r="BA14" i="3"/>
  <c r="BB14" i="3" s="1"/>
  <c r="BC30" i="3"/>
  <c r="BA82" i="3"/>
  <c r="BB82" i="3" s="1"/>
  <c r="BA94" i="3"/>
  <c r="BB94" i="3" s="1"/>
  <c r="BC116" i="3"/>
  <c r="E113" i="5"/>
  <c r="M113" i="5" s="1"/>
  <c r="BA114" i="2"/>
  <c r="BB114" i="2" s="1"/>
  <c r="BC28" i="2"/>
  <c r="BA53" i="2"/>
  <c r="BB53" i="2" s="1"/>
  <c r="E9" i="5"/>
  <c r="K9" i="5" s="1"/>
  <c r="L9" i="5" s="1"/>
  <c r="BC26" i="2"/>
  <c r="E36" i="5"/>
  <c r="M36" i="5" s="1"/>
  <c r="BA10" i="2"/>
  <c r="BB10" i="2" s="1"/>
  <c r="BA26" i="2"/>
  <c r="BB26" i="2" s="1"/>
  <c r="BA62" i="2"/>
  <c r="BB62" i="2" s="1"/>
  <c r="E40" i="5"/>
  <c r="M40" i="5" s="1"/>
  <c r="E72" i="5"/>
  <c r="K72" i="5" s="1"/>
  <c r="L72" i="5" s="1"/>
  <c r="BC98" i="2"/>
  <c r="BA42" i="2"/>
  <c r="BB42" i="2" s="1"/>
  <c r="E85" i="5"/>
  <c r="K85" i="5" s="1"/>
  <c r="L85" i="5" s="1"/>
  <c r="E97" i="5"/>
  <c r="M97" i="5" s="1"/>
  <c r="E3" i="5"/>
  <c r="M3" i="5" s="1"/>
  <c r="E45" i="5"/>
  <c r="E44" i="5"/>
  <c r="K44" i="5" s="1"/>
  <c r="L44" i="5" s="1"/>
  <c r="BA115" i="1"/>
  <c r="BB115" i="1" s="1"/>
  <c r="BA11" i="3"/>
  <c r="BB11" i="3" s="1"/>
  <c r="E109" i="5"/>
  <c r="K109" i="5" s="1"/>
  <c r="L109" i="5" s="1"/>
  <c r="BA23" i="3"/>
  <c r="BB23" i="3" s="1"/>
  <c r="BA35" i="3"/>
  <c r="BB35" i="3" s="1"/>
  <c r="BA36" i="3"/>
  <c r="BB36" i="3" s="1"/>
  <c r="BA84" i="3"/>
  <c r="BB84" i="3" s="1"/>
  <c r="BA17" i="3"/>
  <c r="BB17" i="3" s="1"/>
  <c r="BA33" i="3"/>
  <c r="BB33" i="3" s="1"/>
  <c r="BC6" i="3"/>
  <c r="BC86" i="3"/>
  <c r="BC97" i="3"/>
  <c r="BC87" i="3"/>
  <c r="E54" i="5"/>
  <c r="K54" i="5" s="1"/>
  <c r="L54" i="5" s="1"/>
  <c r="BA81" i="3"/>
  <c r="BB81" i="3" s="1"/>
  <c r="BA118" i="3"/>
  <c r="BB118" i="3" s="1"/>
  <c r="BA67" i="3"/>
  <c r="BB67" i="3" s="1"/>
  <c r="BA68" i="3"/>
  <c r="BB68" i="3" s="1"/>
  <c r="BA71" i="3"/>
  <c r="BB71" i="3" s="1"/>
  <c r="BA109" i="3"/>
  <c r="BB109" i="3" s="1"/>
  <c r="BC54" i="3"/>
  <c r="BC102" i="3"/>
  <c r="BC67" i="3"/>
  <c r="BC115" i="3"/>
  <c r="BC65" i="3"/>
  <c r="BA119" i="3"/>
  <c r="BB119" i="3" s="1"/>
  <c r="BA113" i="3"/>
  <c r="BB113" i="3" s="1"/>
  <c r="BC22" i="3"/>
  <c r="BC70" i="3"/>
  <c r="BC118" i="3"/>
  <c r="E12" i="5"/>
  <c r="K12" i="5" s="1"/>
  <c r="L12" i="5" s="1"/>
  <c r="E4" i="5"/>
  <c r="K4" i="5" s="1"/>
  <c r="L4" i="5" s="1"/>
  <c r="BA63" i="1"/>
  <c r="BB63" i="1" s="1"/>
  <c r="BC25" i="1"/>
  <c r="BC89" i="1"/>
  <c r="BC31" i="1"/>
  <c r="BA111" i="1"/>
  <c r="BB111" i="1" s="1"/>
  <c r="BA49" i="1"/>
  <c r="BB49" i="1" s="1"/>
  <c r="BC100" i="1"/>
  <c r="BC15" i="1"/>
  <c r="BC63" i="1"/>
  <c r="BC111" i="1"/>
  <c r="BA41" i="1"/>
  <c r="BB41" i="1" s="1"/>
  <c r="BA47" i="1"/>
  <c r="BB47" i="1" s="1"/>
  <c r="BA99" i="1"/>
  <c r="BB99" i="1" s="1"/>
  <c r="BA45" i="1"/>
  <c r="BB45" i="1" s="1"/>
  <c r="BC65" i="1"/>
  <c r="BC83" i="1"/>
  <c r="BC19" i="1"/>
  <c r="BC67" i="1"/>
  <c r="E58" i="5"/>
  <c r="M58" i="5" s="1"/>
  <c r="E104" i="5"/>
  <c r="M104" i="5" s="1"/>
  <c r="E26" i="5"/>
  <c r="M26" i="5" s="1"/>
  <c r="E46" i="5"/>
  <c r="M46" i="5" s="1"/>
  <c r="E99" i="5"/>
  <c r="M99" i="5" s="1"/>
  <c r="BC47" i="1"/>
  <c r="BA105" i="1"/>
  <c r="BB105" i="1" s="1"/>
  <c r="BA95" i="1"/>
  <c r="BB95" i="1" s="1"/>
  <c r="BA31" i="1"/>
  <c r="BB31" i="1" s="1"/>
  <c r="BA79" i="1"/>
  <c r="BB79" i="1" s="1"/>
  <c r="E5" i="5"/>
  <c r="M5" i="5" s="1"/>
  <c r="M65" i="5"/>
  <c r="E120" i="5"/>
  <c r="M120" i="5" s="1"/>
  <c r="E73" i="5"/>
  <c r="M73" i="5" s="1"/>
  <c r="BA13" i="1"/>
  <c r="BB13" i="1" s="1"/>
  <c r="BA53" i="1"/>
  <c r="BB53" i="1" s="1"/>
  <c r="BA97" i="1"/>
  <c r="BB97" i="1" s="1"/>
  <c r="BC117" i="1"/>
  <c r="E53" i="5"/>
  <c r="M53" i="5" s="1"/>
  <c r="E14" i="5"/>
  <c r="K14" i="5" s="1"/>
  <c r="L14" i="5" s="1"/>
  <c r="E67" i="5"/>
  <c r="M67" i="5" s="1"/>
  <c r="E114" i="5"/>
  <c r="K114" i="5" s="1"/>
  <c r="L114" i="5" s="1"/>
  <c r="E77" i="5"/>
  <c r="M77" i="5" s="1"/>
  <c r="E32" i="5"/>
  <c r="K32" i="5" s="1"/>
  <c r="L32" i="5" s="1"/>
  <c r="E19" i="5"/>
  <c r="M19" i="5" s="1"/>
  <c r="E86" i="5"/>
  <c r="M86" i="5" s="1"/>
  <c r="BA16" i="1"/>
  <c r="BB16" i="1" s="1"/>
  <c r="BC56" i="1"/>
  <c r="BC88" i="1"/>
  <c r="BC112" i="1"/>
  <c r="BC13" i="1"/>
  <c r="BC41" i="1"/>
  <c r="BC53" i="1"/>
  <c r="BC85" i="1"/>
  <c r="BC109" i="1"/>
  <c r="E30" i="5"/>
  <c r="M30" i="5" s="1"/>
  <c r="E68" i="5"/>
  <c r="M68" i="5" s="1"/>
  <c r="BA32" i="1"/>
  <c r="BB32" i="1" s="1"/>
  <c r="BC33" i="1"/>
  <c r="BA77" i="1"/>
  <c r="BB77" i="1" s="1"/>
  <c r="BA117" i="1"/>
  <c r="BB117" i="1" s="1"/>
  <c r="M9" i="5"/>
  <c r="M35" i="5"/>
  <c r="I121" i="5"/>
  <c r="M93" i="5"/>
  <c r="M109" i="5"/>
  <c r="BA53" i="3"/>
  <c r="BB53" i="3" s="1"/>
  <c r="BA20" i="3"/>
  <c r="BB20" i="3" s="1"/>
  <c r="E61" i="5"/>
  <c r="M61" i="5" s="1"/>
  <c r="E22" i="5"/>
  <c r="M22" i="5" s="1"/>
  <c r="E33" i="5"/>
  <c r="M33" i="5" s="1"/>
  <c r="E91" i="5"/>
  <c r="M91" i="5" s="1"/>
  <c r="E112" i="5"/>
  <c r="M112" i="5" s="1"/>
  <c r="E57" i="5"/>
  <c r="M57" i="5" s="1"/>
  <c r="E118" i="5"/>
  <c r="M118" i="5" s="1"/>
  <c r="E27" i="5"/>
  <c r="M27" i="5" s="1"/>
  <c r="BC93" i="3"/>
  <c r="E115" i="5"/>
  <c r="M115" i="5" s="1"/>
  <c r="E63" i="5"/>
  <c r="K63" i="5" s="1"/>
  <c r="L63" i="5" s="1"/>
  <c r="E13" i="5"/>
  <c r="M13" i="5" s="1"/>
  <c r="M31" i="5"/>
  <c r="E29" i="5"/>
  <c r="M29" i="5" s="1"/>
  <c r="M51" i="5"/>
  <c r="M69" i="5"/>
  <c r="M12" i="5"/>
  <c r="E82" i="5"/>
  <c r="M82" i="5" s="1"/>
  <c r="E70" i="5"/>
  <c r="M70" i="5" s="1"/>
  <c r="E76" i="5"/>
  <c r="K76" i="5" s="1"/>
  <c r="L76" i="5" s="1"/>
  <c r="E47" i="5"/>
  <c r="M47" i="5" s="1"/>
  <c r="BA34" i="3"/>
  <c r="BB34" i="3" s="1"/>
  <c r="BA66" i="3"/>
  <c r="BB66" i="3" s="1"/>
  <c r="BA98" i="3"/>
  <c r="BB98" i="3" s="1"/>
  <c r="BC85" i="3"/>
  <c r="BA37" i="3"/>
  <c r="BB37" i="3" s="1"/>
  <c r="E110" i="5"/>
  <c r="M110" i="5" s="1"/>
  <c r="E59" i="5"/>
  <c r="M59" i="5" s="1"/>
  <c r="M45" i="5"/>
  <c r="K45" i="5"/>
  <c r="L45" i="5" s="1"/>
  <c r="E111" i="5"/>
  <c r="M111" i="5" s="1"/>
  <c r="BA105" i="3"/>
  <c r="BB105" i="3" s="1"/>
  <c r="BC15" i="3"/>
  <c r="BA43" i="3"/>
  <c r="BB43" i="3" s="1"/>
  <c r="BA63" i="3"/>
  <c r="BB63" i="3" s="1"/>
  <c r="BA16" i="3"/>
  <c r="BB16" i="3" s="1"/>
  <c r="BA32" i="3"/>
  <c r="BB32" i="3" s="1"/>
  <c r="BA112" i="3"/>
  <c r="BB112" i="3" s="1"/>
  <c r="BA79" i="3"/>
  <c r="BB79" i="3" s="1"/>
  <c r="BA6" i="3"/>
  <c r="BB6" i="3" s="1"/>
  <c r="BA54" i="3"/>
  <c r="BB54" i="3" s="1"/>
  <c r="BA86" i="3"/>
  <c r="BB86" i="3" s="1"/>
  <c r="BC79" i="3"/>
  <c r="BC73" i="3"/>
  <c r="E66" i="5"/>
  <c r="K66" i="5" s="1"/>
  <c r="L66" i="5" s="1"/>
  <c r="E43" i="5"/>
  <c r="M43" i="5" s="1"/>
  <c r="E89" i="5"/>
  <c r="M89" i="5" s="1"/>
  <c r="E87" i="5"/>
  <c r="M87" i="5" s="1"/>
  <c r="E21" i="5"/>
  <c r="M21" i="5" s="1"/>
  <c r="E64" i="5"/>
  <c r="M64" i="5" s="1"/>
  <c r="E15" i="5"/>
  <c r="K15" i="5" s="1"/>
  <c r="L15" i="5" s="1"/>
  <c r="E37" i="5"/>
  <c r="BA59" i="3"/>
  <c r="BB59" i="3" s="1"/>
  <c r="BC12" i="3"/>
  <c r="BA28" i="3"/>
  <c r="BB28" i="3" s="1"/>
  <c r="BC101" i="3"/>
  <c r="E28" i="5"/>
  <c r="M28" i="5" s="1"/>
  <c r="E8" i="5"/>
  <c r="K8" i="5" s="1"/>
  <c r="L8" i="5" s="1"/>
  <c r="E41" i="5"/>
  <c r="M41" i="5" s="1"/>
  <c r="E98" i="5"/>
  <c r="M98" i="5" s="1"/>
  <c r="M90" i="5"/>
  <c r="BA27" i="3"/>
  <c r="BB27" i="3" s="1"/>
  <c r="BC63" i="3"/>
  <c r="BA91" i="3"/>
  <c r="BB91" i="3" s="1"/>
  <c r="BC76" i="3"/>
  <c r="BA92" i="3"/>
  <c r="BB92" i="3" s="1"/>
  <c r="BA41" i="3"/>
  <c r="BB41" i="3" s="1"/>
  <c r="BA5" i="3"/>
  <c r="BB5" i="3" s="1"/>
  <c r="E116" i="5"/>
  <c r="M116" i="5" s="1"/>
  <c r="E81" i="5"/>
  <c r="M81" i="5" s="1"/>
  <c r="E84" i="5"/>
  <c r="M84" i="5" s="1"/>
  <c r="E60" i="5"/>
  <c r="M60" i="5" s="1"/>
  <c r="E80" i="5"/>
  <c r="M80" i="5" s="1"/>
  <c r="E16" i="5"/>
  <c r="M16" i="5" s="1"/>
  <c r="BC114" i="3"/>
  <c r="E75" i="5"/>
  <c r="M75" i="5" s="1"/>
  <c r="E52" i="5"/>
  <c r="M52" i="5" s="1"/>
  <c r="E94" i="5"/>
  <c r="M94" i="5" s="1"/>
  <c r="E49" i="5"/>
  <c r="M49" i="5" s="1"/>
  <c r="E6" i="5"/>
  <c r="M6" i="5" s="1"/>
  <c r="E10" i="5"/>
  <c r="M10" i="5" s="1"/>
  <c r="E79" i="5"/>
  <c r="M79" i="5" s="1"/>
  <c r="K119" i="5"/>
  <c r="L119" i="5" s="1"/>
  <c r="M119" i="5"/>
  <c r="BC59" i="2"/>
  <c r="BA60" i="2"/>
  <c r="BB60" i="2" s="1"/>
  <c r="BA18" i="2"/>
  <c r="BB18" i="2" s="1"/>
  <c r="BA119" i="2"/>
  <c r="BB119" i="2" s="1"/>
  <c r="BA3" i="2"/>
  <c r="BB3" i="2" s="1"/>
  <c r="BC119" i="2"/>
  <c r="BC3" i="2"/>
  <c r="E100" i="5"/>
  <c r="M100" i="5" s="1"/>
  <c r="E7" i="5"/>
  <c r="M7" i="5" s="1"/>
  <c r="E20" i="5"/>
  <c r="M20" i="5" s="1"/>
  <c r="BC70" i="2"/>
  <c r="BA55" i="2"/>
  <c r="BB55" i="2" s="1"/>
  <c r="BA34" i="2"/>
  <c r="BB34" i="2" s="1"/>
  <c r="BA106" i="2"/>
  <c r="BB106" i="2" s="1"/>
  <c r="BA5" i="2"/>
  <c r="BB5" i="2" s="1"/>
  <c r="BA37" i="2"/>
  <c r="BB37" i="2" s="1"/>
  <c r="BA69" i="2"/>
  <c r="BB69" i="2" s="1"/>
  <c r="E83" i="5"/>
  <c r="M83" i="5" s="1"/>
  <c r="E55" i="5"/>
  <c r="M55" i="5" s="1"/>
  <c r="E95" i="5"/>
  <c r="K95" i="5" s="1"/>
  <c r="L95" i="5" s="1"/>
  <c r="BC50" i="2"/>
  <c r="BC90" i="2"/>
  <c r="BA23" i="2"/>
  <c r="BB23" i="2" s="1"/>
  <c r="BC55" i="2"/>
  <c r="BA90" i="2"/>
  <c r="BB90" i="2" s="1"/>
  <c r="E96" i="5"/>
  <c r="M96" i="5" s="1"/>
  <c r="E102" i="5"/>
  <c r="K102" i="5" s="1"/>
  <c r="L102" i="5" s="1"/>
  <c r="E2" i="5"/>
  <c r="M2" i="5" s="1"/>
  <c r="E105" i="5"/>
  <c r="K105" i="5" s="1"/>
  <c r="L105" i="5" s="1"/>
  <c r="E24" i="5"/>
  <c r="BC35" i="2"/>
  <c r="E34" i="5"/>
  <c r="BA71" i="2"/>
  <c r="BB71" i="2" s="1"/>
  <c r="BC8" i="2"/>
  <c r="BA8" i="2"/>
  <c r="BB8" i="2" s="1"/>
  <c r="BC40" i="2"/>
  <c r="BA40" i="2"/>
  <c r="BB40" i="2" s="1"/>
  <c r="E108" i="5"/>
  <c r="BA9" i="2"/>
  <c r="BB9" i="2" s="1"/>
  <c r="BA41" i="2"/>
  <c r="BB41" i="2" s="1"/>
  <c r="E106" i="5"/>
  <c r="BA57" i="2"/>
  <c r="BB57" i="2" s="1"/>
  <c r="E71" i="5"/>
  <c r="E78" i="5"/>
  <c r="BA73" i="2"/>
  <c r="BB73" i="2" s="1"/>
  <c r="E25" i="5"/>
  <c r="BA121" i="2"/>
  <c r="BB121" i="2" s="1"/>
  <c r="K51" i="5"/>
  <c r="L51" i="5" s="1"/>
  <c r="K69" i="5"/>
  <c r="L69" i="5" s="1"/>
  <c r="E62" i="5"/>
  <c r="M62" i="5" s="1"/>
  <c r="E107" i="5"/>
  <c r="M107" i="5" s="1"/>
  <c r="E38" i="5"/>
  <c r="E56" i="5"/>
  <c r="M56" i="5" s="1"/>
  <c r="K65" i="5"/>
  <c r="L65" i="5" s="1"/>
  <c r="K31" i="5"/>
  <c r="L31" i="5" s="1"/>
  <c r="K93" i="5"/>
  <c r="L93" i="5" s="1"/>
  <c r="K35" i="5"/>
  <c r="L35" i="5" s="1"/>
  <c r="K90" i="5"/>
  <c r="L90" i="5" s="1"/>
  <c r="E48" i="5"/>
  <c r="M48" i="5" s="1"/>
  <c r="E117" i="5"/>
  <c r="M117" i="5" s="1"/>
  <c r="K23" i="5"/>
  <c r="L23" i="5" s="1"/>
  <c r="K113" i="5"/>
  <c r="L113" i="5" s="1"/>
  <c r="K88" i="5"/>
  <c r="L88" i="5" s="1"/>
  <c r="BC16" i="1"/>
  <c r="BA64" i="1"/>
  <c r="BB64" i="1" s="1"/>
  <c r="BA101" i="1"/>
  <c r="BB101" i="1" s="1"/>
  <c r="BC32" i="1"/>
  <c r="BC4" i="1"/>
  <c r="BC48" i="1"/>
  <c r="BA80" i="1"/>
  <c r="BB80" i="1" s="1"/>
  <c r="BA17" i="1"/>
  <c r="BB17" i="1" s="1"/>
  <c r="BA37" i="1"/>
  <c r="BB37" i="1" s="1"/>
  <c r="BC61" i="1"/>
  <c r="BA48" i="1"/>
  <c r="BB48" i="1" s="1"/>
  <c r="BA61" i="1"/>
  <c r="BB61" i="1" s="1"/>
  <c r="BA81" i="1"/>
  <c r="BB81" i="1" s="1"/>
  <c r="BC36" i="1"/>
  <c r="BC64" i="1"/>
  <c r="BA96" i="1"/>
  <c r="BB96" i="1" s="1"/>
  <c r="BC81" i="1"/>
  <c r="BC101" i="1"/>
  <c r="BA8" i="1"/>
  <c r="BB8" i="1" s="1"/>
  <c r="BC24" i="1"/>
  <c r="BA40" i="1"/>
  <c r="BB40" i="1" s="1"/>
  <c r="BA56" i="1"/>
  <c r="BB56" i="1" s="1"/>
  <c r="BC68" i="1"/>
  <c r="BC80" i="1"/>
  <c r="BC96" i="1"/>
  <c r="BA112" i="1"/>
  <c r="BB112" i="1" s="1"/>
  <c r="BC17" i="1"/>
  <c r="BC37" i="1"/>
  <c r="BC45" i="1"/>
  <c r="BA65" i="1"/>
  <c r="BB65" i="1" s="1"/>
  <c r="BA85" i="1"/>
  <c r="BB85" i="1" s="1"/>
  <c r="BA116" i="1"/>
  <c r="BB116" i="1" s="1"/>
  <c r="BC113" i="1"/>
  <c r="BC8" i="1"/>
  <c r="BC20" i="1"/>
  <c r="BC52" i="1"/>
  <c r="BC84" i="1"/>
  <c r="BC116" i="1"/>
  <c r="BA5" i="1"/>
  <c r="BB5" i="1" s="1"/>
  <c r="BA29" i="1"/>
  <c r="BB29" i="1" s="1"/>
  <c r="BA69" i="1"/>
  <c r="BB69" i="1" s="1"/>
  <c r="BA93" i="1"/>
  <c r="BB93" i="1" s="1"/>
  <c r="BC12" i="1"/>
  <c r="E92" i="5"/>
  <c r="BC28" i="1"/>
  <c r="E74" i="5"/>
  <c r="BC44" i="1"/>
  <c r="E42" i="5"/>
  <c r="BC60" i="1"/>
  <c r="E50" i="5"/>
  <c r="BC76" i="1"/>
  <c r="E17" i="5"/>
  <c r="BC92" i="1"/>
  <c r="E39" i="5"/>
  <c r="BC108" i="1"/>
  <c r="E11" i="5"/>
  <c r="BA20" i="1"/>
  <c r="BB20" i="1" s="1"/>
  <c r="BA52" i="1"/>
  <c r="BB52" i="1" s="1"/>
  <c r="BA84" i="1"/>
  <c r="BB84" i="1" s="1"/>
  <c r="BC49" i="1"/>
  <c r="BA4" i="1"/>
  <c r="BB4" i="1" s="1"/>
  <c r="BA36" i="1"/>
  <c r="BB36" i="1" s="1"/>
  <c r="BA68" i="1"/>
  <c r="BB68" i="1" s="1"/>
  <c r="BA100" i="1"/>
  <c r="BB100" i="1" s="1"/>
  <c r="BC5" i="1"/>
  <c r="BC29" i="1"/>
  <c r="BC69" i="1"/>
  <c r="BC93" i="1"/>
  <c r="BA44" i="3"/>
  <c r="BB44" i="3" s="1"/>
  <c r="BA117" i="3"/>
  <c r="BB117" i="3" s="1"/>
  <c r="BA75" i="3"/>
  <c r="BB75" i="3" s="1"/>
  <c r="BA107" i="3"/>
  <c r="BB107" i="3" s="1"/>
  <c r="BA60" i="3"/>
  <c r="BB60" i="3" s="1"/>
  <c r="BA108" i="3"/>
  <c r="BB108" i="3" s="1"/>
  <c r="BA21" i="3"/>
  <c r="BB21" i="3" s="1"/>
  <c r="BA69" i="3"/>
  <c r="BB69" i="3" s="1"/>
  <c r="BC45" i="3"/>
  <c r="BA49" i="3"/>
  <c r="BB49" i="3" s="1"/>
  <c r="BA8" i="3"/>
  <c r="BB8" i="3" s="1"/>
  <c r="BA24" i="3"/>
  <c r="BB24" i="3" s="1"/>
  <c r="BA40" i="3"/>
  <c r="BB40" i="3" s="1"/>
  <c r="BA56" i="3"/>
  <c r="BB56" i="3" s="1"/>
  <c r="BA72" i="3"/>
  <c r="BB72" i="3" s="1"/>
  <c r="BA88" i="3"/>
  <c r="BB88" i="3" s="1"/>
  <c r="BA104" i="3"/>
  <c r="BB104" i="3" s="1"/>
  <c r="BA120" i="3"/>
  <c r="BB120" i="3" s="1"/>
  <c r="BA61" i="3"/>
  <c r="BB61" i="3" s="1"/>
  <c r="BA77" i="3"/>
  <c r="BB77" i="3" s="1"/>
  <c r="BA12" i="1"/>
  <c r="BB12" i="1" s="1"/>
  <c r="BA28" i="1"/>
  <c r="BB28" i="1" s="1"/>
  <c r="BA44" i="1"/>
  <c r="BB44" i="1" s="1"/>
  <c r="BA60" i="1"/>
  <c r="BB60" i="1" s="1"/>
  <c r="BA76" i="1"/>
  <c r="BB76" i="1" s="1"/>
  <c r="BA92" i="1"/>
  <c r="BB92" i="1" s="1"/>
  <c r="BA108" i="1"/>
  <c r="BB108" i="1" s="1"/>
  <c r="K101" i="5" l="1"/>
  <c r="L101" i="5" s="1"/>
  <c r="K104" i="5"/>
  <c r="L104" i="5" s="1"/>
  <c r="M44" i="5"/>
  <c r="K110" i="5"/>
  <c r="L110" i="5" s="1"/>
  <c r="K30" i="5"/>
  <c r="L30" i="5" s="1"/>
  <c r="M85" i="5"/>
  <c r="K36" i="5"/>
  <c r="L36" i="5" s="1"/>
  <c r="K18" i="5"/>
  <c r="L18" i="5" s="1"/>
  <c r="M72" i="5"/>
  <c r="M54" i="5"/>
  <c r="M15" i="5"/>
  <c r="K103" i="5"/>
  <c r="L103" i="5" s="1"/>
  <c r="K26" i="5"/>
  <c r="L26" i="5" s="1"/>
  <c r="K97" i="5"/>
  <c r="L97" i="5" s="1"/>
  <c r="K40" i="5"/>
  <c r="L40" i="5" s="1"/>
  <c r="K29" i="5"/>
  <c r="L29" i="5" s="1"/>
  <c r="K3" i="5"/>
  <c r="L3" i="5" s="1"/>
  <c r="K59" i="5"/>
  <c r="L59" i="5" s="1"/>
  <c r="M32" i="5"/>
  <c r="K86" i="5"/>
  <c r="L86" i="5" s="1"/>
  <c r="M4" i="5"/>
  <c r="M114" i="5"/>
  <c r="M14" i="5"/>
  <c r="K73" i="5"/>
  <c r="L73" i="5" s="1"/>
  <c r="K5" i="5"/>
  <c r="L5" i="5" s="1"/>
  <c r="K58" i="5"/>
  <c r="L58" i="5" s="1"/>
  <c r="K99" i="5"/>
  <c r="L99" i="5" s="1"/>
  <c r="K27" i="5"/>
  <c r="L27" i="5" s="1"/>
  <c r="K2" i="5"/>
  <c r="L2" i="5" s="1"/>
  <c r="K46" i="5"/>
  <c r="L46" i="5" s="1"/>
  <c r="K67" i="5"/>
  <c r="L67" i="5" s="1"/>
  <c r="M8" i="5"/>
  <c r="K19" i="5"/>
  <c r="L19" i="5" s="1"/>
  <c r="K16" i="5"/>
  <c r="L16" i="5" s="1"/>
  <c r="K115" i="5"/>
  <c r="L115" i="5" s="1"/>
  <c r="K21" i="5"/>
  <c r="L21" i="5" s="1"/>
  <c r="K70" i="5"/>
  <c r="L70" i="5" s="1"/>
  <c r="K118" i="5"/>
  <c r="L118" i="5" s="1"/>
  <c r="K33" i="5"/>
  <c r="L33" i="5" s="1"/>
  <c r="K68" i="5"/>
  <c r="L68" i="5" s="1"/>
  <c r="K120" i="5"/>
  <c r="L120" i="5" s="1"/>
  <c r="K20" i="5"/>
  <c r="L20" i="5" s="1"/>
  <c r="K77" i="5"/>
  <c r="L77" i="5" s="1"/>
  <c r="K53" i="5"/>
  <c r="L53" i="5" s="1"/>
  <c r="K49" i="5"/>
  <c r="L49" i="5" s="1"/>
  <c r="M76" i="5"/>
  <c r="K91" i="5"/>
  <c r="L91" i="5" s="1"/>
  <c r="K83" i="5"/>
  <c r="L83" i="5" s="1"/>
  <c r="M105" i="5"/>
  <c r="K41" i="5"/>
  <c r="L41" i="5" s="1"/>
  <c r="K22" i="5"/>
  <c r="L22" i="5" s="1"/>
  <c r="M95" i="5"/>
  <c r="K57" i="5"/>
  <c r="L57" i="5" s="1"/>
  <c r="K81" i="5"/>
  <c r="L81" i="5" s="1"/>
  <c r="K82" i="5"/>
  <c r="L82" i="5" s="1"/>
  <c r="K87" i="5"/>
  <c r="L87" i="5" s="1"/>
  <c r="K28" i="5"/>
  <c r="L28" i="5" s="1"/>
  <c r="K64" i="5"/>
  <c r="L64" i="5" s="1"/>
  <c r="K116" i="5"/>
  <c r="L116" i="5" s="1"/>
  <c r="K94" i="5"/>
  <c r="L94" i="5" s="1"/>
  <c r="K13" i="5"/>
  <c r="L13" i="5" s="1"/>
  <c r="K89" i="5"/>
  <c r="L89" i="5" s="1"/>
  <c r="K96" i="5"/>
  <c r="L96" i="5" s="1"/>
  <c r="K112" i="5"/>
  <c r="L112" i="5" s="1"/>
  <c r="K61" i="5"/>
  <c r="L61" i="5" s="1"/>
  <c r="K80" i="5"/>
  <c r="L80" i="5" s="1"/>
  <c r="K117" i="5"/>
  <c r="L117" i="5" s="1"/>
  <c r="K75" i="5"/>
  <c r="L75" i="5" s="1"/>
  <c r="K98" i="5"/>
  <c r="L98" i="5" s="1"/>
  <c r="K47" i="5"/>
  <c r="L47" i="5" s="1"/>
  <c r="K111" i="5"/>
  <c r="L111" i="5" s="1"/>
  <c r="K79" i="5"/>
  <c r="L79" i="5" s="1"/>
  <c r="K10" i="5"/>
  <c r="L10" i="5" s="1"/>
  <c r="M63" i="5"/>
  <c r="K84" i="5"/>
  <c r="L84" i="5" s="1"/>
  <c r="M66" i="5"/>
  <c r="K48" i="5"/>
  <c r="L48" i="5" s="1"/>
  <c r="M37" i="5"/>
  <c r="K37" i="5"/>
  <c r="L37" i="5" s="1"/>
  <c r="K60" i="5"/>
  <c r="L60" i="5" s="1"/>
  <c r="K43" i="5"/>
  <c r="L43" i="5" s="1"/>
  <c r="K52" i="5"/>
  <c r="L52" i="5" s="1"/>
  <c r="K6" i="5"/>
  <c r="L6" i="5" s="1"/>
  <c r="K62" i="5"/>
  <c r="L62" i="5" s="1"/>
  <c r="K56" i="5"/>
  <c r="L56" i="5" s="1"/>
  <c r="K100" i="5"/>
  <c r="L100" i="5" s="1"/>
  <c r="K7" i="5"/>
  <c r="L7" i="5" s="1"/>
  <c r="M102" i="5"/>
  <c r="K55" i="5"/>
  <c r="L55" i="5" s="1"/>
  <c r="M106" i="5"/>
  <c r="K106" i="5"/>
  <c r="L106" i="5" s="1"/>
  <c r="M78" i="5"/>
  <c r="K78" i="5"/>
  <c r="L78" i="5" s="1"/>
  <c r="M34" i="5"/>
  <c r="K34" i="5"/>
  <c r="L34" i="5" s="1"/>
  <c r="K107" i="5"/>
  <c r="L107" i="5" s="1"/>
  <c r="M71" i="5"/>
  <c r="K71" i="5"/>
  <c r="L71" i="5" s="1"/>
  <c r="M38" i="5"/>
  <c r="K38" i="5"/>
  <c r="L38" i="5" s="1"/>
  <c r="M25" i="5"/>
  <c r="K25" i="5"/>
  <c r="L25" i="5" s="1"/>
  <c r="M108" i="5"/>
  <c r="K108" i="5"/>
  <c r="L108" i="5" s="1"/>
  <c r="M24" i="5"/>
  <c r="K24" i="5"/>
  <c r="L24" i="5" s="1"/>
  <c r="M74" i="5"/>
  <c r="K74" i="5"/>
  <c r="L74" i="5" s="1"/>
  <c r="M39" i="5"/>
  <c r="K39" i="5"/>
  <c r="L39" i="5" s="1"/>
  <c r="M50" i="5"/>
  <c r="K50" i="5"/>
  <c r="L50" i="5" s="1"/>
  <c r="M11" i="5"/>
  <c r="K11" i="5"/>
  <c r="L11" i="5" s="1"/>
  <c r="M17" i="5"/>
  <c r="K17" i="5"/>
  <c r="L17" i="5" s="1"/>
  <c r="M42" i="5"/>
  <c r="K42" i="5"/>
  <c r="L42" i="5" s="1"/>
  <c r="M92" i="5"/>
  <c r="K92" i="5"/>
  <c r="L92" i="5" s="1"/>
</calcChain>
</file>

<file path=xl/comments1.xml><?xml version="1.0" encoding="utf-8"?>
<comments xmlns="http://schemas.openxmlformats.org/spreadsheetml/2006/main">
  <authors>
    <author>Author</author>
  </authors>
  <commentList>
    <comment ref="D21" authorId="0" shapeId="0">
      <text>
        <r>
          <rPr>
            <sz val="9"/>
            <color indexed="81"/>
            <rFont val="Tahoma"/>
            <family val="2"/>
          </rPr>
          <t>Manager terminate from next month</t>
        </r>
      </text>
    </comment>
  </commentList>
</comments>
</file>

<file path=xl/sharedStrings.xml><?xml version="1.0" encoding="utf-8"?>
<sst xmlns="http://schemas.openxmlformats.org/spreadsheetml/2006/main" count="2434" uniqueCount="265">
  <si>
    <t>Dealer Name</t>
  </si>
  <si>
    <t>Region</t>
  </si>
  <si>
    <t>Zone</t>
  </si>
  <si>
    <t>Office Staff Salaries</t>
  </si>
  <si>
    <t>Field force Salaries</t>
  </si>
  <si>
    <t>iii)Distribution Cost</t>
  </si>
  <si>
    <t>Distribution House Maintenance Cost</t>
  </si>
  <si>
    <t>Utility</t>
  </si>
  <si>
    <t>Vehicle Value</t>
  </si>
  <si>
    <t>Purchase Date</t>
  </si>
  <si>
    <t>Other Cost</t>
  </si>
  <si>
    <t>Investment Detail</t>
  </si>
  <si>
    <t>Distributor Manager</t>
  </si>
  <si>
    <t>Executives/Officer/Suppervisor</t>
  </si>
  <si>
    <t>Data Entry office</t>
  </si>
  <si>
    <t>Guards/Cleaners (if any)</t>
  </si>
  <si>
    <t>Festival Bonus/ Incentives</t>
  </si>
  <si>
    <t>Convense</t>
  </si>
  <si>
    <t>DSR</t>
  </si>
  <si>
    <t>Daily allowance</t>
  </si>
  <si>
    <t>Banking Cost (DD/TT Cost/Online Banking Charge)</t>
  </si>
  <si>
    <t xml:space="preserve">Distribution Office Rent </t>
  </si>
  <si>
    <t>Printing &amp; stationeries</t>
  </si>
  <si>
    <t xml:space="preserve">  - Internet Bill</t>
  </si>
  <si>
    <t xml:space="preserve">  - Wasa,Electricity Bill</t>
  </si>
  <si>
    <t xml:space="preserve">  - Service soct</t>
  </si>
  <si>
    <t>Mobile Bill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</si>
  <si>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</si>
  <si>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</si>
  <si>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</si>
  <si>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</si>
  <si>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</si>
  <si>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</si>
  <si>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</si>
  <si>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</si>
  <si>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Fuel Cost(If Vehicle available)</t>
  </si>
  <si>
    <t>Serviceing &amp; Mics cost</t>
  </si>
  <si>
    <t>Closing Stock</t>
  </si>
  <si>
    <t>Cash In Hand</t>
  </si>
  <si>
    <t>Market Credit</t>
  </si>
  <si>
    <t>Security Deposit SB Tel</t>
  </si>
  <si>
    <t>Office Rental Advance 
 (only unadjusted amount)</t>
  </si>
  <si>
    <t>F N Traders</t>
  </si>
  <si>
    <t>Dhaka North</t>
  </si>
  <si>
    <t>Mawna</t>
  </si>
  <si>
    <t>Mobile Point</t>
  </si>
  <si>
    <t>Gazipur</t>
  </si>
  <si>
    <t>Rathura Enterprise</t>
  </si>
  <si>
    <t>Rathura Enterprise – 2</t>
  </si>
  <si>
    <t>Nabil Enterprise</t>
  </si>
  <si>
    <t>Gulshan</t>
  </si>
  <si>
    <t>M/S Siddique Enterprise</t>
  </si>
  <si>
    <t>Jamalpur</t>
  </si>
  <si>
    <t>M/S. Mukul Enterprise</t>
  </si>
  <si>
    <t>Bismillah Telecom</t>
  </si>
  <si>
    <t>Trade plus</t>
  </si>
  <si>
    <t>Mirpur</t>
  </si>
  <si>
    <t>Mobile House</t>
  </si>
  <si>
    <t>M/S. Sumon Telecoms</t>
  </si>
  <si>
    <t>M/S Saidur Electronics</t>
  </si>
  <si>
    <t>Mymensingh</t>
  </si>
  <si>
    <t>Shisha Stationary &amp; Electronics</t>
  </si>
  <si>
    <t>M/S Zaman Enterprise</t>
  </si>
  <si>
    <t>Repon Enterprise</t>
  </si>
  <si>
    <t>Kishoreganj</t>
  </si>
  <si>
    <t>M/S. Sujan Telecom</t>
  </si>
  <si>
    <t>Shaheen Multimedia &amp; Telecom</t>
  </si>
  <si>
    <t>Shore Distribution</t>
  </si>
  <si>
    <t>Savar</t>
  </si>
  <si>
    <t>Zaara Corporation</t>
  </si>
  <si>
    <t>Star Telecom</t>
  </si>
  <si>
    <t>MM Communication</t>
  </si>
  <si>
    <t>Uttara</t>
  </si>
  <si>
    <t>TM Communication</t>
  </si>
  <si>
    <t>Saif Telecom</t>
  </si>
  <si>
    <t>Dhaka South</t>
  </si>
  <si>
    <t>Dhanmondi</t>
  </si>
  <si>
    <t>Taj Telecom</t>
  </si>
  <si>
    <t>Anika Traders</t>
  </si>
  <si>
    <t>Paltan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</si>
  <si>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</si>
  <si>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</si>
  <si>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</si>
  <si>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</si>
  <si>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</si>
  <si>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</si>
  <si>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</si>
  <si>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</si>
  <si>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</si>
  <si>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</si>
  <si>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</si>
  <si>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</si>
  <si>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</si>
  <si>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</si>
  <si>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</si>
  <si>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One Telecom</t>
  </si>
  <si>
    <t>Ananda Electronics</t>
  </si>
  <si>
    <t>Nishat Telecom</t>
  </si>
  <si>
    <t>Satata Mobile Centre</t>
  </si>
  <si>
    <t>Hobiganj</t>
  </si>
  <si>
    <t>New Era Telecom</t>
  </si>
  <si>
    <t>Sylhet</t>
  </si>
  <si>
    <t>Zeshan Telecom</t>
  </si>
  <si>
    <t>Gopa Telecom</t>
  </si>
  <si>
    <t>StarTel Distribution-2</t>
  </si>
  <si>
    <t>Star Tel</t>
  </si>
  <si>
    <t>Faridpur</t>
  </si>
  <si>
    <t>Khulna</t>
  </si>
  <si>
    <t>M/S. Rasel Enterprise</t>
  </si>
  <si>
    <t>M/S. National Electronics</t>
  </si>
  <si>
    <t>Toushi Mobile Showroom &amp; Servicing</t>
  </si>
  <si>
    <t>Desh Link</t>
  </si>
  <si>
    <t>Jashore</t>
  </si>
  <si>
    <t>Ideal Communication</t>
  </si>
  <si>
    <t>Hello Prithibi</t>
  </si>
  <si>
    <t>Madaripur</t>
  </si>
  <si>
    <t>M/S Saad Telecom</t>
  </si>
  <si>
    <t>Winner Electronics</t>
  </si>
  <si>
    <t>Mridha Telecom</t>
  </si>
  <si>
    <t>M/S Faiz Enterprise</t>
  </si>
  <si>
    <t>Jhenaidah</t>
  </si>
  <si>
    <t>S S Enterprise</t>
  </si>
  <si>
    <t>Konica Trading</t>
  </si>
  <si>
    <t>Satkhira</t>
  </si>
  <si>
    <t>Mobile Plus</t>
  </si>
  <si>
    <t>Max Tel</t>
  </si>
  <si>
    <t>Shadhin Telecom</t>
  </si>
  <si>
    <t>M/S. Panguchi Enterprise</t>
  </si>
  <si>
    <t>Barishal</t>
  </si>
  <si>
    <t>Click Mobile Corner</t>
  </si>
  <si>
    <t>M/S. Karachi Store</t>
  </si>
  <si>
    <t>A One Tel</t>
  </si>
  <si>
    <t>Patuakhali</t>
  </si>
  <si>
    <t>M/S. Alif Telecom</t>
  </si>
  <si>
    <t>My Fone</t>
  </si>
  <si>
    <t>Noor Electronics</t>
  </si>
  <si>
    <t>Bogura</t>
  </si>
  <si>
    <t>Rajshahi</t>
  </si>
  <si>
    <t>New Sarker Electronics</t>
  </si>
  <si>
    <t>Mobile Collection &amp; Ghori Ghor</t>
  </si>
  <si>
    <t>M/S Chowdhury Enterprise</t>
  </si>
  <si>
    <t>Prithibi Corporation</t>
  </si>
  <si>
    <t>Hello Rajshahi</t>
  </si>
  <si>
    <t>Mugdho Corporation</t>
  </si>
  <si>
    <t>Pabna</t>
  </si>
  <si>
    <t>Satata Enterprise</t>
  </si>
  <si>
    <t>Sarkar Telecom, Sirajgonj</t>
  </si>
  <si>
    <t>Swastidip Enterprise</t>
  </si>
  <si>
    <t>Tulip Distribution</t>
  </si>
  <si>
    <t>Naogaon</t>
  </si>
  <si>
    <t>Haque Enterprise</t>
  </si>
  <si>
    <t>Hello Naogaon</t>
  </si>
  <si>
    <t>Kushtia</t>
  </si>
  <si>
    <t>Mohima Telecom</t>
  </si>
  <si>
    <t>M. R. Traders</t>
  </si>
  <si>
    <t>Biswa Bani Telecom</t>
  </si>
  <si>
    <t>Tangail</t>
  </si>
  <si>
    <t>S.M Tel</t>
  </si>
  <si>
    <t>Priyo Telecom</t>
  </si>
  <si>
    <t>M/S. Sky Tel</t>
  </si>
  <si>
    <t>Rangpur</t>
  </si>
  <si>
    <t>Dinajpur</t>
  </si>
  <si>
    <t>M/S. Nodi Nishat Enterprise</t>
  </si>
  <si>
    <t>Tarek &amp; Brothers</t>
  </si>
  <si>
    <t>Pacific Electronics</t>
  </si>
  <si>
    <t>Gaibandha</t>
  </si>
  <si>
    <t>Pacific Electronics – 2</t>
  </si>
  <si>
    <t>M/S. MM Trade Link</t>
  </si>
  <si>
    <t>Feroz Telecom</t>
  </si>
  <si>
    <t>World Media</t>
  </si>
  <si>
    <t>Missing link trade and distribution</t>
  </si>
  <si>
    <t>Paul Telecom</t>
  </si>
  <si>
    <t>Swaranika  Enterprise</t>
  </si>
  <si>
    <t>Thakurgaon</t>
  </si>
  <si>
    <t>Shahil Distribution</t>
  </si>
  <si>
    <t>Sibgat Telecom</t>
  </si>
  <si>
    <t>Chattogram</t>
  </si>
  <si>
    <t>M/S Sholav Bitan</t>
  </si>
  <si>
    <t>Mobile Zone*Patia</t>
  </si>
  <si>
    <t>Biponon Communications</t>
  </si>
  <si>
    <t>Cox's Bazar</t>
  </si>
  <si>
    <t>Shifa Enterprise</t>
  </si>
  <si>
    <t>Mobile Village</t>
  </si>
  <si>
    <t>Prime Mobile Center</t>
  </si>
  <si>
    <t>Mobile Heaven</t>
  </si>
  <si>
    <t>Fantasy Telecom</t>
  </si>
  <si>
    <t>Rangamati</t>
  </si>
  <si>
    <t>Polly Mobile Distribution</t>
  </si>
  <si>
    <t>Satkania Store</t>
  </si>
  <si>
    <t>Toyabiya Telecom</t>
  </si>
  <si>
    <t>Sarker Telecom</t>
  </si>
  <si>
    <t>Cumilla</t>
  </si>
  <si>
    <t>M/S. Murad Enterprise</t>
  </si>
  <si>
    <t>Nashua Associate</t>
  </si>
  <si>
    <t>M/S. Lotus Telecom</t>
  </si>
  <si>
    <t>Chandpur</t>
  </si>
  <si>
    <t>M/S. Alam Trade Link</t>
  </si>
  <si>
    <t>M Enterprise</t>
  </si>
  <si>
    <t>Salim Telecom &amp; Electronics</t>
  </si>
  <si>
    <t>Mobile Shop</t>
  </si>
  <si>
    <t>Noakhali</t>
  </si>
  <si>
    <t>Dhaka Telecom</t>
  </si>
  <si>
    <t>R.K Mobile Center</t>
  </si>
  <si>
    <t>Himel Mobile Center</t>
  </si>
  <si>
    <t>Date Entry office</t>
  </si>
  <si>
    <t>Operational Cost (A)</t>
  </si>
  <si>
    <t>Depreciation (B)</t>
  </si>
  <si>
    <t>Total Other Cost ( C)</t>
  </si>
  <si>
    <t>MOC</t>
  </si>
  <si>
    <t>Total Investment</t>
  </si>
  <si>
    <t>Total Cost D (A+B+C)</t>
  </si>
  <si>
    <t>BM</t>
  </si>
  <si>
    <t>Income ( E)</t>
  </si>
  <si>
    <t>Profit (E-D)</t>
  </si>
  <si>
    <t>ROI</t>
  </si>
  <si>
    <t>Expance Ratio</t>
  </si>
  <si>
    <t>Primary
Turnover</t>
  </si>
  <si>
    <t>Pacific Electronics-2</t>
  </si>
  <si>
    <t>Q3 Cost</t>
  </si>
  <si>
    <t>Q3 Investment</t>
  </si>
  <si>
    <t>Monthly Avr. Investment</t>
  </si>
  <si>
    <t>Profit</t>
  </si>
  <si>
    <t>Expense Ratio</t>
  </si>
  <si>
    <t>Total Income</t>
  </si>
  <si>
    <t>Net Profit</t>
  </si>
  <si>
    <t>Q3 Income
(With MBM)</t>
  </si>
  <si>
    <t>Q3 BM
(.25%)</t>
  </si>
  <si>
    <t>ROI &amp; Expense Ratio Calculation</t>
  </si>
  <si>
    <t>Considering Apr-May-June</t>
  </si>
  <si>
    <t>Considering May-June</t>
  </si>
  <si>
    <t>Sl No</t>
  </si>
  <si>
    <t>Q2 Cost</t>
  </si>
  <si>
    <t>Q2 Income</t>
  </si>
  <si>
    <t>Q2 Investment</t>
  </si>
  <si>
    <t>Mobile Zone,Patia</t>
  </si>
  <si>
    <t>Lalmonirhat</t>
  </si>
  <si>
    <t>Tulip-2</t>
  </si>
  <si>
    <t>National ROI</t>
  </si>
  <si>
    <t>Distributor 
Manager</t>
  </si>
  <si>
    <t>Executives/Officer
/Suppervisor</t>
  </si>
  <si>
    <t>Date Entry 
office</t>
  </si>
  <si>
    <t>Guards/
Cleaners (if any)</t>
  </si>
  <si>
    <t>Festival Bonus/
 Incentives</t>
  </si>
  <si>
    <t>Daily 
allowance</t>
  </si>
  <si>
    <t>Festival Bonus/ 
Incentives</t>
  </si>
  <si>
    <t>Banking Cost 
(DD/TT Cost/Online Banking Charge)</t>
  </si>
  <si>
    <t>Distribution Cost</t>
  </si>
  <si>
    <t xml:space="preserve">Distribution 
Office Rent </t>
  </si>
  <si>
    <t>Printing 
&amp; stationeries</t>
  </si>
  <si>
    <t xml:space="preserve">  Internet 
Bill</t>
  </si>
  <si>
    <t>Wasa,
Electricity Bill</t>
  </si>
  <si>
    <t>Service soct</t>
  </si>
  <si>
    <t>Fuel Cost
(If Vehicle available)</t>
  </si>
  <si>
    <t>Serviceing
 &amp; Mics cost</t>
  </si>
  <si>
    <t>Total Other
 Cost ( C)</t>
  </si>
  <si>
    <t>Closing 
Stock</t>
  </si>
  <si>
    <t>Cash In 
Hand</t>
  </si>
  <si>
    <t>Market 
Credit</t>
  </si>
  <si>
    <t>Security 
Deposit SB Tel</t>
  </si>
  <si>
    <t>Campaign /
initiative/
retail subsidy</t>
  </si>
  <si>
    <t>Total</t>
  </si>
  <si>
    <t>Avg</t>
  </si>
  <si>
    <t>Previous</t>
  </si>
  <si>
    <t>Total
Income</t>
  </si>
  <si>
    <t>Sec
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</si>
</sst>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4EC1E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7">
    <xf numFmtId="0" fontId="0" fillId="0" borderId="0" xfId="0"/>
    <xf numFmtId="0" fontId="4" fillId="0" borderId="0" xfId="0" applyFont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/>
    <xf numFmtId="14" fontId="4" fillId="6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4" fillId="6" borderId="1" xfId="0" applyNumberFormat="1" applyFont="1" applyFill="1" applyBorder="1" applyAlignment="1">
      <alignment horizontal="center" vertical="center"/>
    </xf>
    <xf numFmtId="1" fontId="4" fillId="6" borderId="1" xfId="1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1" xfId="0" applyFont="1" applyFill="1" applyBorder="1"/>
    <xf numFmtId="0" fontId="0" fillId="6" borderId="1" xfId="0" applyFill="1" applyBorder="1"/>
    <xf numFmtId="0" fontId="4" fillId="11" borderId="1" xfId="0" applyFont="1" applyFill="1" applyBorder="1"/>
    <xf numFmtId="0" fontId="4" fillId="13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" fontId="0" fillId="6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1" fontId="0" fillId="7" borderId="1" xfId="1" applyNumberFormat="1" applyFont="1" applyFill="1" applyBorder="1" applyAlignment="1">
      <alignment horizontal="center"/>
    </xf>
    <xf numFmtId="0" fontId="0" fillId="8" borderId="1" xfId="0" applyFill="1" applyBorder="1"/>
    <xf numFmtId="0" fontId="0" fillId="14" borderId="1" xfId="0" applyFill="1" applyBorder="1"/>
    <xf numFmtId="0" fontId="0" fillId="4" borderId="1" xfId="0" applyFill="1" applyBorder="1" applyAlignment="1">
      <alignment vertical="center" wrapText="1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0" fontId="0" fillId="17" borderId="1" xfId="0" applyFill="1" applyBorder="1"/>
    <xf numFmtId="0" fontId="0" fillId="15" borderId="1" xfId="0" applyFill="1" applyBorder="1"/>
    <xf numFmtId="164" fontId="0" fillId="18" borderId="1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4" fillId="19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164" fontId="8" fillId="12" borderId="1" xfId="1" applyNumberFormat="1" applyFont="1" applyFill="1" applyBorder="1"/>
    <xf numFmtId="164" fontId="0" fillId="12" borderId="1" xfId="1" applyNumberFormat="1" applyFont="1" applyFill="1" applyBorder="1"/>
    <xf numFmtId="164" fontId="0" fillId="12" borderId="1" xfId="1" applyNumberFormat="1" applyFont="1" applyFill="1" applyBorder="1" applyAlignment="1">
      <alignment horizontal="center" vertical="center" wrapText="1"/>
    </xf>
    <xf numFmtId="43" fontId="0" fillId="0" borderId="1" xfId="1" applyFont="1" applyBorder="1"/>
    <xf numFmtId="164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0" fontId="7" fillId="12" borderId="1" xfId="0" applyFont="1" applyFill="1" applyBorder="1" applyAlignment="1">
      <alignment horizontal="center" vertical="center" wrapText="1"/>
    </xf>
    <xf numFmtId="1" fontId="4" fillId="0" borderId="0" xfId="0" applyNumberFormat="1" applyFont="1"/>
    <xf numFmtId="0" fontId="0" fillId="0" borderId="1" xfId="0" applyFill="1" applyBorder="1"/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20" borderId="1" xfId="0" applyFont="1" applyFill="1" applyBorder="1"/>
    <xf numFmtId="0" fontId="4" fillId="20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left"/>
    </xf>
    <xf numFmtId="2" fontId="4" fillId="20" borderId="1" xfId="0" applyNumberFormat="1" applyFont="1" applyFill="1" applyBorder="1" applyAlignment="1">
      <alignment horizontal="left"/>
    </xf>
    <xf numFmtId="2" fontId="4" fillId="20" borderId="1" xfId="0" applyNumberFormat="1" applyFont="1" applyFill="1" applyBorder="1" applyAlignment="1">
      <alignment horizontal="center"/>
    </xf>
    <xf numFmtId="43" fontId="4" fillId="0" borderId="1" xfId="0" applyNumberFormat="1" applyFont="1" applyBorder="1"/>
    <xf numFmtId="0" fontId="4" fillId="12" borderId="1" xfId="0" applyFont="1" applyFill="1" applyBorder="1"/>
    <xf numFmtId="164" fontId="4" fillId="12" borderId="1" xfId="0" applyNumberFormat="1" applyFont="1" applyFill="1" applyBorder="1"/>
    <xf numFmtId="164" fontId="0" fillId="14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0" applyNumberFormat="1" applyFont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164" fontId="0" fillId="0" borderId="0" xfId="0" applyNumberFormat="1"/>
    <xf numFmtId="10" fontId="0" fillId="0" borderId="1" xfId="0" applyNumberFormat="1" applyBorder="1"/>
    <xf numFmtId="9" fontId="0" fillId="0" borderId="1" xfId="0" applyNumberFormat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64" fontId="0" fillId="12" borderId="1" xfId="0" applyNumberFormat="1" applyFill="1" applyBorder="1"/>
    <xf numFmtId="10" fontId="0" fillId="12" borderId="1" xfId="2" applyNumberFormat="1" applyFont="1" applyFill="1" applyBorder="1"/>
    <xf numFmtId="9" fontId="0" fillId="12" borderId="1" xfId="2" applyFont="1" applyFill="1" applyBorder="1"/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/>
    <xf numFmtId="164" fontId="0" fillId="0" borderId="1" xfId="0" applyNumberFormat="1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0" fontId="0" fillId="0" borderId="0" xfId="0" applyFill="1"/>
    <xf numFmtId="10" fontId="0" fillId="0" borderId="1" xfId="0" applyNumberFormat="1" applyFill="1" applyBorder="1"/>
    <xf numFmtId="9" fontId="0" fillId="0" borderId="1" xfId="0" applyNumberFormat="1" applyFill="1" applyBorder="1"/>
    <xf numFmtId="164" fontId="0" fillId="21" borderId="1" xfId="0" applyNumberFormat="1" applyFill="1" applyBorder="1"/>
    <xf numFmtId="10" fontId="5" fillId="16" borderId="1" xfId="2" applyNumberFormat="1" applyFont="1" applyFill="1" applyBorder="1"/>
    <xf numFmtId="9" fontId="5" fillId="16" borderId="1" xfId="2" applyFont="1" applyFill="1" applyBorder="1"/>
    <xf numFmtId="0" fontId="0" fillId="21" borderId="0" xfId="0" applyFill="1"/>
    <xf numFmtId="10" fontId="5" fillId="5" borderId="1" xfId="0" applyNumberFormat="1" applyFont="1" applyFill="1" applyBorder="1"/>
    <xf numFmtId="9" fontId="5" fillId="5" borderId="1" xfId="0" applyNumberFormat="1" applyFont="1" applyFill="1" applyBorder="1"/>
    <xf numFmtId="0" fontId="4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1" fillId="0" borderId="0" xfId="0" applyFont="1"/>
    <xf numFmtId="164" fontId="13" fillId="12" borderId="1" xfId="1" applyNumberFormat="1" applyFont="1" applyFill="1" applyBorder="1"/>
    <xf numFmtId="164" fontId="11" fillId="12" borderId="1" xfId="1" applyNumberFormat="1" applyFont="1" applyFill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left"/>
    </xf>
    <xf numFmtId="0" fontId="11" fillId="20" borderId="1" xfId="0" applyFont="1" applyFill="1" applyBorder="1" applyAlignment="1">
      <alignment horizontal="center"/>
    </xf>
    <xf numFmtId="0" fontId="11" fillId="20" borderId="20" xfId="0" applyFont="1" applyFill="1" applyBorder="1"/>
    <xf numFmtId="0" fontId="11" fillId="20" borderId="1" xfId="0" applyFont="1" applyFill="1" applyBorder="1"/>
    <xf numFmtId="14" fontId="11" fillId="20" borderId="1" xfId="0" applyNumberFormat="1" applyFont="1" applyFill="1" applyBorder="1" applyAlignment="1">
      <alignment horizontal="center"/>
    </xf>
    <xf numFmtId="2" fontId="11" fillId="20" borderId="1" xfId="0" applyNumberFormat="1" applyFont="1" applyFill="1" applyBorder="1" applyAlignment="1">
      <alignment horizontal="left"/>
    </xf>
    <xf numFmtId="1" fontId="11" fillId="20" borderId="1" xfId="1" applyNumberFormat="1" applyFont="1" applyFill="1" applyBorder="1" applyAlignment="1">
      <alignment horizontal="center" vertical="center"/>
    </xf>
    <xf numFmtId="17" fontId="11" fillId="20" borderId="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1" fillId="20" borderId="20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12" borderId="1" xfId="1" applyFont="1" applyFill="1" applyBorder="1"/>
    <xf numFmtId="164" fontId="11" fillId="12" borderId="1" xfId="0" applyNumberFormat="1" applyFont="1" applyFill="1" applyBorder="1"/>
    <xf numFmtId="10" fontId="11" fillId="12" borderId="1" xfId="2" applyNumberFormat="1" applyFont="1" applyFill="1" applyBorder="1"/>
    <xf numFmtId="9" fontId="11" fillId="12" borderId="1" xfId="2" applyFont="1" applyFill="1" applyBorder="1"/>
    <xf numFmtId="1" fontId="11" fillId="20" borderId="20" xfId="0" applyNumberFormat="1" applyFont="1" applyFill="1" applyBorder="1"/>
    <xf numFmtId="0" fontId="4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164" fontId="14" fillId="23" borderId="14" xfId="1" applyNumberFormat="1" applyFont="1" applyFill="1" applyBorder="1" applyAlignment="1">
      <alignment horizontal="center" vertical="center"/>
    </xf>
    <xf numFmtId="164" fontId="12" fillId="23" borderId="15" xfId="1" applyNumberFormat="1" applyFont="1" applyFill="1" applyBorder="1" applyAlignment="1">
      <alignment horizontal="center"/>
    </xf>
    <xf numFmtId="164" fontId="14" fillId="23" borderId="17" xfId="1" applyNumberFormat="1" applyFont="1" applyFill="1" applyBorder="1" applyAlignment="1">
      <alignment horizontal="center" vertical="center"/>
    </xf>
    <xf numFmtId="164" fontId="12" fillId="23" borderId="18" xfId="1" applyNumberFormat="1" applyFont="1" applyFill="1" applyBorder="1" applyAlignment="1">
      <alignment horizontal="center"/>
    </xf>
    <xf numFmtId="164" fontId="12" fillId="23" borderId="15" xfId="1" applyNumberFormat="1" applyFont="1" applyFill="1" applyBorder="1" applyAlignment="1">
      <alignment horizontal="center" vertical="center"/>
    </xf>
    <xf numFmtId="164" fontId="12" fillId="23" borderId="18" xfId="1" applyNumberFormat="1" applyFont="1" applyFill="1" applyBorder="1" applyAlignment="1">
      <alignment horizontal="center" vertical="center"/>
    </xf>
    <xf numFmtId="10" fontId="12" fillId="23" borderId="18" xfId="2" applyNumberFormat="1" applyFont="1" applyFill="1" applyBorder="1"/>
    <xf numFmtId="9" fontId="12" fillId="23" borderId="19" xfId="2" applyFont="1" applyFill="1" applyBorder="1"/>
    <xf numFmtId="43" fontId="11" fillId="0" borderId="0" xfId="0" applyNumberFormat="1" applyFont="1"/>
    <xf numFmtId="9" fontId="11" fillId="0" borderId="0" xfId="2" applyFont="1"/>
    <xf numFmtId="43" fontId="11" fillId="20" borderId="1" xfId="1" applyFont="1" applyFill="1" applyBorder="1"/>
    <xf numFmtId="10" fontId="11" fillId="0" borderId="0" xfId="2" applyNumberFormat="1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164" fontId="4" fillId="12" borderId="1" xfId="1" applyNumberFormat="1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164" fontId="10" fillId="12" borderId="1" xfId="1" applyNumberFormat="1" applyFont="1" applyFill="1" applyBorder="1"/>
    <xf numFmtId="164" fontId="4" fillId="12" borderId="1" xfId="1" applyNumberFormat="1" applyFont="1" applyFill="1" applyBorder="1"/>
    <xf numFmtId="43" fontId="4" fillId="0" borderId="1" xfId="1" applyFont="1" applyBorder="1"/>
    <xf numFmtId="164" fontId="4" fillId="0" borderId="1" xfId="0" applyNumberFormat="1" applyFont="1" applyBorder="1"/>
    <xf numFmtId="10" fontId="4" fillId="0" borderId="1" xfId="2" applyNumberFormat="1" applyFont="1" applyBorder="1"/>
    <xf numFmtId="9" fontId="4" fillId="0" borderId="1" xfId="2" applyFont="1" applyBorder="1"/>
    <xf numFmtId="0" fontId="4" fillId="6" borderId="1" xfId="0" applyFont="1" applyFill="1" applyBorder="1"/>
    <xf numFmtId="0" fontId="4" fillId="10" borderId="1" xfId="0" applyFont="1" applyFill="1" applyBorder="1"/>
    <xf numFmtId="164" fontId="4" fillId="10" borderId="1" xfId="1" applyNumberFormat="1" applyFont="1" applyFill="1" applyBorder="1"/>
    <xf numFmtId="14" fontId="4" fillId="10" borderId="1" xfId="1" applyNumberFormat="1" applyFont="1" applyFill="1" applyBorder="1"/>
    <xf numFmtId="0" fontId="4" fillId="24" borderId="1" xfId="0" applyFont="1" applyFill="1" applyBorder="1" applyAlignment="1">
      <alignment vertical="center"/>
    </xf>
    <xf numFmtId="0" fontId="4" fillId="24" borderId="1" xfId="0" applyFont="1" applyFill="1" applyBorder="1" applyAlignment="1">
      <alignment horizontal="center" vertical="center" wrapText="1"/>
    </xf>
    <xf numFmtId="14" fontId="4" fillId="20" borderId="1" xfId="0" applyNumberFormat="1" applyFont="1" applyFill="1" applyBorder="1" applyAlignment="1">
      <alignment horizontal="center"/>
    </xf>
    <xf numFmtId="1" fontId="4" fillId="20" borderId="1" xfId="1" applyNumberFormat="1" applyFont="1" applyFill="1" applyBorder="1" applyAlignment="1">
      <alignment horizontal="center" vertical="center"/>
    </xf>
    <xf numFmtId="1" fontId="4" fillId="20" borderId="1" xfId="0" applyNumberFormat="1" applyFont="1" applyFill="1" applyBorder="1" applyAlignment="1">
      <alignment horizontal="center"/>
    </xf>
    <xf numFmtId="1" fontId="4" fillId="20" borderId="1" xfId="1" applyNumberFormat="1" applyFont="1" applyFill="1" applyBorder="1" applyAlignment="1">
      <alignment horizontal="center"/>
    </xf>
    <xf numFmtId="43" fontId="4" fillId="12" borderId="1" xfId="1" applyFont="1" applyFill="1" applyBorder="1"/>
    <xf numFmtId="10" fontId="4" fillId="12" borderId="1" xfId="2" applyNumberFormat="1" applyFont="1" applyFill="1" applyBorder="1"/>
    <xf numFmtId="9" fontId="4" fillId="12" borderId="1" xfId="2" applyFont="1" applyFill="1" applyBorder="1"/>
    <xf numFmtId="0" fontId="4" fillId="2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3" xfId="0" applyFont="1" applyFill="1" applyBorder="1" applyAlignment="1" applyProtection="1">
      <alignment horizontal="center"/>
      <protection locked="0"/>
    </xf>
    <xf numFmtId="0" fontId="3" fillId="2" borderId="24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 wrapText="1"/>
    </xf>
    <xf numFmtId="0" fontId="10" fillId="12" borderId="27" xfId="0" applyFont="1" applyFill="1" applyBorder="1" applyAlignment="1">
      <alignment horizontal="center" vertical="center" wrapText="1"/>
    </xf>
    <xf numFmtId="0" fontId="10" fillId="12" borderId="20" xfId="0" applyFont="1" applyFill="1" applyBorder="1" applyAlignment="1">
      <alignment horizontal="center" vertical="center" wrapText="1"/>
    </xf>
    <xf numFmtId="164" fontId="10" fillId="12" borderId="27" xfId="1" applyNumberFormat="1" applyFont="1" applyFill="1" applyBorder="1" applyAlignment="1">
      <alignment horizontal="center" vertical="center" wrapText="1"/>
    </xf>
    <xf numFmtId="164" fontId="10" fillId="12" borderId="20" xfId="1" applyNumberFormat="1" applyFont="1" applyFill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164" fontId="10" fillId="12" borderId="9" xfId="1" applyNumberFormat="1" applyFont="1" applyFill="1" applyBorder="1" applyAlignment="1">
      <alignment horizontal="center" vertical="center" wrapText="1"/>
    </xf>
    <xf numFmtId="164" fontId="10" fillId="12" borderId="10" xfId="1" applyNumberFormat="1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/>
    </xf>
    <xf numFmtId="0" fontId="4" fillId="24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14E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showGridLines="0" workbookViewId="0">
      <pane xSplit="4" ySplit="6" topLeftCell="F7" activePane="bottomRight" state="frozen"/>
      <selection pane="topRight" activeCell="E1" sqref="E1"/>
      <selection pane="bottomLeft" activeCell="A8" sqref="A8"/>
      <selection pane="bottomRight" activeCell="A6" sqref="A6:XFD6"/>
    </sheetView>
  </sheetViews>
  <sheetFormatPr defaultRowHeight="15" x14ac:dyDescent="0.25"/>
  <cols>
    <col min="1" max="1" width="5.570312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14.28515625" bestFit="1" customWidth="1"/>
    <col min="6" max="6" width="13.28515625" bestFit="1" customWidth="1"/>
    <col min="7" max="7" width="14.140625" bestFit="1" customWidth="1"/>
    <col min="8" max="8" width="13" customWidth="1"/>
    <col min="9" max="9" width="10.42578125" customWidth="1"/>
    <col min="10" max="10" width="10.28515625" customWidth="1"/>
    <col min="11" max="11" width="1.5703125" customWidth="1"/>
    <col min="12" max="12" width="15.28515625" customWidth="1"/>
    <col min="13" max="13" width="13" customWidth="1"/>
  </cols>
  <sheetData>
    <row r="1" spans="1:13" x14ac:dyDescent="0.25">
      <c r="A1" s="187" t="s">
        <v>227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3" x14ac:dyDescent="0.25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5" spans="1:13" x14ac:dyDescent="0.25">
      <c r="A5" s="188" t="s">
        <v>228</v>
      </c>
      <c r="B5" s="188"/>
      <c r="C5" s="188"/>
      <c r="D5" s="188"/>
      <c r="E5" s="188"/>
      <c r="F5" s="188"/>
      <c r="G5" s="188"/>
      <c r="H5" s="188"/>
      <c r="I5" s="188"/>
      <c r="J5" s="188"/>
      <c r="L5" s="188" t="s">
        <v>229</v>
      </c>
      <c r="M5" s="188"/>
    </row>
    <row r="6" spans="1:13" ht="15" customHeight="1" x14ac:dyDescent="0.25">
      <c r="A6" s="27" t="s">
        <v>230</v>
      </c>
      <c r="B6" s="27" t="s">
        <v>0</v>
      </c>
      <c r="C6" s="27" t="s">
        <v>1</v>
      </c>
      <c r="D6" s="27" t="s">
        <v>2</v>
      </c>
      <c r="E6" s="27" t="s">
        <v>231</v>
      </c>
      <c r="F6" s="27" t="s">
        <v>232</v>
      </c>
      <c r="G6" s="27" t="s">
        <v>233</v>
      </c>
      <c r="H6" s="27" t="s">
        <v>221</v>
      </c>
      <c r="I6" s="68" t="s">
        <v>214</v>
      </c>
      <c r="J6" s="69" t="s">
        <v>222</v>
      </c>
      <c r="L6" s="88" t="s">
        <v>214</v>
      </c>
      <c r="M6" s="89" t="s">
        <v>222</v>
      </c>
    </row>
    <row r="7" spans="1:13" x14ac:dyDescent="0.25">
      <c r="A7" s="35">
        <v>1</v>
      </c>
      <c r="B7" s="34" t="s">
        <v>45</v>
      </c>
      <c r="C7" s="34" t="s">
        <v>43</v>
      </c>
      <c r="D7" s="34" t="s">
        <v>46</v>
      </c>
      <c r="E7" s="90">
        <v>219750</v>
      </c>
      <c r="F7" s="90">
        <v>395589.91265002853</v>
      </c>
      <c r="G7" s="90">
        <v>12306717.117000001</v>
      </c>
      <c r="H7" s="62">
        <v>175839.91265002853</v>
      </c>
      <c r="I7" s="63">
        <v>1.4288125011594717E-2</v>
      </c>
      <c r="J7" s="64">
        <v>0.55549950333139297</v>
      </c>
      <c r="K7" s="91"/>
      <c r="L7" s="92">
        <v>2.7942694389834231E-2</v>
      </c>
      <c r="M7" s="93">
        <v>0.40357449695953079</v>
      </c>
    </row>
    <row r="8" spans="1:13" x14ac:dyDescent="0.25">
      <c r="A8" s="35">
        <v>2</v>
      </c>
      <c r="B8" s="34" t="s">
        <v>47</v>
      </c>
      <c r="C8" s="34" t="s">
        <v>43</v>
      </c>
      <c r="D8" s="34" t="s">
        <v>46</v>
      </c>
      <c r="E8" s="90">
        <v>1253300</v>
      </c>
      <c r="F8" s="90">
        <v>2620227.9178255345</v>
      </c>
      <c r="G8" s="90">
        <v>70064873.413000003</v>
      </c>
      <c r="H8" s="62">
        <v>1366927.9178255345</v>
      </c>
      <c r="I8" s="63">
        <v>1.9509461035747928E-2</v>
      </c>
      <c r="J8" s="64">
        <v>0.47831716908049898</v>
      </c>
      <c r="L8" s="92">
        <v>3.5120695580862345E-2</v>
      </c>
      <c r="M8" s="93">
        <v>0.34821398313974888</v>
      </c>
    </row>
    <row r="9" spans="1:13" x14ac:dyDescent="0.25">
      <c r="A9" s="35">
        <v>3</v>
      </c>
      <c r="B9" s="34" t="s">
        <v>42</v>
      </c>
      <c r="C9" s="34" t="s">
        <v>43</v>
      </c>
      <c r="D9" s="34" t="s">
        <v>44</v>
      </c>
      <c r="E9" s="90">
        <v>292860.19</v>
      </c>
      <c r="F9" s="90">
        <v>538415.27088139998</v>
      </c>
      <c r="G9" s="90">
        <v>8440887.6799999997</v>
      </c>
      <c r="H9" s="62">
        <v>245555.08088139998</v>
      </c>
      <c r="I9" s="63">
        <v>2.9091144224466209E-2</v>
      </c>
      <c r="J9" s="64">
        <v>0.54392994745594814</v>
      </c>
      <c r="L9" s="92">
        <v>5.1143716789826009E-2</v>
      </c>
      <c r="M9" s="93">
        <v>0.39559327440940539</v>
      </c>
    </row>
    <row r="10" spans="1:13" x14ac:dyDescent="0.25">
      <c r="A10" s="35">
        <v>4</v>
      </c>
      <c r="B10" s="34" t="s">
        <v>48</v>
      </c>
      <c r="C10" s="34" t="s">
        <v>43</v>
      </c>
      <c r="D10" s="34" t="s">
        <v>44</v>
      </c>
      <c r="E10" s="90">
        <v>415540</v>
      </c>
      <c r="F10" s="90">
        <v>680123.72996527818</v>
      </c>
      <c r="G10" s="90">
        <v>16974430.289999999</v>
      </c>
      <c r="H10" s="62">
        <v>264583.72996527818</v>
      </c>
      <c r="I10" s="63">
        <v>1.558719352844202E-2</v>
      </c>
      <c r="J10" s="64">
        <v>0.61097706445445488</v>
      </c>
      <c r="L10" s="92">
        <v>3.2476462067326135E-2</v>
      </c>
      <c r="M10" s="93">
        <v>0.44247831202031968</v>
      </c>
    </row>
    <row r="11" spans="1:13" x14ac:dyDescent="0.25">
      <c r="A11" s="94">
        <v>5</v>
      </c>
      <c r="B11" s="95" t="s">
        <v>58</v>
      </c>
      <c r="C11" s="95" t="s">
        <v>43</v>
      </c>
      <c r="D11" s="95" t="s">
        <v>44</v>
      </c>
      <c r="E11" s="59">
        <v>223140</v>
      </c>
      <c r="F11" s="59">
        <v>94508.36281340821</v>
      </c>
      <c r="G11" s="59">
        <v>5133776.835</v>
      </c>
      <c r="H11" s="96">
        <v>-128631.63718659179</v>
      </c>
      <c r="I11" s="97">
        <v>-2.5055946395962064E-2</v>
      </c>
      <c r="J11" s="98">
        <v>2.3610608982884886</v>
      </c>
      <c r="L11" s="92">
        <v>-1.9988186565146285E-2</v>
      </c>
      <c r="M11" s="93">
        <v>1.7187896939947214</v>
      </c>
    </row>
    <row r="12" spans="1:13" x14ac:dyDescent="0.25">
      <c r="A12" s="35">
        <v>6</v>
      </c>
      <c r="B12" s="34" t="s">
        <v>51</v>
      </c>
      <c r="C12" s="34" t="s">
        <v>43</v>
      </c>
      <c r="D12" s="34" t="s">
        <v>52</v>
      </c>
      <c r="E12" s="90">
        <v>488990.26</v>
      </c>
      <c r="F12" s="90">
        <v>1492629.2818088504</v>
      </c>
      <c r="G12" s="90">
        <v>25641251.465999998</v>
      </c>
      <c r="H12" s="62">
        <v>1003639.0218088503</v>
      </c>
      <c r="I12" s="63">
        <v>3.9141577123864804E-2</v>
      </c>
      <c r="J12" s="64">
        <v>0.32760328767462921</v>
      </c>
      <c r="L12" s="92">
        <v>5.9162068631727828E-2</v>
      </c>
      <c r="M12" s="93">
        <v>0.24865976068097212</v>
      </c>
    </row>
    <row r="13" spans="1:13" x14ac:dyDescent="0.25">
      <c r="A13" s="35">
        <v>7</v>
      </c>
      <c r="B13" s="34" t="s">
        <v>53</v>
      </c>
      <c r="C13" s="34" t="s">
        <v>43</v>
      </c>
      <c r="D13" s="34" t="s">
        <v>52</v>
      </c>
      <c r="E13" s="90">
        <v>204220.24</v>
      </c>
      <c r="F13" s="90">
        <v>712574.57268474996</v>
      </c>
      <c r="G13" s="90">
        <v>11483671.995000001</v>
      </c>
      <c r="H13" s="62">
        <v>508354.33268474997</v>
      </c>
      <c r="I13" s="63">
        <v>4.4267576860962922E-2</v>
      </c>
      <c r="J13" s="64">
        <v>0.28659490224379514</v>
      </c>
      <c r="L13" s="92">
        <v>7.2650300827594938E-2</v>
      </c>
      <c r="M13" s="93">
        <v>0.21644072902982037</v>
      </c>
    </row>
    <row r="14" spans="1:13" x14ac:dyDescent="0.25">
      <c r="A14" s="35">
        <v>8</v>
      </c>
      <c r="B14" s="34" t="s">
        <v>54</v>
      </c>
      <c r="C14" s="34" t="s">
        <v>43</v>
      </c>
      <c r="D14" s="34" t="s">
        <v>52</v>
      </c>
      <c r="E14" s="90">
        <v>163760.10500000001</v>
      </c>
      <c r="F14" s="90">
        <v>621175.67850320356</v>
      </c>
      <c r="G14" s="90">
        <v>21526652.699000001</v>
      </c>
      <c r="H14" s="62">
        <v>457415.57350320357</v>
      </c>
      <c r="I14" s="63">
        <v>2.1248801655282541E-2</v>
      </c>
      <c r="J14" s="64">
        <v>0.26362929307631522</v>
      </c>
      <c r="L14" s="92">
        <v>3.2566300549826288E-2</v>
      </c>
      <c r="M14" s="93">
        <v>0.24939815797891232</v>
      </c>
    </row>
    <row r="15" spans="1:13" x14ac:dyDescent="0.25">
      <c r="A15" s="35">
        <v>9</v>
      </c>
      <c r="B15" s="34" t="s">
        <v>59</v>
      </c>
      <c r="C15" s="34" t="s">
        <v>43</v>
      </c>
      <c r="D15" s="34" t="s">
        <v>60</v>
      </c>
      <c r="E15" s="90">
        <v>236990</v>
      </c>
      <c r="F15" s="90">
        <v>892866.63417469058</v>
      </c>
      <c r="G15" s="90">
        <v>31788587.824999999</v>
      </c>
      <c r="H15" s="62">
        <v>655876.63417469058</v>
      </c>
      <c r="I15" s="63">
        <v>2.0632455829285981E-2</v>
      </c>
      <c r="J15" s="64">
        <v>0.26542597844868349</v>
      </c>
      <c r="L15" s="92">
        <v>3.5971922626930906E-2</v>
      </c>
      <c r="M15" s="93">
        <v>0.20978496992794171</v>
      </c>
    </row>
    <row r="16" spans="1:13" x14ac:dyDescent="0.25">
      <c r="A16" s="35">
        <v>10</v>
      </c>
      <c r="B16" s="34" t="s">
        <v>61</v>
      </c>
      <c r="C16" s="34" t="s">
        <v>43</v>
      </c>
      <c r="D16" s="34" t="s">
        <v>60</v>
      </c>
      <c r="E16" s="90">
        <v>170920</v>
      </c>
      <c r="F16" s="90">
        <v>497288.16291815008</v>
      </c>
      <c r="G16" s="90">
        <v>15541689.305</v>
      </c>
      <c r="H16" s="62">
        <v>326368.16291815008</v>
      </c>
      <c r="I16" s="63">
        <v>2.0999529492148093E-2</v>
      </c>
      <c r="J16" s="64">
        <v>0.34370413926006149</v>
      </c>
      <c r="L16" s="92">
        <v>3.3711644613624685E-2</v>
      </c>
      <c r="M16" s="93">
        <v>0.26041239196219262</v>
      </c>
    </row>
    <row r="17" spans="1:13" x14ac:dyDescent="0.25">
      <c r="A17" s="35">
        <v>11</v>
      </c>
      <c r="B17" s="34" t="s">
        <v>62</v>
      </c>
      <c r="C17" s="34" t="s">
        <v>43</v>
      </c>
      <c r="D17" s="34" t="s">
        <v>60</v>
      </c>
      <c r="E17" s="90">
        <v>296930</v>
      </c>
      <c r="F17" s="90">
        <v>953492.69637724292</v>
      </c>
      <c r="G17" s="90">
        <v>20312173.168000001</v>
      </c>
      <c r="H17" s="62">
        <v>656562.69637724292</v>
      </c>
      <c r="I17" s="63">
        <v>3.2323606683877543E-2</v>
      </c>
      <c r="J17" s="64">
        <v>0.31141297791600669</v>
      </c>
      <c r="L17" s="92">
        <v>4.8468897665003299E-2</v>
      </c>
      <c r="M17" s="93">
        <v>0.25146495711083727</v>
      </c>
    </row>
    <row r="18" spans="1:13" x14ac:dyDescent="0.25">
      <c r="A18" s="35">
        <v>12</v>
      </c>
      <c r="B18" s="34" t="s">
        <v>63</v>
      </c>
      <c r="C18" s="34" t="s">
        <v>43</v>
      </c>
      <c r="D18" s="34" t="s">
        <v>64</v>
      </c>
      <c r="E18" s="90">
        <v>348000</v>
      </c>
      <c r="F18" s="90">
        <v>1036683.9874455</v>
      </c>
      <c r="G18" s="90">
        <v>28367487.794999994</v>
      </c>
      <c r="H18" s="62">
        <v>688683.98744549998</v>
      </c>
      <c r="I18" s="63">
        <v>2.4277228650712111E-2</v>
      </c>
      <c r="J18" s="64">
        <v>0.33568570964186412</v>
      </c>
      <c r="L18" s="92">
        <v>3.8046542619753931E-2</v>
      </c>
      <c r="M18" s="93">
        <v>0.25562273866406321</v>
      </c>
    </row>
    <row r="19" spans="1:13" x14ac:dyDescent="0.25">
      <c r="A19" s="35">
        <v>13</v>
      </c>
      <c r="B19" s="34" t="s">
        <v>65</v>
      </c>
      <c r="C19" s="34" t="s">
        <v>43</v>
      </c>
      <c r="D19" s="34" t="s">
        <v>64</v>
      </c>
      <c r="E19" s="90">
        <v>143400</v>
      </c>
      <c r="F19" s="90">
        <v>402570.74530510057</v>
      </c>
      <c r="G19" s="90">
        <v>8326999.2800000012</v>
      </c>
      <c r="H19" s="62">
        <v>259170.74530510057</v>
      </c>
      <c r="I19" s="63">
        <v>3.1124146477060886E-2</v>
      </c>
      <c r="J19" s="64">
        <v>0.35621068264987787</v>
      </c>
      <c r="L19" s="92">
        <v>6.2743981811715852E-2</v>
      </c>
      <c r="M19" s="93">
        <v>0.26777902084837402</v>
      </c>
    </row>
    <row r="20" spans="1:13" x14ac:dyDescent="0.25">
      <c r="A20" s="35">
        <v>14</v>
      </c>
      <c r="B20" s="34" t="s">
        <v>66</v>
      </c>
      <c r="C20" s="34" t="s">
        <v>43</v>
      </c>
      <c r="D20" s="34" t="s">
        <v>64</v>
      </c>
      <c r="E20" s="90">
        <v>257000</v>
      </c>
      <c r="F20" s="90">
        <v>1349020.1526587501</v>
      </c>
      <c r="G20" s="90">
        <v>36964244.917999998</v>
      </c>
      <c r="H20" s="62">
        <v>1092020.1526587501</v>
      </c>
      <c r="I20" s="63">
        <v>2.9542606783426632E-2</v>
      </c>
      <c r="J20" s="64">
        <v>0.19050864399133335</v>
      </c>
      <c r="L20" s="92">
        <v>3.9704406777037099E-2</v>
      </c>
      <c r="M20" s="93">
        <v>0.1448458717350449</v>
      </c>
    </row>
    <row r="21" spans="1:13" x14ac:dyDescent="0.25">
      <c r="A21" s="35">
        <v>15</v>
      </c>
      <c r="B21" s="34" t="s">
        <v>49</v>
      </c>
      <c r="C21" s="34" t="s">
        <v>43</v>
      </c>
      <c r="D21" s="34" t="s">
        <v>50</v>
      </c>
      <c r="E21" s="90">
        <v>669770</v>
      </c>
      <c r="F21" s="90">
        <v>1609517.8057572991</v>
      </c>
      <c r="G21" s="90">
        <v>52850228.625</v>
      </c>
      <c r="H21" s="62">
        <v>939747.80575729907</v>
      </c>
      <c r="I21" s="63">
        <v>1.778133851464108E-2</v>
      </c>
      <c r="J21" s="64">
        <v>0.41613084217161828</v>
      </c>
      <c r="L21" s="92">
        <v>2.9538090342444891E-2</v>
      </c>
      <c r="M21" s="93">
        <v>0.31920740370950079</v>
      </c>
    </row>
    <row r="22" spans="1:13" x14ac:dyDescent="0.25">
      <c r="A22" s="94">
        <v>16</v>
      </c>
      <c r="B22" s="95" t="s">
        <v>55</v>
      </c>
      <c r="C22" s="95" t="s">
        <v>43</v>
      </c>
      <c r="D22" s="95" t="s">
        <v>56</v>
      </c>
      <c r="E22" s="59">
        <v>241810</v>
      </c>
      <c r="F22" s="59">
        <v>292005.12784690235</v>
      </c>
      <c r="G22" s="59">
        <v>18264513.517999999</v>
      </c>
      <c r="H22" s="96">
        <v>50195.127846902353</v>
      </c>
      <c r="I22" s="97">
        <v>2.748232401450724E-3</v>
      </c>
      <c r="J22" s="98">
        <v>0.82810189595978756</v>
      </c>
      <c r="L22" s="92">
        <v>8.1067878172555036E-3</v>
      </c>
      <c r="M22" s="93">
        <v>0.64238597925700736</v>
      </c>
    </row>
    <row r="23" spans="1:13" x14ac:dyDescent="0.25">
      <c r="A23" s="35">
        <v>17</v>
      </c>
      <c r="B23" s="34" t="s">
        <v>57</v>
      </c>
      <c r="C23" s="34" t="s">
        <v>43</v>
      </c>
      <c r="D23" s="34" t="s">
        <v>56</v>
      </c>
      <c r="E23" s="90">
        <v>640720</v>
      </c>
      <c r="F23" s="90">
        <v>1513864.5344151394</v>
      </c>
      <c r="G23" s="90">
        <v>46468667.129000008</v>
      </c>
      <c r="H23" s="62">
        <v>873144.53441513935</v>
      </c>
      <c r="I23" s="63">
        <v>1.8789962965609364E-2</v>
      </c>
      <c r="J23" s="64">
        <v>0.42323469863671342</v>
      </c>
      <c r="L23" s="92">
        <v>2.9398083162316724E-2</v>
      </c>
      <c r="M23" s="93">
        <v>0.33971335499889027</v>
      </c>
    </row>
    <row r="24" spans="1:13" x14ac:dyDescent="0.25">
      <c r="A24" s="35">
        <v>18</v>
      </c>
      <c r="B24" s="34" t="s">
        <v>67</v>
      </c>
      <c r="C24" s="34" t="s">
        <v>43</v>
      </c>
      <c r="D24" s="34" t="s">
        <v>68</v>
      </c>
      <c r="E24" s="90">
        <v>415835</v>
      </c>
      <c r="F24" s="90">
        <v>955956.70344573632</v>
      </c>
      <c r="G24" s="90">
        <v>51949006.93599999</v>
      </c>
      <c r="H24" s="62">
        <v>540121.70344573632</v>
      </c>
      <c r="I24" s="63">
        <v>1.0397151655105826E-2</v>
      </c>
      <c r="J24" s="64">
        <v>0.43499354991824096</v>
      </c>
      <c r="L24" s="92">
        <v>1.6362519951187322E-2</v>
      </c>
      <c r="M24" s="93">
        <v>0.32775542958236625</v>
      </c>
    </row>
    <row r="25" spans="1:13" x14ac:dyDescent="0.25">
      <c r="A25" s="35">
        <v>19</v>
      </c>
      <c r="B25" s="34" t="s">
        <v>69</v>
      </c>
      <c r="C25" s="34" t="s">
        <v>43</v>
      </c>
      <c r="D25" s="34" t="s">
        <v>68</v>
      </c>
      <c r="E25" s="90">
        <v>459650</v>
      </c>
      <c r="F25" s="90">
        <v>1093048.1083127025</v>
      </c>
      <c r="G25" s="90">
        <v>51231848.714999996</v>
      </c>
      <c r="H25" s="62">
        <v>633398.1083127025</v>
      </c>
      <c r="I25" s="63">
        <v>1.2363366230179628E-2</v>
      </c>
      <c r="J25" s="64">
        <v>0.42052128950622725</v>
      </c>
      <c r="L25" s="92">
        <v>2.3736432691224791E-2</v>
      </c>
      <c r="M25" s="93">
        <v>0.32944204126190452</v>
      </c>
    </row>
    <row r="26" spans="1:13" x14ac:dyDescent="0.25">
      <c r="A26" s="35">
        <v>20</v>
      </c>
      <c r="B26" s="34" t="s">
        <v>70</v>
      </c>
      <c r="C26" s="34" t="s">
        <v>43</v>
      </c>
      <c r="D26" s="34" t="s">
        <v>68</v>
      </c>
      <c r="E26" s="90">
        <v>163530</v>
      </c>
      <c r="F26" s="90">
        <v>581512.585521264</v>
      </c>
      <c r="G26" s="90">
        <v>13041260.207000002</v>
      </c>
      <c r="H26" s="62">
        <v>417982.585521264</v>
      </c>
      <c r="I26" s="63">
        <v>3.205078181761211E-2</v>
      </c>
      <c r="J26" s="64">
        <v>0.28121489383314513</v>
      </c>
      <c r="L26" s="92">
        <v>6.0236091524079903E-2</v>
      </c>
      <c r="M26" s="93">
        <v>0.20751055609885419</v>
      </c>
    </row>
    <row r="27" spans="1:13" x14ac:dyDescent="0.25">
      <c r="A27" s="35">
        <v>21</v>
      </c>
      <c r="B27" s="34" t="s">
        <v>71</v>
      </c>
      <c r="C27" s="34" t="s">
        <v>43</v>
      </c>
      <c r="D27" s="34" t="s">
        <v>72</v>
      </c>
      <c r="E27" s="90">
        <v>338840</v>
      </c>
      <c r="F27" s="90">
        <v>974721.83330012159</v>
      </c>
      <c r="G27" s="90">
        <v>44573133.810000002</v>
      </c>
      <c r="H27" s="62">
        <v>635881.83330012159</v>
      </c>
      <c r="I27" s="63">
        <v>1.4266033795394957E-2</v>
      </c>
      <c r="J27" s="64">
        <v>0.3476273829352805</v>
      </c>
      <c r="L27" s="92">
        <v>2.1743013270464833E-2</v>
      </c>
      <c r="M27" s="93">
        <v>0.27822296652761985</v>
      </c>
    </row>
    <row r="28" spans="1:13" x14ac:dyDescent="0.25">
      <c r="A28" s="35">
        <v>22</v>
      </c>
      <c r="B28" s="34" t="s">
        <v>73</v>
      </c>
      <c r="C28" s="34" t="s">
        <v>43</v>
      </c>
      <c r="D28" s="34" t="s">
        <v>72</v>
      </c>
      <c r="E28" s="90">
        <v>550220</v>
      </c>
      <c r="F28" s="90">
        <v>870433.52287388628</v>
      </c>
      <c r="G28" s="90">
        <v>36022087.030000001</v>
      </c>
      <c r="H28" s="62">
        <v>320213.52287388628</v>
      </c>
      <c r="I28" s="63">
        <v>8.8893661993322392E-3</v>
      </c>
      <c r="J28" s="64">
        <v>0.63212179395774404</v>
      </c>
      <c r="L28" s="92">
        <v>1.6180061612888361E-2</v>
      </c>
      <c r="M28" s="93">
        <v>0.50804569031295399</v>
      </c>
    </row>
    <row r="29" spans="1:13" x14ac:dyDescent="0.25">
      <c r="A29" s="35">
        <v>23</v>
      </c>
      <c r="B29" s="34" t="s">
        <v>175</v>
      </c>
      <c r="C29" s="34" t="s">
        <v>176</v>
      </c>
      <c r="D29" s="34" t="s">
        <v>176</v>
      </c>
      <c r="E29" s="90">
        <v>551820</v>
      </c>
      <c r="F29" s="90">
        <v>848526.40129509976</v>
      </c>
      <c r="G29" s="90">
        <v>40211577.414999999</v>
      </c>
      <c r="H29" s="62">
        <v>296706.40129509976</v>
      </c>
      <c r="I29" s="63">
        <v>7.3786312392813596E-3</v>
      </c>
      <c r="J29" s="64">
        <v>0.65032743725800524</v>
      </c>
      <c r="L29" s="92">
        <v>1.6248078914372573E-2</v>
      </c>
      <c r="M29" s="93">
        <v>0.47253685847372295</v>
      </c>
    </row>
    <row r="30" spans="1:13" x14ac:dyDescent="0.25">
      <c r="A30" s="35">
        <v>24</v>
      </c>
      <c r="B30" s="34" t="s">
        <v>177</v>
      </c>
      <c r="C30" s="34" t="s">
        <v>176</v>
      </c>
      <c r="D30" s="34" t="s">
        <v>176</v>
      </c>
      <c r="E30" s="90">
        <v>482710</v>
      </c>
      <c r="F30" s="90">
        <v>1661070.3807630804</v>
      </c>
      <c r="G30" s="90">
        <v>73356492.059999987</v>
      </c>
      <c r="H30" s="62">
        <v>1178360.3807630804</v>
      </c>
      <c r="I30" s="63">
        <v>1.6063477787341195E-2</v>
      </c>
      <c r="J30" s="64">
        <v>0.29060177436807189</v>
      </c>
      <c r="L30" s="92">
        <v>2.5623126407572031E-2</v>
      </c>
      <c r="M30" s="93">
        <v>0.20817901758090626</v>
      </c>
    </row>
    <row r="31" spans="1:13" x14ac:dyDescent="0.25">
      <c r="A31" s="35">
        <v>25</v>
      </c>
      <c r="B31" s="34" t="s">
        <v>234</v>
      </c>
      <c r="C31" s="34" t="s">
        <v>176</v>
      </c>
      <c r="D31" s="34" t="s">
        <v>176</v>
      </c>
      <c r="E31" s="90">
        <v>156060</v>
      </c>
      <c r="F31" s="90">
        <v>229358.98008359846</v>
      </c>
      <c r="G31" s="90">
        <v>9967370.9800000004</v>
      </c>
      <c r="H31" s="62">
        <v>73298.980083598464</v>
      </c>
      <c r="I31" s="63">
        <v>7.3538930406700344E-3</v>
      </c>
      <c r="J31" s="64">
        <v>0.6804180936936417</v>
      </c>
      <c r="L31" s="92">
        <v>1.768492477414076E-2</v>
      </c>
      <c r="M31" s="93">
        <v>0.48892788047420849</v>
      </c>
    </row>
    <row r="32" spans="1:13" x14ac:dyDescent="0.25">
      <c r="A32" s="94">
        <v>26</v>
      </c>
      <c r="B32" s="95" t="s">
        <v>179</v>
      </c>
      <c r="C32" s="95" t="s">
        <v>176</v>
      </c>
      <c r="D32" s="95" t="s">
        <v>180</v>
      </c>
      <c r="E32" s="59">
        <v>224470</v>
      </c>
      <c r="F32" s="59">
        <v>260903.36943647458</v>
      </c>
      <c r="G32" s="59">
        <v>16578598.775</v>
      </c>
      <c r="H32" s="96">
        <v>36433.369436474575</v>
      </c>
      <c r="I32" s="97">
        <v>2.1976145228518912E-3</v>
      </c>
      <c r="J32" s="98">
        <v>0.86035684584999017</v>
      </c>
      <c r="L32" s="92">
        <v>7.2239507334474137E-3</v>
      </c>
      <c r="M32" s="93">
        <v>0.64265172336467169</v>
      </c>
    </row>
    <row r="33" spans="1:13" x14ac:dyDescent="0.25">
      <c r="A33" s="35">
        <v>27</v>
      </c>
      <c r="B33" s="34" t="s">
        <v>181</v>
      </c>
      <c r="C33" s="34" t="s">
        <v>176</v>
      </c>
      <c r="D33" s="34" t="s">
        <v>180</v>
      </c>
      <c r="E33" s="90">
        <v>322210</v>
      </c>
      <c r="F33" s="90">
        <v>585871.11785489984</v>
      </c>
      <c r="G33" s="90">
        <v>24184835.118000001</v>
      </c>
      <c r="H33" s="62">
        <v>263661.11785489984</v>
      </c>
      <c r="I33" s="63">
        <v>1.0901919180696225E-2</v>
      </c>
      <c r="J33" s="64">
        <v>0.54996737367722637</v>
      </c>
      <c r="L33" s="92">
        <v>1.9322194461934991E-2</v>
      </c>
      <c r="M33" s="93">
        <v>0.44748749684044076</v>
      </c>
    </row>
    <row r="34" spans="1:13" x14ac:dyDescent="0.25">
      <c r="A34" s="94">
        <v>28</v>
      </c>
      <c r="B34" s="95" t="s">
        <v>182</v>
      </c>
      <c r="C34" s="95" t="s">
        <v>176</v>
      </c>
      <c r="D34" s="95" t="s">
        <v>180</v>
      </c>
      <c r="E34" s="59">
        <v>108960</v>
      </c>
      <c r="F34" s="59">
        <v>150410.01574519998</v>
      </c>
      <c r="G34" s="59">
        <v>9669206.5150000006</v>
      </c>
      <c r="H34" s="96">
        <v>41450.015745199984</v>
      </c>
      <c r="I34" s="97">
        <v>4.2868063352352525E-3</v>
      </c>
      <c r="J34" s="98">
        <v>0.72441984305474838</v>
      </c>
      <c r="L34" s="92">
        <v>1.3796953865187136E-2</v>
      </c>
      <c r="M34" s="93">
        <v>0.50954053571692282</v>
      </c>
    </row>
    <row r="35" spans="1:13" x14ac:dyDescent="0.25">
      <c r="A35" s="35">
        <v>29</v>
      </c>
      <c r="B35" s="34" t="s">
        <v>183</v>
      </c>
      <c r="C35" s="34" t="s">
        <v>176</v>
      </c>
      <c r="D35" s="34" t="s">
        <v>180</v>
      </c>
      <c r="E35" s="90">
        <v>184010</v>
      </c>
      <c r="F35" s="90">
        <v>305487.21089460014</v>
      </c>
      <c r="G35" s="90">
        <v>14448379.700000001</v>
      </c>
      <c r="H35" s="62">
        <v>121477.21089460014</v>
      </c>
      <c r="I35" s="63">
        <v>8.4076701621151415E-3</v>
      </c>
      <c r="J35" s="64">
        <v>0.60234927498646584</v>
      </c>
      <c r="L35" s="92">
        <v>1.7270548730502332E-2</v>
      </c>
      <c r="M35" s="93">
        <v>0.43212938313658694</v>
      </c>
    </row>
    <row r="36" spans="1:13" x14ac:dyDescent="0.25">
      <c r="A36" s="94">
        <v>30</v>
      </c>
      <c r="B36" s="95" t="s">
        <v>184</v>
      </c>
      <c r="C36" s="95" t="s">
        <v>176</v>
      </c>
      <c r="D36" s="95" t="s">
        <v>180</v>
      </c>
      <c r="E36" s="59">
        <v>200240</v>
      </c>
      <c r="F36" s="59">
        <v>202623.14688469999</v>
      </c>
      <c r="G36" s="59">
        <v>14193940.134</v>
      </c>
      <c r="H36" s="96">
        <v>2383.1468846999924</v>
      </c>
      <c r="I36" s="97">
        <v>1.6789889644464753E-4</v>
      </c>
      <c r="J36" s="98">
        <v>0.9882385259466131</v>
      </c>
      <c r="L36" s="92">
        <v>5.5241966425668004E-3</v>
      </c>
      <c r="M36" s="93">
        <v>0.73037065249120692</v>
      </c>
    </row>
    <row r="37" spans="1:13" x14ac:dyDescent="0.25">
      <c r="A37" s="35">
        <v>31</v>
      </c>
      <c r="B37" s="34" t="s">
        <v>185</v>
      </c>
      <c r="C37" s="34" t="s">
        <v>176</v>
      </c>
      <c r="D37" s="34" t="s">
        <v>186</v>
      </c>
      <c r="E37" s="90">
        <v>121800</v>
      </c>
      <c r="F37" s="90">
        <v>267081.7533922001</v>
      </c>
      <c r="G37" s="90">
        <v>8972030.495000001</v>
      </c>
      <c r="H37" s="62">
        <v>145281.7533922001</v>
      </c>
      <c r="I37" s="63">
        <v>1.6192739589233875E-2</v>
      </c>
      <c r="J37" s="64">
        <v>0.45604013921962316</v>
      </c>
      <c r="L37" s="92">
        <v>2.7068529220805292E-2</v>
      </c>
      <c r="M37" s="93">
        <v>0.32798945973431026</v>
      </c>
    </row>
    <row r="38" spans="1:13" x14ac:dyDescent="0.25">
      <c r="A38" s="35">
        <v>32</v>
      </c>
      <c r="B38" s="34" t="s">
        <v>187</v>
      </c>
      <c r="C38" s="34" t="s">
        <v>176</v>
      </c>
      <c r="D38" s="34" t="s">
        <v>186</v>
      </c>
      <c r="E38" s="90">
        <v>138700</v>
      </c>
      <c r="F38" s="90">
        <v>207924.82494120006</v>
      </c>
      <c r="G38" s="90">
        <v>8715780.6290000007</v>
      </c>
      <c r="H38" s="62">
        <v>69224.824941200059</v>
      </c>
      <c r="I38" s="63">
        <v>7.942469858737429E-3</v>
      </c>
      <c r="J38" s="64">
        <v>0.66706801383251646</v>
      </c>
      <c r="L38" s="92">
        <v>1.7457141475728154E-2</v>
      </c>
      <c r="M38" s="93">
        <v>0.53144207302446334</v>
      </c>
    </row>
    <row r="39" spans="1:13" x14ac:dyDescent="0.25">
      <c r="A39" s="35">
        <v>33</v>
      </c>
      <c r="B39" s="34" t="s">
        <v>188</v>
      </c>
      <c r="C39" s="34" t="s">
        <v>176</v>
      </c>
      <c r="D39" s="34" t="s">
        <v>186</v>
      </c>
      <c r="E39" s="90">
        <v>223500</v>
      </c>
      <c r="F39" s="90">
        <v>741747.64706820017</v>
      </c>
      <c r="G39" s="90">
        <v>34144867.429000005</v>
      </c>
      <c r="H39" s="62">
        <v>518247.64706820017</v>
      </c>
      <c r="I39" s="63">
        <v>1.5177907723491138E-2</v>
      </c>
      <c r="J39" s="64">
        <v>0.30131541486298807</v>
      </c>
      <c r="L39" s="92">
        <v>2.3416970883132826E-2</v>
      </c>
      <c r="M39" s="93">
        <v>0.2248743230386864</v>
      </c>
    </row>
    <row r="40" spans="1:13" x14ac:dyDescent="0.25">
      <c r="A40" s="35">
        <v>34</v>
      </c>
      <c r="B40" s="34" t="s">
        <v>189</v>
      </c>
      <c r="C40" s="34" t="s">
        <v>176</v>
      </c>
      <c r="D40" s="34" t="s">
        <v>186</v>
      </c>
      <c r="E40" s="90">
        <v>105100</v>
      </c>
      <c r="F40" s="90">
        <v>377621.08586679987</v>
      </c>
      <c r="G40" s="90">
        <v>22010517.412</v>
      </c>
      <c r="H40" s="62">
        <v>272521.08586679987</v>
      </c>
      <c r="I40" s="63">
        <v>1.2381402979569351E-2</v>
      </c>
      <c r="J40" s="64">
        <v>0.27832132244085661</v>
      </c>
      <c r="L40" s="92">
        <v>1.9260587769841221E-2</v>
      </c>
      <c r="M40" s="93">
        <v>0.2208563110520213</v>
      </c>
    </row>
    <row r="41" spans="1:13" x14ac:dyDescent="0.25">
      <c r="A41" s="94">
        <v>35</v>
      </c>
      <c r="B41" s="95" t="s">
        <v>190</v>
      </c>
      <c r="C41" s="95" t="s">
        <v>176</v>
      </c>
      <c r="D41" s="95" t="s">
        <v>191</v>
      </c>
      <c r="E41" s="59">
        <v>327140.47999999998</v>
      </c>
      <c r="F41" s="59">
        <v>432613.3398457634</v>
      </c>
      <c r="G41" s="59">
        <v>16400131.034999998</v>
      </c>
      <c r="H41" s="96">
        <v>105472.85984576342</v>
      </c>
      <c r="I41" s="97">
        <v>6.4312205567547426E-3</v>
      </c>
      <c r="J41" s="98">
        <v>0.75619600661559139</v>
      </c>
      <c r="L41" s="92">
        <v>1.6362080852036581E-2</v>
      </c>
      <c r="M41" s="93">
        <v>0.58209097317660097</v>
      </c>
    </row>
    <row r="42" spans="1:13" x14ac:dyDescent="0.25">
      <c r="A42" s="35">
        <v>36</v>
      </c>
      <c r="B42" s="34" t="s">
        <v>192</v>
      </c>
      <c r="C42" s="34" t="s">
        <v>176</v>
      </c>
      <c r="D42" s="34" t="s">
        <v>191</v>
      </c>
      <c r="E42" s="90">
        <v>163620.12899999999</v>
      </c>
      <c r="F42" s="90">
        <v>236160.9999183295</v>
      </c>
      <c r="G42" s="90">
        <v>10222946.59</v>
      </c>
      <c r="H42" s="62">
        <v>72540.870918329514</v>
      </c>
      <c r="I42" s="63">
        <v>7.0958867171709945E-3</v>
      </c>
      <c r="J42" s="64">
        <v>0.69283297858911508</v>
      </c>
      <c r="L42" s="92">
        <v>1.7695579799891226E-2</v>
      </c>
      <c r="M42" s="93">
        <v>0.5243036997760856</v>
      </c>
    </row>
    <row r="43" spans="1:13" x14ac:dyDescent="0.25">
      <c r="A43" s="35">
        <v>37</v>
      </c>
      <c r="B43" s="34" t="s">
        <v>193</v>
      </c>
      <c r="C43" s="34" t="s">
        <v>176</v>
      </c>
      <c r="D43" s="34" t="s">
        <v>191</v>
      </c>
      <c r="E43" s="90">
        <v>331730</v>
      </c>
      <c r="F43" s="90">
        <v>732035.65155299474</v>
      </c>
      <c r="G43" s="90">
        <v>26751774.928999998</v>
      </c>
      <c r="H43" s="62">
        <v>400305.65155299474</v>
      </c>
      <c r="I43" s="63">
        <v>1.496370437533277E-2</v>
      </c>
      <c r="J43" s="64">
        <v>0.45316098921718273</v>
      </c>
      <c r="L43" s="92">
        <v>2.5126287805371638E-2</v>
      </c>
      <c r="M43" s="93">
        <v>0.34674540708708135</v>
      </c>
    </row>
    <row r="44" spans="1:13" x14ac:dyDescent="0.25">
      <c r="A44" s="94">
        <v>38</v>
      </c>
      <c r="B44" s="95" t="s">
        <v>194</v>
      </c>
      <c r="C44" s="95" t="s">
        <v>176</v>
      </c>
      <c r="D44" s="95" t="s">
        <v>195</v>
      </c>
      <c r="E44" s="59">
        <v>451580</v>
      </c>
      <c r="F44" s="59">
        <v>369092.43586040003</v>
      </c>
      <c r="G44" s="59">
        <v>16945777.509999998</v>
      </c>
      <c r="H44" s="96">
        <v>-82487.56413959997</v>
      </c>
      <c r="I44" s="97">
        <v>-4.8677355813814167E-3</v>
      </c>
      <c r="J44" s="98">
        <v>1.2234875497984976</v>
      </c>
      <c r="L44" s="92">
        <v>-3.5458963150857138E-3</v>
      </c>
      <c r="M44" s="93">
        <v>1.1067959142747339</v>
      </c>
    </row>
    <row r="45" spans="1:13" x14ac:dyDescent="0.25">
      <c r="A45" s="94">
        <v>39</v>
      </c>
      <c r="B45" s="95" t="s">
        <v>196</v>
      </c>
      <c r="C45" s="95" t="s">
        <v>176</v>
      </c>
      <c r="D45" s="95" t="s">
        <v>195</v>
      </c>
      <c r="E45" s="59">
        <v>727720.84000000008</v>
      </c>
      <c r="F45" s="59">
        <v>584058.10888571246</v>
      </c>
      <c r="G45" s="59">
        <v>28098666.954</v>
      </c>
      <c r="H45" s="96">
        <v>-143662.73111428763</v>
      </c>
      <c r="I45" s="97">
        <v>-5.1127952564253747E-3</v>
      </c>
      <c r="J45" s="98">
        <v>1.2459733525288652</v>
      </c>
      <c r="L45" s="92">
        <v>-3.3469573566239671E-3</v>
      </c>
      <c r="M45" s="93">
        <v>1.1167731944419135</v>
      </c>
    </row>
    <row r="46" spans="1:13" x14ac:dyDescent="0.25">
      <c r="A46" s="94">
        <v>40</v>
      </c>
      <c r="B46" s="95" t="s">
        <v>197</v>
      </c>
      <c r="C46" s="95" t="s">
        <v>176</v>
      </c>
      <c r="D46" s="95" t="s">
        <v>195</v>
      </c>
      <c r="E46" s="59">
        <v>732172.47999999986</v>
      </c>
      <c r="F46" s="59">
        <v>417594.52754900313</v>
      </c>
      <c r="G46" s="59">
        <v>14241788.694</v>
      </c>
      <c r="H46" s="96">
        <v>-314577.95245099673</v>
      </c>
      <c r="I46" s="97">
        <v>-2.2088373813854364E-2</v>
      </c>
      <c r="J46" s="98">
        <v>1.7533095663330553</v>
      </c>
      <c r="L46" s="92">
        <v>-2.3450730433736789E-2</v>
      </c>
      <c r="M46" s="93">
        <v>1.4885642387328832</v>
      </c>
    </row>
    <row r="47" spans="1:13" x14ac:dyDescent="0.25">
      <c r="A47" s="94">
        <v>41</v>
      </c>
      <c r="B47" s="95" t="s">
        <v>198</v>
      </c>
      <c r="C47" s="95" t="s">
        <v>176</v>
      </c>
      <c r="D47" s="95" t="s">
        <v>195</v>
      </c>
      <c r="E47" s="59">
        <v>550510.44000000006</v>
      </c>
      <c r="F47" s="59">
        <v>558890.86206141487</v>
      </c>
      <c r="G47" s="59">
        <v>20119558.188000001</v>
      </c>
      <c r="H47" s="96">
        <v>8380.4220614148071</v>
      </c>
      <c r="I47" s="97">
        <v>4.1653111778633292E-4</v>
      </c>
      <c r="J47" s="98">
        <v>0.98500526197457505</v>
      </c>
      <c r="L47" s="92">
        <v>6.2879552797135176E-3</v>
      </c>
      <c r="M47" s="93">
        <v>0.86252982956630952</v>
      </c>
    </row>
    <row r="48" spans="1:13" x14ac:dyDescent="0.25">
      <c r="A48" s="35">
        <v>42</v>
      </c>
      <c r="B48" s="34" t="s">
        <v>199</v>
      </c>
      <c r="C48" s="34" t="s">
        <v>176</v>
      </c>
      <c r="D48" s="34" t="s">
        <v>200</v>
      </c>
      <c r="E48" s="90">
        <v>224760</v>
      </c>
      <c r="F48" s="90">
        <v>467000.69134230004</v>
      </c>
      <c r="G48" s="90">
        <v>33152863.905000001</v>
      </c>
      <c r="H48" s="62">
        <v>242240.69134230004</v>
      </c>
      <c r="I48" s="63">
        <v>7.3067802539305247E-3</v>
      </c>
      <c r="J48" s="64">
        <v>0.48128408408555534</v>
      </c>
      <c r="L48" s="92">
        <v>1.141117280660436E-2</v>
      </c>
      <c r="M48" s="93">
        <v>0.44196936712608392</v>
      </c>
    </row>
    <row r="49" spans="1:13" x14ac:dyDescent="0.25">
      <c r="A49" s="35">
        <v>43</v>
      </c>
      <c r="B49" s="34" t="s">
        <v>201</v>
      </c>
      <c r="C49" s="34" t="s">
        <v>176</v>
      </c>
      <c r="D49" s="34" t="s">
        <v>200</v>
      </c>
      <c r="E49" s="90">
        <v>182080</v>
      </c>
      <c r="F49" s="90">
        <v>357159.1709195624</v>
      </c>
      <c r="G49" s="90">
        <v>18450114.395</v>
      </c>
      <c r="H49" s="62">
        <v>175079.1709195624</v>
      </c>
      <c r="I49" s="63">
        <v>9.4893271213000747E-3</v>
      </c>
      <c r="J49" s="64">
        <v>0.50980071303000962</v>
      </c>
      <c r="L49" s="92">
        <v>1.6882629461220565E-2</v>
      </c>
      <c r="M49" s="93">
        <v>0.41292513816819981</v>
      </c>
    </row>
    <row r="50" spans="1:13" x14ac:dyDescent="0.25">
      <c r="A50" s="35">
        <v>44</v>
      </c>
      <c r="B50" s="34" t="s">
        <v>202</v>
      </c>
      <c r="C50" s="34" t="s">
        <v>176</v>
      </c>
      <c r="D50" s="34" t="s">
        <v>200</v>
      </c>
      <c r="E50" s="90">
        <v>270769.13</v>
      </c>
      <c r="F50" s="90">
        <v>658889.55558920023</v>
      </c>
      <c r="G50" s="90">
        <v>33423323.909999996</v>
      </c>
      <c r="H50" s="62">
        <v>388120.42558920023</v>
      </c>
      <c r="I50" s="63">
        <v>1.1612262940523328E-2</v>
      </c>
      <c r="J50" s="64">
        <v>0.41094767355641193</v>
      </c>
      <c r="L50" s="92">
        <v>2.0676978808720582E-2</v>
      </c>
      <c r="M50" s="93">
        <v>0.30058515622226728</v>
      </c>
    </row>
    <row r="51" spans="1:13" x14ac:dyDescent="0.25">
      <c r="A51" s="35">
        <v>45</v>
      </c>
      <c r="B51" s="34" t="s">
        <v>203</v>
      </c>
      <c r="C51" s="34" t="s">
        <v>176</v>
      </c>
      <c r="D51" s="34" t="s">
        <v>200</v>
      </c>
      <c r="E51" s="90">
        <v>82680.095000000001</v>
      </c>
      <c r="F51" s="90">
        <v>193232.20620316005</v>
      </c>
      <c r="G51" s="90">
        <v>8050444.8250000011</v>
      </c>
      <c r="H51" s="62">
        <v>110552.11120316005</v>
      </c>
      <c r="I51" s="63">
        <v>1.3732422692948528E-2</v>
      </c>
      <c r="J51" s="64">
        <v>0.42787947529343007</v>
      </c>
      <c r="L51" s="92">
        <v>2.2800684508359353E-2</v>
      </c>
      <c r="M51" s="93">
        <v>0.35396133669399393</v>
      </c>
    </row>
    <row r="52" spans="1:13" x14ac:dyDescent="0.25">
      <c r="A52" s="94">
        <v>46</v>
      </c>
      <c r="B52" s="95" t="s">
        <v>74</v>
      </c>
      <c r="C52" s="95" t="s">
        <v>75</v>
      </c>
      <c r="D52" s="95" t="s">
        <v>76</v>
      </c>
      <c r="E52" s="59">
        <v>413830</v>
      </c>
      <c r="F52" s="59">
        <v>372044.80091419991</v>
      </c>
      <c r="G52" s="59">
        <v>23565671.754000001</v>
      </c>
      <c r="H52" s="96">
        <v>-41785.199085800094</v>
      </c>
      <c r="I52" s="97">
        <v>-1.7731384669188366E-3</v>
      </c>
      <c r="J52" s="98">
        <v>1.1123122779383672</v>
      </c>
      <c r="L52" s="92">
        <v>9.702609528071572E-4</v>
      </c>
      <c r="M52" s="93">
        <v>0.95910492264153768</v>
      </c>
    </row>
    <row r="53" spans="1:13" x14ac:dyDescent="0.25">
      <c r="A53" s="35">
        <v>47</v>
      </c>
      <c r="B53" s="34" t="s">
        <v>77</v>
      </c>
      <c r="C53" s="34" t="s">
        <v>75</v>
      </c>
      <c r="D53" s="34" t="s">
        <v>76</v>
      </c>
      <c r="E53" s="90">
        <v>0</v>
      </c>
      <c r="F53" s="90">
        <v>165577.57876159999</v>
      </c>
      <c r="G53" s="90">
        <v>5501428.0099999979</v>
      </c>
      <c r="H53" s="62">
        <v>165577.57876159999</v>
      </c>
      <c r="I53" s="63">
        <v>3.0097199938021194E-2</v>
      </c>
      <c r="J53" s="64">
        <v>0</v>
      </c>
      <c r="L53" s="92">
        <v>3.5048119569735525E-2</v>
      </c>
      <c r="M53" s="93">
        <v>0</v>
      </c>
    </row>
    <row r="54" spans="1:13" x14ac:dyDescent="0.25">
      <c r="A54" s="35">
        <v>48</v>
      </c>
      <c r="B54" s="34" t="s">
        <v>78</v>
      </c>
      <c r="C54" s="34" t="s">
        <v>75</v>
      </c>
      <c r="D54" s="34" t="s">
        <v>79</v>
      </c>
      <c r="E54" s="90">
        <v>158572</v>
      </c>
      <c r="F54" s="90">
        <v>268944.44889158476</v>
      </c>
      <c r="G54" s="90">
        <v>11955850.463</v>
      </c>
      <c r="H54" s="62">
        <v>110372.44889158476</v>
      </c>
      <c r="I54" s="63">
        <v>9.2316685653736213E-3</v>
      </c>
      <c r="J54" s="64">
        <v>0.58960874877147051</v>
      </c>
      <c r="L54" s="92">
        <v>1.7171015725486495E-2</v>
      </c>
      <c r="M54" s="93">
        <v>0.45835487777512246</v>
      </c>
    </row>
    <row r="55" spans="1:13" x14ac:dyDescent="0.25">
      <c r="A55" s="94">
        <v>49</v>
      </c>
      <c r="B55" s="95" t="s">
        <v>80</v>
      </c>
      <c r="C55" s="95" t="s">
        <v>75</v>
      </c>
      <c r="D55" s="95" t="s">
        <v>79</v>
      </c>
      <c r="E55" s="59">
        <v>275200</v>
      </c>
      <c r="F55" s="59">
        <v>470808.33262763044</v>
      </c>
      <c r="G55" s="59">
        <v>40022126.079000004</v>
      </c>
      <c r="H55" s="96">
        <v>195608.33262763044</v>
      </c>
      <c r="I55" s="97">
        <v>4.8875047827673509E-3</v>
      </c>
      <c r="J55" s="98">
        <v>0.58452661290865449</v>
      </c>
      <c r="L55" s="92">
        <v>8.8316288578255252E-3</v>
      </c>
      <c r="M55" s="93">
        <v>0.47333486804757868</v>
      </c>
    </row>
    <row r="56" spans="1:13" x14ac:dyDescent="0.25">
      <c r="A56" s="35">
        <v>50</v>
      </c>
      <c r="B56" s="34" t="s">
        <v>81</v>
      </c>
      <c r="C56" s="34" t="s">
        <v>75</v>
      </c>
      <c r="D56" s="34" t="s">
        <v>82</v>
      </c>
      <c r="E56" s="90">
        <v>116600</v>
      </c>
      <c r="F56" s="90">
        <v>270702.34636115364</v>
      </c>
      <c r="G56" s="90">
        <v>7195843.4330000002</v>
      </c>
      <c r="H56" s="62">
        <v>154102.34636115364</v>
      </c>
      <c r="I56" s="63">
        <v>2.1415466831093521E-2</v>
      </c>
      <c r="J56" s="64">
        <v>0.43073139766745794</v>
      </c>
      <c r="L56" s="92">
        <v>4.65777529481766E-2</v>
      </c>
      <c r="M56" s="93">
        <v>0.34392018115643508</v>
      </c>
    </row>
    <row r="57" spans="1:13" x14ac:dyDescent="0.25">
      <c r="A57" s="35">
        <v>51</v>
      </c>
      <c r="B57" s="34" t="s">
        <v>83</v>
      </c>
      <c r="C57" s="34" t="s">
        <v>75</v>
      </c>
      <c r="D57" s="34" t="s">
        <v>82</v>
      </c>
      <c r="E57" s="90">
        <v>221100.050001</v>
      </c>
      <c r="F57" s="90">
        <v>535812.49972028343</v>
      </c>
      <c r="G57" s="90">
        <v>16332358.055</v>
      </c>
      <c r="H57" s="62">
        <v>314712.44971928344</v>
      </c>
      <c r="I57" s="63">
        <v>1.9269259751682772E-2</v>
      </c>
      <c r="J57" s="64">
        <v>0.41264444206961109</v>
      </c>
      <c r="L57" s="92">
        <v>4.4367167408003082E-2</v>
      </c>
      <c r="M57" s="93">
        <v>0.3195148180069961</v>
      </c>
    </row>
    <row r="58" spans="1:13" x14ac:dyDescent="0.25">
      <c r="A58" s="35">
        <v>52</v>
      </c>
      <c r="B58" s="34" t="s">
        <v>84</v>
      </c>
      <c r="C58" s="34" t="s">
        <v>75</v>
      </c>
      <c r="D58" s="34" t="s">
        <v>82</v>
      </c>
      <c r="E58" s="90">
        <v>225500.10000200002</v>
      </c>
      <c r="F58" s="90">
        <v>730988.52648500027</v>
      </c>
      <c r="G58" s="90">
        <v>42920851.028999999</v>
      </c>
      <c r="H58" s="62">
        <v>505488.42648300028</v>
      </c>
      <c r="I58" s="63">
        <v>1.1777222826766898E-2</v>
      </c>
      <c r="J58" s="64">
        <v>0.30848651084351492</v>
      </c>
      <c r="L58" s="92">
        <v>1.9793978681082618E-2</v>
      </c>
      <c r="M58" s="93">
        <v>0.24022273990042345</v>
      </c>
    </row>
    <row r="59" spans="1:13" x14ac:dyDescent="0.25">
      <c r="A59" s="35">
        <v>53</v>
      </c>
      <c r="B59" s="34" t="s">
        <v>85</v>
      </c>
      <c r="C59" s="34" t="s">
        <v>75</v>
      </c>
      <c r="D59" s="34" t="s">
        <v>86</v>
      </c>
      <c r="E59" s="90">
        <v>303200</v>
      </c>
      <c r="F59" s="90">
        <v>666738.91410140041</v>
      </c>
      <c r="G59" s="90">
        <v>33010319.223999999</v>
      </c>
      <c r="H59" s="62">
        <v>363538.91410140041</v>
      </c>
      <c r="I59" s="63">
        <v>1.1012886959211564E-2</v>
      </c>
      <c r="J59" s="64">
        <v>0.45475071814075652</v>
      </c>
      <c r="L59" s="92">
        <v>1.8736150178837251E-2</v>
      </c>
      <c r="M59" s="93">
        <v>0.37098479595025108</v>
      </c>
    </row>
    <row r="60" spans="1:13" x14ac:dyDescent="0.25">
      <c r="A60" s="35">
        <v>54</v>
      </c>
      <c r="B60" s="34" t="s">
        <v>87</v>
      </c>
      <c r="C60" s="34" t="s">
        <v>75</v>
      </c>
      <c r="D60" s="34" t="s">
        <v>88</v>
      </c>
      <c r="E60" s="90">
        <v>316750</v>
      </c>
      <c r="F60" s="90">
        <v>571488.39888097788</v>
      </c>
      <c r="G60" s="90">
        <v>34667332.894999996</v>
      </c>
      <c r="H60" s="62">
        <v>254738.39888097788</v>
      </c>
      <c r="I60" s="63">
        <v>7.3480818282885075E-3</v>
      </c>
      <c r="J60" s="64">
        <v>0.55425447064231403</v>
      </c>
      <c r="L60" s="92">
        <v>1.4076824970516624E-2</v>
      </c>
      <c r="M60" s="93">
        <v>0.44882800858643584</v>
      </c>
    </row>
    <row r="61" spans="1:13" x14ac:dyDescent="0.25">
      <c r="A61" s="94">
        <v>55</v>
      </c>
      <c r="B61" s="95" t="s">
        <v>89</v>
      </c>
      <c r="C61" s="95" t="s">
        <v>75</v>
      </c>
      <c r="D61" s="95" t="s">
        <v>88</v>
      </c>
      <c r="E61" s="59">
        <v>440262</v>
      </c>
      <c r="F61" s="59">
        <v>472002.85945901833</v>
      </c>
      <c r="G61" s="59">
        <v>26164645.479999997</v>
      </c>
      <c r="H61" s="96">
        <v>31740.859459018335</v>
      </c>
      <c r="I61" s="97">
        <v>1.2131201809434315E-3</v>
      </c>
      <c r="J61" s="98">
        <v>0.9327528237956062</v>
      </c>
      <c r="L61" s="92">
        <v>8.9621960080286354E-3</v>
      </c>
      <c r="M61" s="93">
        <v>0.67385396852159463</v>
      </c>
    </row>
    <row r="62" spans="1:13" x14ac:dyDescent="0.25">
      <c r="A62" s="35">
        <v>56</v>
      </c>
      <c r="B62" s="34" t="s">
        <v>90</v>
      </c>
      <c r="C62" s="34" t="s">
        <v>75</v>
      </c>
      <c r="D62" s="34" t="s">
        <v>86</v>
      </c>
      <c r="E62" s="90">
        <v>191800</v>
      </c>
      <c r="F62" s="90">
        <v>415142.99735235877</v>
      </c>
      <c r="G62" s="90">
        <v>17136760.034000002</v>
      </c>
      <c r="H62" s="62">
        <v>223342.99735235877</v>
      </c>
      <c r="I62" s="63">
        <v>1.3032976881816488E-2</v>
      </c>
      <c r="J62" s="64">
        <v>0.46200947919930085</v>
      </c>
      <c r="L62" s="92">
        <v>2.3350547478127943E-2</v>
      </c>
      <c r="M62" s="93">
        <v>0.33723319649584005</v>
      </c>
    </row>
    <row r="63" spans="1:13" x14ac:dyDescent="0.25">
      <c r="A63" s="35">
        <v>57</v>
      </c>
      <c r="B63" s="34" t="s">
        <v>91</v>
      </c>
      <c r="C63" s="34" t="s">
        <v>75</v>
      </c>
      <c r="D63" s="34" t="s">
        <v>92</v>
      </c>
      <c r="E63" s="90">
        <v>130970</v>
      </c>
      <c r="F63" s="90">
        <v>334828.9244334196</v>
      </c>
      <c r="G63" s="90">
        <v>16672076.504000003</v>
      </c>
      <c r="H63" s="62">
        <v>203858.9244334196</v>
      </c>
      <c r="I63" s="63">
        <v>1.2227566517254722E-2</v>
      </c>
      <c r="J63" s="64">
        <v>0.39115497629609136</v>
      </c>
      <c r="L63" s="92">
        <v>2.1064598739348166E-2</v>
      </c>
      <c r="M63" s="93">
        <v>0.26724095043883528</v>
      </c>
    </row>
    <row r="64" spans="1:13" x14ac:dyDescent="0.25">
      <c r="A64" s="35">
        <v>58</v>
      </c>
      <c r="B64" s="34" t="s">
        <v>93</v>
      </c>
      <c r="C64" s="34" t="s">
        <v>75</v>
      </c>
      <c r="D64" s="34" t="s">
        <v>92</v>
      </c>
      <c r="E64" s="90">
        <v>387250</v>
      </c>
      <c r="F64" s="90">
        <v>615465.84051403007</v>
      </c>
      <c r="G64" s="90">
        <v>23823841.780000001</v>
      </c>
      <c r="H64" s="62">
        <v>228215.84051403007</v>
      </c>
      <c r="I64" s="63">
        <v>9.5793047410857209E-3</v>
      </c>
      <c r="J64" s="64">
        <v>0.6291982016038018</v>
      </c>
      <c r="L64" s="92">
        <v>2.2187495673562287E-2</v>
      </c>
      <c r="M64" s="93">
        <v>0.42367907824456386</v>
      </c>
    </row>
    <row r="65" spans="1:16" x14ac:dyDescent="0.25">
      <c r="A65" s="35">
        <v>59</v>
      </c>
      <c r="B65" s="34" t="s">
        <v>94</v>
      </c>
      <c r="C65" s="34" t="s">
        <v>75</v>
      </c>
      <c r="D65" s="34" t="s">
        <v>92</v>
      </c>
      <c r="E65" s="90">
        <v>212389</v>
      </c>
      <c r="F65" s="90">
        <v>379711.38897324831</v>
      </c>
      <c r="G65" s="90">
        <v>7848710.8099999996</v>
      </c>
      <c r="H65" s="62">
        <v>167322.38897324831</v>
      </c>
      <c r="I65" s="63">
        <v>2.1318455097117831E-2</v>
      </c>
      <c r="J65" s="64">
        <v>0.5593432437575987</v>
      </c>
      <c r="L65" s="92">
        <v>4.822043122968294E-2</v>
      </c>
      <c r="M65" s="93">
        <v>0.37861914120813667</v>
      </c>
    </row>
    <row r="66" spans="1:16" x14ac:dyDescent="0.25">
      <c r="A66" s="35">
        <v>60</v>
      </c>
      <c r="B66" s="34" t="s">
        <v>95</v>
      </c>
      <c r="C66" s="34" t="s">
        <v>75</v>
      </c>
      <c r="D66" s="34" t="s">
        <v>79</v>
      </c>
      <c r="E66" s="90">
        <v>432499</v>
      </c>
      <c r="F66" s="90">
        <v>877805.60468886851</v>
      </c>
      <c r="G66" s="90">
        <v>42254457.584999993</v>
      </c>
      <c r="H66" s="62">
        <v>445306.60468886851</v>
      </c>
      <c r="I66" s="63">
        <v>1.0538689410296653E-2</v>
      </c>
      <c r="J66" s="64">
        <v>0.49270476024506127</v>
      </c>
      <c r="L66" s="92">
        <v>1.827657166403715E-2</v>
      </c>
      <c r="M66" s="93">
        <v>0.39523443248345386</v>
      </c>
    </row>
    <row r="67" spans="1:16" x14ac:dyDescent="0.25">
      <c r="A67" s="35">
        <v>61</v>
      </c>
      <c r="B67" s="34" t="s">
        <v>96</v>
      </c>
      <c r="C67" s="34" t="s">
        <v>75</v>
      </c>
      <c r="D67" s="34" t="s">
        <v>76</v>
      </c>
      <c r="E67" s="90">
        <v>51650</v>
      </c>
      <c r="F67" s="90">
        <v>392705.80083080009</v>
      </c>
      <c r="G67" s="90">
        <v>10699525.473999999</v>
      </c>
      <c r="H67" s="62">
        <v>341055.80083080009</v>
      </c>
      <c r="I67" s="63">
        <v>3.1875787543996281E-2</v>
      </c>
      <c r="J67" s="64">
        <v>0.13152339458885087</v>
      </c>
      <c r="L67" s="92">
        <v>4.4439403062043144E-2</v>
      </c>
      <c r="M67" s="93">
        <v>0.13152339458885087</v>
      </c>
    </row>
    <row r="68" spans="1:16" x14ac:dyDescent="0.25">
      <c r="A68" s="35">
        <v>62</v>
      </c>
      <c r="B68" s="34" t="s">
        <v>97</v>
      </c>
      <c r="C68" s="34" t="s">
        <v>75</v>
      </c>
      <c r="D68" s="34" t="s">
        <v>76</v>
      </c>
      <c r="E68" s="90">
        <v>99274</v>
      </c>
      <c r="F68" s="90">
        <v>740184.70769570023</v>
      </c>
      <c r="G68" s="90">
        <v>20640540.513</v>
      </c>
      <c r="H68" s="62">
        <v>640910.70769570023</v>
      </c>
      <c r="I68" s="63">
        <v>3.1051062218648607E-2</v>
      </c>
      <c r="J68" s="64">
        <v>0.13412057688823917</v>
      </c>
      <c r="L68" s="92">
        <v>4.1510511755091475E-2</v>
      </c>
      <c r="M68" s="93">
        <v>0.13412057688823917</v>
      </c>
    </row>
    <row r="69" spans="1:16" x14ac:dyDescent="0.25">
      <c r="A69" s="94">
        <v>63</v>
      </c>
      <c r="B69" s="95" t="s">
        <v>98</v>
      </c>
      <c r="C69" s="95" t="s">
        <v>75</v>
      </c>
      <c r="D69" s="95" t="s">
        <v>99</v>
      </c>
      <c r="E69" s="59">
        <v>255500.08199999999</v>
      </c>
      <c r="F69" s="59">
        <v>369706.2249574</v>
      </c>
      <c r="G69" s="59">
        <v>21346715.248999998</v>
      </c>
      <c r="H69" s="96">
        <v>114206.14295740001</v>
      </c>
      <c r="I69" s="97">
        <v>5.3500569818464259E-3</v>
      </c>
      <c r="J69" s="98">
        <v>0.69108947794817466</v>
      </c>
      <c r="L69" s="92">
        <v>1.3191789860149876E-2</v>
      </c>
      <c r="M69" s="93">
        <v>0.50681696804426379</v>
      </c>
    </row>
    <row r="70" spans="1:16" x14ac:dyDescent="0.25">
      <c r="A70" s="35">
        <v>64</v>
      </c>
      <c r="B70" s="34" t="s">
        <v>100</v>
      </c>
      <c r="C70" s="34" t="s">
        <v>75</v>
      </c>
      <c r="D70" s="34" t="s">
        <v>101</v>
      </c>
      <c r="E70" s="90">
        <v>105000</v>
      </c>
      <c r="F70" s="90">
        <v>277022.13523991167</v>
      </c>
      <c r="G70" s="90">
        <v>10351597.958000001</v>
      </c>
      <c r="H70" s="62">
        <v>172022.13523991167</v>
      </c>
      <c r="I70" s="63">
        <v>1.6617930481638173E-2</v>
      </c>
      <c r="J70" s="64">
        <v>0.37903108323479645</v>
      </c>
      <c r="L70" s="92">
        <v>2.4088846414572363E-2</v>
      </c>
      <c r="M70" s="93">
        <v>0.34654270467181392</v>
      </c>
    </row>
    <row r="71" spans="1:16" x14ac:dyDescent="0.25">
      <c r="A71" s="35">
        <v>65</v>
      </c>
      <c r="B71" s="34" t="s">
        <v>102</v>
      </c>
      <c r="C71" s="34" t="s">
        <v>75</v>
      </c>
      <c r="D71" s="34" t="s">
        <v>99</v>
      </c>
      <c r="E71" s="90">
        <v>197450</v>
      </c>
      <c r="F71" s="90">
        <v>640622.07768740016</v>
      </c>
      <c r="G71" s="90">
        <v>31334453.487</v>
      </c>
      <c r="H71" s="62">
        <v>443172.07768740016</v>
      </c>
      <c r="I71" s="63">
        <v>1.4143284096889159E-2</v>
      </c>
      <c r="J71" s="64">
        <v>0.30821604012272003</v>
      </c>
      <c r="L71" s="92">
        <v>2.2380614443740562E-2</v>
      </c>
      <c r="M71" s="93">
        <v>0.24866454895694759</v>
      </c>
    </row>
    <row r="72" spans="1:16" x14ac:dyDescent="0.25">
      <c r="A72" s="35">
        <v>66</v>
      </c>
      <c r="B72" s="34" t="s">
        <v>103</v>
      </c>
      <c r="C72" s="34" t="s">
        <v>75</v>
      </c>
      <c r="D72" s="34" t="s">
        <v>101</v>
      </c>
      <c r="E72" s="90">
        <v>177000</v>
      </c>
      <c r="F72" s="90">
        <v>776765.08637919952</v>
      </c>
      <c r="G72" s="90">
        <v>22724107.435000002</v>
      </c>
      <c r="H72" s="62">
        <v>599765.08637919952</v>
      </c>
      <c r="I72" s="63">
        <v>2.6393339676586487E-2</v>
      </c>
      <c r="J72" s="64">
        <v>0.22786812010960095</v>
      </c>
      <c r="L72" s="92">
        <v>4.502001555625295E-2</v>
      </c>
      <c r="M72" s="93">
        <v>0.16221120414581763</v>
      </c>
    </row>
    <row r="73" spans="1:16" x14ac:dyDescent="0.25">
      <c r="A73" s="35">
        <v>67</v>
      </c>
      <c r="B73" s="34" t="s">
        <v>104</v>
      </c>
      <c r="C73" s="34" t="s">
        <v>75</v>
      </c>
      <c r="D73" s="34" t="s">
        <v>101</v>
      </c>
      <c r="E73" s="90">
        <v>169015.29180000001</v>
      </c>
      <c r="F73" s="90">
        <v>278144.43505686376</v>
      </c>
      <c r="G73" s="90">
        <v>9854026.3100000005</v>
      </c>
      <c r="H73" s="62">
        <v>109129.14325686375</v>
      </c>
      <c r="I73" s="63">
        <v>1.1074573968421214E-2</v>
      </c>
      <c r="J73" s="64">
        <v>0.60765296909660105</v>
      </c>
      <c r="L73" s="92">
        <v>2.1156204715725723E-2</v>
      </c>
      <c r="M73" s="93">
        <v>0.47071537193700591</v>
      </c>
    </row>
    <row r="74" spans="1:16" x14ac:dyDescent="0.25">
      <c r="A74" s="94">
        <v>68</v>
      </c>
      <c r="B74" s="95" t="s">
        <v>105</v>
      </c>
      <c r="C74" s="95" t="s">
        <v>75</v>
      </c>
      <c r="D74" s="95" t="s">
        <v>101</v>
      </c>
      <c r="E74" s="59">
        <v>541740.29180000001</v>
      </c>
      <c r="F74" s="59">
        <v>707267.40336850029</v>
      </c>
      <c r="G74" s="59">
        <v>35712777.739999995</v>
      </c>
      <c r="H74" s="96">
        <v>165527.11156850029</v>
      </c>
      <c r="I74" s="97">
        <v>4.6349548269134528E-3</v>
      </c>
      <c r="J74" s="98">
        <v>0.76596247645495208</v>
      </c>
      <c r="L74" s="92">
        <v>1.4757021266400676E-2</v>
      </c>
      <c r="M74" s="93">
        <v>0.548698921160098</v>
      </c>
    </row>
    <row r="75" spans="1:16" x14ac:dyDescent="0.25">
      <c r="A75" s="35">
        <v>69</v>
      </c>
      <c r="B75" s="34" t="s">
        <v>122</v>
      </c>
      <c r="C75" s="34" t="s">
        <v>107</v>
      </c>
      <c r="D75" s="34" t="s">
        <v>120</v>
      </c>
      <c r="E75" s="90">
        <v>475605.44999999995</v>
      </c>
      <c r="F75" s="90">
        <v>1464826.7059923003</v>
      </c>
      <c r="G75" s="90">
        <v>40538885.232999995</v>
      </c>
      <c r="H75" s="62">
        <v>989221.25599230034</v>
      </c>
      <c r="I75" s="63">
        <v>2.4401787328553411E-2</v>
      </c>
      <c r="J75" s="64">
        <v>0.32468376501766205</v>
      </c>
      <c r="L75" s="92">
        <v>4.2000501734798967E-2</v>
      </c>
      <c r="M75" s="93">
        <v>0.24192643303832745</v>
      </c>
    </row>
    <row r="76" spans="1:16" x14ac:dyDescent="0.25">
      <c r="A76" s="35">
        <v>70</v>
      </c>
      <c r="B76" s="34" t="s">
        <v>121</v>
      </c>
      <c r="C76" s="34" t="s">
        <v>107</v>
      </c>
      <c r="D76" s="34" t="s">
        <v>120</v>
      </c>
      <c r="E76" s="90">
        <v>189437.99400000001</v>
      </c>
      <c r="F76" s="90">
        <v>730909.55376060004</v>
      </c>
      <c r="G76" s="90">
        <v>15409081.530000001</v>
      </c>
      <c r="H76" s="62">
        <v>541471.5597606001</v>
      </c>
      <c r="I76" s="63">
        <v>3.513976862971404E-2</v>
      </c>
      <c r="J76" s="64">
        <v>0.25918117094697052</v>
      </c>
      <c r="L76" s="92">
        <v>5.816821445281415E-2</v>
      </c>
      <c r="M76" s="93">
        <v>0.20344405300892329</v>
      </c>
    </row>
    <row r="77" spans="1:16" x14ac:dyDescent="0.25">
      <c r="A77" s="35">
        <v>71</v>
      </c>
      <c r="B77" s="34" t="s">
        <v>113</v>
      </c>
      <c r="C77" s="34" t="s">
        <v>107</v>
      </c>
      <c r="D77" s="34" t="s">
        <v>112</v>
      </c>
      <c r="E77" s="90">
        <v>780167.62</v>
      </c>
      <c r="F77" s="90">
        <v>1833262.5432697497</v>
      </c>
      <c r="G77" s="90">
        <v>53282047.769000001</v>
      </c>
      <c r="H77" s="62">
        <v>1053094.9232697496</v>
      </c>
      <c r="I77" s="63">
        <v>1.9764535474224965E-2</v>
      </c>
      <c r="J77" s="64">
        <v>0.42556240668536077</v>
      </c>
      <c r="L77" s="92">
        <v>3.6716728277613658E-2</v>
      </c>
      <c r="M77" s="93">
        <v>0.3131444986467109</v>
      </c>
    </row>
    <row r="78" spans="1:16" x14ac:dyDescent="0.25">
      <c r="A78" s="35">
        <v>72</v>
      </c>
      <c r="B78" s="34" t="s">
        <v>114</v>
      </c>
      <c r="C78" s="34" t="s">
        <v>107</v>
      </c>
      <c r="D78" s="34" t="s">
        <v>112</v>
      </c>
      <c r="E78" s="90">
        <v>146753</v>
      </c>
      <c r="F78" s="90">
        <v>314597.80170173757</v>
      </c>
      <c r="G78" s="90">
        <v>9784456.8289999999</v>
      </c>
      <c r="H78" s="62">
        <v>167844.80170173757</v>
      </c>
      <c r="I78" s="63">
        <v>1.7154227836568808E-2</v>
      </c>
      <c r="J78" s="64">
        <v>0.4664781483092908</v>
      </c>
      <c r="L78" s="92">
        <v>3.1968122101795594E-2</v>
      </c>
      <c r="M78" s="93">
        <v>0.34461461400415505</v>
      </c>
    </row>
    <row r="79" spans="1:16" s="104" customFormat="1" x14ac:dyDescent="0.25">
      <c r="A79" s="99">
        <v>73</v>
      </c>
      <c r="B79" s="67" t="s">
        <v>127</v>
      </c>
      <c r="C79" s="67" t="s">
        <v>107</v>
      </c>
      <c r="D79" s="67" t="s">
        <v>107</v>
      </c>
      <c r="E79" s="100">
        <v>265569.37</v>
      </c>
      <c r="F79" s="100">
        <v>872814.85885265004</v>
      </c>
      <c r="G79" s="100">
        <v>21663964.052999999</v>
      </c>
      <c r="H79" s="101">
        <v>607245.48885265004</v>
      </c>
      <c r="I79" s="102">
        <v>2.8030211246983648E-2</v>
      </c>
      <c r="J79" s="103">
        <v>0.30426770042515261</v>
      </c>
      <c r="L79" s="105">
        <v>4.517396326203766E-2</v>
      </c>
      <c r="M79" s="106">
        <v>0.22414785680571025</v>
      </c>
      <c r="P79"/>
    </row>
    <row r="80" spans="1:16" s="104" customFormat="1" x14ac:dyDescent="0.25">
      <c r="A80" s="99">
        <v>74</v>
      </c>
      <c r="B80" s="67" t="s">
        <v>126</v>
      </c>
      <c r="C80" s="67" t="s">
        <v>107</v>
      </c>
      <c r="D80" s="67" t="s">
        <v>107</v>
      </c>
      <c r="E80" s="100">
        <v>237490.37800000003</v>
      </c>
      <c r="F80" s="100">
        <v>757545.47750653699</v>
      </c>
      <c r="G80" s="100">
        <v>18800446.872999996</v>
      </c>
      <c r="H80" s="101">
        <v>520055.09950653696</v>
      </c>
      <c r="I80" s="102">
        <v>2.7661847775193416E-2</v>
      </c>
      <c r="J80" s="103">
        <v>0.31349982945142812</v>
      </c>
      <c r="L80" s="105">
        <v>4.5973628454492842E-2</v>
      </c>
      <c r="M80" s="106">
        <v>0.24321081370116177</v>
      </c>
      <c r="P80"/>
    </row>
    <row r="81" spans="1:16" s="104" customFormat="1" x14ac:dyDescent="0.25">
      <c r="A81" s="99">
        <v>75</v>
      </c>
      <c r="B81" s="67" t="s">
        <v>125</v>
      </c>
      <c r="C81" s="67" t="s">
        <v>107</v>
      </c>
      <c r="D81" s="67" t="s">
        <v>107</v>
      </c>
      <c r="E81" s="100">
        <v>492742</v>
      </c>
      <c r="F81" s="100">
        <v>1685303.4418569501</v>
      </c>
      <c r="G81" s="100">
        <v>74870368.085999995</v>
      </c>
      <c r="H81" s="101">
        <v>1192561.4418569501</v>
      </c>
      <c r="I81" s="102">
        <v>1.5928350191722205E-2</v>
      </c>
      <c r="J81" s="103">
        <v>0.29237583438212922</v>
      </c>
      <c r="L81" s="105">
        <v>2.7558293184228529E-2</v>
      </c>
      <c r="M81" s="106">
        <v>0.22420710159095064</v>
      </c>
      <c r="P81"/>
    </row>
    <row r="82" spans="1:16" x14ac:dyDescent="0.25">
      <c r="A82" s="35">
        <v>76</v>
      </c>
      <c r="B82" s="34" t="s">
        <v>124</v>
      </c>
      <c r="C82" s="34" t="s">
        <v>107</v>
      </c>
      <c r="D82" s="34" t="s">
        <v>123</v>
      </c>
      <c r="E82" s="90">
        <v>438950.18</v>
      </c>
      <c r="F82" s="90">
        <v>1088812.885154926</v>
      </c>
      <c r="G82" s="90">
        <v>45585684.563000008</v>
      </c>
      <c r="H82" s="62">
        <v>649862.70515492605</v>
      </c>
      <c r="I82" s="63">
        <v>1.4255850523793436E-2</v>
      </c>
      <c r="J82" s="64">
        <v>0.40314565154833032</v>
      </c>
      <c r="L82" s="92">
        <v>2.4043829305810213E-2</v>
      </c>
      <c r="M82" s="93">
        <v>0.31994489112831559</v>
      </c>
    </row>
    <row r="83" spans="1:16" x14ac:dyDescent="0.25">
      <c r="A83" s="35">
        <v>77</v>
      </c>
      <c r="B83" s="34" t="s">
        <v>135</v>
      </c>
      <c r="C83" s="34" t="s">
        <v>107</v>
      </c>
      <c r="D83" s="34" t="s">
        <v>132</v>
      </c>
      <c r="E83" s="90">
        <v>396958.47500000003</v>
      </c>
      <c r="F83" s="90">
        <v>946905.39246300014</v>
      </c>
      <c r="G83" s="90">
        <v>32173971.349000003</v>
      </c>
      <c r="H83" s="62">
        <v>549946.91746300017</v>
      </c>
      <c r="I83" s="63">
        <v>1.70929137562029E-2</v>
      </c>
      <c r="J83" s="64">
        <v>0.4192166167387319</v>
      </c>
      <c r="L83" s="92">
        <v>2.9269838083557782E-2</v>
      </c>
      <c r="M83" s="93">
        <v>0.33426956116143142</v>
      </c>
    </row>
    <row r="84" spans="1:16" x14ac:dyDescent="0.25">
      <c r="A84" s="35">
        <v>78</v>
      </c>
      <c r="B84" s="34" t="s">
        <v>134</v>
      </c>
      <c r="C84" s="34" t="s">
        <v>107</v>
      </c>
      <c r="D84" s="34" t="s">
        <v>132</v>
      </c>
      <c r="E84" s="90">
        <v>281810</v>
      </c>
      <c r="F84" s="90">
        <v>792610.30974191893</v>
      </c>
      <c r="G84" s="90">
        <v>24890784.999000005</v>
      </c>
      <c r="H84" s="62">
        <v>510800.30974191893</v>
      </c>
      <c r="I84" s="63">
        <v>2.0521663328916324E-2</v>
      </c>
      <c r="J84" s="64">
        <v>0.35554672521451292</v>
      </c>
      <c r="L84" s="92">
        <v>3.5794501908017466E-2</v>
      </c>
      <c r="M84" s="93">
        <v>0.2642660553686238</v>
      </c>
    </row>
    <row r="85" spans="1:16" x14ac:dyDescent="0.25">
      <c r="A85" s="35">
        <v>79</v>
      </c>
      <c r="B85" s="34" t="s">
        <v>133</v>
      </c>
      <c r="C85" s="34" t="s">
        <v>107</v>
      </c>
      <c r="D85" s="34" t="s">
        <v>132</v>
      </c>
      <c r="E85" s="90">
        <v>139076</v>
      </c>
      <c r="F85" s="90">
        <v>396739.03129969997</v>
      </c>
      <c r="G85" s="90">
        <v>4361063.227</v>
      </c>
      <c r="H85" s="62">
        <v>257663.03129969997</v>
      </c>
      <c r="I85" s="63">
        <v>5.9082617675540516E-2</v>
      </c>
      <c r="J85" s="64">
        <v>0.35054781362043713</v>
      </c>
      <c r="L85" s="92">
        <v>5.9823461449367399E-2</v>
      </c>
      <c r="M85" s="93">
        <v>0.35054781362043713</v>
      </c>
    </row>
    <row r="86" spans="1:16" x14ac:dyDescent="0.25">
      <c r="A86" s="35">
        <v>80</v>
      </c>
      <c r="B86" s="34" t="s">
        <v>119</v>
      </c>
      <c r="C86" s="34" t="s">
        <v>107</v>
      </c>
      <c r="D86" s="34" t="s">
        <v>115</v>
      </c>
      <c r="E86" s="90">
        <v>122962.125</v>
      </c>
      <c r="F86" s="90">
        <v>220183.51872286614</v>
      </c>
      <c r="G86" s="90">
        <v>13427483.07</v>
      </c>
      <c r="H86" s="62">
        <v>97221.393722866138</v>
      </c>
      <c r="I86" s="63">
        <v>7.2404778480101364E-3</v>
      </c>
      <c r="J86" s="64">
        <v>0.5584529019847585</v>
      </c>
      <c r="L86" s="92">
        <v>1.3630298577421455E-2</v>
      </c>
      <c r="M86" s="93">
        <v>0.46017408835912837</v>
      </c>
    </row>
    <row r="87" spans="1:16" x14ac:dyDescent="0.25">
      <c r="A87" s="35">
        <v>81</v>
      </c>
      <c r="B87" s="34" t="s">
        <v>118</v>
      </c>
      <c r="C87" s="34" t="s">
        <v>107</v>
      </c>
      <c r="D87" s="34" t="s">
        <v>115</v>
      </c>
      <c r="E87" s="90">
        <v>157939.14000000001</v>
      </c>
      <c r="F87" s="90">
        <v>384454.87379660015</v>
      </c>
      <c r="G87" s="90">
        <v>20676156.256000001</v>
      </c>
      <c r="H87" s="62">
        <v>226515.73379660014</v>
      </c>
      <c r="I87" s="63">
        <v>1.0955408296978201E-2</v>
      </c>
      <c r="J87" s="64">
        <v>0.41081320790735859</v>
      </c>
      <c r="L87" s="92">
        <v>1.6614864201912601E-2</v>
      </c>
      <c r="M87" s="93">
        <v>0.32072362298945689</v>
      </c>
    </row>
    <row r="88" spans="1:16" x14ac:dyDescent="0.25">
      <c r="A88" s="94">
        <v>82</v>
      </c>
      <c r="B88" s="95" t="s">
        <v>117</v>
      </c>
      <c r="C88" s="95" t="s">
        <v>107</v>
      </c>
      <c r="D88" s="95" t="s">
        <v>115</v>
      </c>
      <c r="E88" s="59">
        <v>242882</v>
      </c>
      <c r="F88" s="59">
        <v>416599.29943421518</v>
      </c>
      <c r="G88" s="59">
        <v>30110449.945</v>
      </c>
      <c r="H88" s="96">
        <v>173717.29943421518</v>
      </c>
      <c r="I88" s="97">
        <v>5.7693358867611962E-3</v>
      </c>
      <c r="J88" s="98">
        <v>0.58301106202016861</v>
      </c>
      <c r="L88" s="92">
        <v>1.1001787546937199E-2</v>
      </c>
      <c r="M88" s="93">
        <v>0.45110013448228453</v>
      </c>
    </row>
    <row r="89" spans="1:16" x14ac:dyDescent="0.25">
      <c r="A89" s="94">
        <v>83</v>
      </c>
      <c r="B89" s="95" t="s">
        <v>116</v>
      </c>
      <c r="C89" s="95" t="s">
        <v>107</v>
      </c>
      <c r="D89" s="95" t="s">
        <v>115</v>
      </c>
      <c r="E89" s="59">
        <v>278653.26</v>
      </c>
      <c r="F89" s="59">
        <v>337741.36151329963</v>
      </c>
      <c r="G89" s="59">
        <v>22634777.210999995</v>
      </c>
      <c r="H89" s="96">
        <v>59088.101513299625</v>
      </c>
      <c r="I89" s="97">
        <v>2.6105006893809464E-3</v>
      </c>
      <c r="J89" s="98">
        <v>0.82504925885136859</v>
      </c>
      <c r="L89" s="92">
        <v>7.4890419990328123E-3</v>
      </c>
      <c r="M89" s="93">
        <v>0.65090588554207385</v>
      </c>
    </row>
    <row r="90" spans="1:16" x14ac:dyDescent="0.25">
      <c r="A90" s="35">
        <v>84</v>
      </c>
      <c r="B90" s="34" t="s">
        <v>111</v>
      </c>
      <c r="C90" s="34" t="s">
        <v>107</v>
      </c>
      <c r="D90" s="34" t="s">
        <v>106</v>
      </c>
      <c r="E90" s="90">
        <v>307336.41000000003</v>
      </c>
      <c r="F90" s="90">
        <v>851441.51850635</v>
      </c>
      <c r="G90" s="90">
        <v>36402795.032000005</v>
      </c>
      <c r="H90" s="62">
        <v>544105.10850634996</v>
      </c>
      <c r="I90" s="63">
        <v>1.4946794827926055E-2</v>
      </c>
      <c r="J90" s="64">
        <v>0.36096009334751267</v>
      </c>
      <c r="L90" s="92">
        <v>2.4566141512731461E-2</v>
      </c>
      <c r="M90" s="93">
        <v>0.27263991120286052</v>
      </c>
    </row>
    <row r="91" spans="1:16" x14ac:dyDescent="0.25">
      <c r="A91" s="35">
        <v>85</v>
      </c>
      <c r="B91" s="34" t="s">
        <v>110</v>
      </c>
      <c r="C91" s="34" t="s">
        <v>107</v>
      </c>
      <c r="D91" s="34" t="s">
        <v>106</v>
      </c>
      <c r="E91" s="90">
        <v>96950.09</v>
      </c>
      <c r="F91" s="90">
        <v>318269.79490285006</v>
      </c>
      <c r="G91" s="90">
        <v>14223163.037999999</v>
      </c>
      <c r="H91" s="62">
        <v>221319.70490285006</v>
      </c>
      <c r="I91" s="63">
        <v>1.5560512405823557E-2</v>
      </c>
      <c r="J91" s="64">
        <v>0.30461605704554345</v>
      </c>
      <c r="L91" s="92">
        <v>2.8506469132476557E-2</v>
      </c>
      <c r="M91" s="93">
        <v>0.22132185060634296</v>
      </c>
    </row>
    <row r="92" spans="1:16" x14ac:dyDescent="0.25">
      <c r="A92" s="35">
        <v>86</v>
      </c>
      <c r="B92" s="34" t="s">
        <v>109</v>
      </c>
      <c r="C92" s="34" t="s">
        <v>107</v>
      </c>
      <c r="D92" s="34" t="s">
        <v>106</v>
      </c>
      <c r="E92" s="90">
        <v>212985</v>
      </c>
      <c r="F92" s="90">
        <v>647331.81701244228</v>
      </c>
      <c r="G92" s="90">
        <v>34963221.832000002</v>
      </c>
      <c r="H92" s="62">
        <v>434346.81701244228</v>
      </c>
      <c r="I92" s="63">
        <v>1.2422963166824272E-2</v>
      </c>
      <c r="J92" s="64">
        <v>0.32901982322291173</v>
      </c>
      <c r="L92" s="92">
        <v>2.160562777679375E-2</v>
      </c>
      <c r="M92" s="93">
        <v>0.24795629657257348</v>
      </c>
    </row>
    <row r="93" spans="1:16" x14ac:dyDescent="0.25">
      <c r="A93" s="35">
        <v>87</v>
      </c>
      <c r="B93" s="34" t="s">
        <v>108</v>
      </c>
      <c r="C93" s="34" t="s">
        <v>107</v>
      </c>
      <c r="D93" s="34" t="s">
        <v>106</v>
      </c>
      <c r="E93" s="90">
        <v>171413.27</v>
      </c>
      <c r="F93" s="90">
        <v>535329.96231525007</v>
      </c>
      <c r="G93" s="90">
        <v>13255676.818000004</v>
      </c>
      <c r="H93" s="62">
        <v>363916.69231525005</v>
      </c>
      <c r="I93" s="63">
        <v>2.7453648524463442E-2</v>
      </c>
      <c r="J93" s="64">
        <v>0.32020115081669304</v>
      </c>
      <c r="L93" s="92">
        <v>4.4948261130502584E-2</v>
      </c>
      <c r="M93" s="93">
        <v>0.23303978626650115</v>
      </c>
    </row>
    <row r="94" spans="1:16" x14ac:dyDescent="0.25">
      <c r="A94" s="35">
        <v>88</v>
      </c>
      <c r="B94" s="34" t="s">
        <v>131</v>
      </c>
      <c r="C94" s="34" t="s">
        <v>107</v>
      </c>
      <c r="D94" s="34" t="s">
        <v>128</v>
      </c>
      <c r="E94" s="90">
        <v>417926</v>
      </c>
      <c r="F94" s="90">
        <v>891161.03870395001</v>
      </c>
      <c r="G94" s="90">
        <v>22634417.998000003</v>
      </c>
      <c r="H94" s="62">
        <v>473235.03870395001</v>
      </c>
      <c r="I94" s="63">
        <v>2.0907762627064917E-2</v>
      </c>
      <c r="J94" s="64">
        <v>0.4689679887799022</v>
      </c>
      <c r="L94" s="92">
        <v>4.2295722864796936E-2</v>
      </c>
      <c r="M94" s="93">
        <v>0.32123150313699989</v>
      </c>
    </row>
    <row r="95" spans="1:16" x14ac:dyDescent="0.25">
      <c r="A95" s="35">
        <v>89</v>
      </c>
      <c r="B95" s="34" t="s">
        <v>130</v>
      </c>
      <c r="C95" s="34" t="s">
        <v>107</v>
      </c>
      <c r="D95" s="34" t="s">
        <v>128</v>
      </c>
      <c r="E95" s="90">
        <v>102000.09400000001</v>
      </c>
      <c r="F95" s="90">
        <v>206408.64886379999</v>
      </c>
      <c r="G95" s="90">
        <v>4399108.2850000001</v>
      </c>
      <c r="H95" s="62">
        <v>104408.55486379997</v>
      </c>
      <c r="I95" s="63">
        <v>2.3734027011749263E-2</v>
      </c>
      <c r="J95" s="64">
        <v>0.49416579470613847</v>
      </c>
      <c r="L95" s="92">
        <v>3.9736637963615408E-2</v>
      </c>
      <c r="M95" s="93">
        <v>0.3665708603612195</v>
      </c>
    </row>
    <row r="96" spans="1:16" x14ac:dyDescent="0.25">
      <c r="A96" s="35">
        <v>90</v>
      </c>
      <c r="B96" s="34" t="s">
        <v>129</v>
      </c>
      <c r="C96" s="34" t="s">
        <v>107</v>
      </c>
      <c r="D96" s="34" t="s">
        <v>128</v>
      </c>
      <c r="E96" s="90">
        <v>149937.20500000002</v>
      </c>
      <c r="F96" s="90">
        <v>375606.9465634001</v>
      </c>
      <c r="G96" s="90">
        <v>9345028.762000002</v>
      </c>
      <c r="H96" s="62">
        <v>225669.74156340008</v>
      </c>
      <c r="I96" s="63">
        <v>2.4148640663477505E-2</v>
      </c>
      <c r="J96" s="64">
        <v>0.39918645374331901</v>
      </c>
      <c r="L96" s="92">
        <v>4.5972553671691022E-2</v>
      </c>
      <c r="M96" s="93">
        <v>0.30224007047441004</v>
      </c>
    </row>
    <row r="97" spans="1:13" x14ac:dyDescent="0.25">
      <c r="A97" s="35">
        <v>91</v>
      </c>
      <c r="B97" s="34" t="s">
        <v>159</v>
      </c>
      <c r="C97" s="34" t="s">
        <v>160</v>
      </c>
      <c r="D97" s="34" t="s">
        <v>161</v>
      </c>
      <c r="E97" s="90">
        <v>519550.495</v>
      </c>
      <c r="F97" s="90">
        <v>1230068.9257575797</v>
      </c>
      <c r="G97" s="90">
        <v>24231165.254000001</v>
      </c>
      <c r="H97" s="62">
        <v>710518.43075757974</v>
      </c>
      <c r="I97" s="63">
        <v>2.9322503615062001E-2</v>
      </c>
      <c r="J97" s="64">
        <v>0.42237510770383635</v>
      </c>
      <c r="L97" s="92">
        <v>5.2906679670442006E-2</v>
      </c>
      <c r="M97" s="93">
        <v>0.32079529995196976</v>
      </c>
    </row>
    <row r="98" spans="1:13" x14ac:dyDescent="0.25">
      <c r="A98" s="35">
        <v>92</v>
      </c>
      <c r="B98" s="34" t="s">
        <v>162</v>
      </c>
      <c r="C98" s="34" t="s">
        <v>160</v>
      </c>
      <c r="D98" s="34" t="s">
        <v>161</v>
      </c>
      <c r="E98" s="90">
        <v>238300.41</v>
      </c>
      <c r="F98" s="90">
        <v>595366.0235307886</v>
      </c>
      <c r="G98" s="90">
        <v>13320495.125</v>
      </c>
      <c r="H98" s="62">
        <v>357065.61353078857</v>
      </c>
      <c r="I98" s="63">
        <v>2.680573133206177E-2</v>
      </c>
      <c r="J98" s="64">
        <v>0.40025866539506449</v>
      </c>
      <c r="L98" s="92">
        <v>4.8037425145739748E-2</v>
      </c>
      <c r="M98" s="93">
        <v>0.31848800990605103</v>
      </c>
    </row>
    <row r="99" spans="1:13" x14ac:dyDescent="0.25">
      <c r="A99" s="35">
        <v>93</v>
      </c>
      <c r="B99" s="34" t="s">
        <v>163</v>
      </c>
      <c r="C99" s="34" t="s">
        <v>160</v>
      </c>
      <c r="D99" s="34" t="s">
        <v>161</v>
      </c>
      <c r="E99" s="90">
        <v>472200.39999999997</v>
      </c>
      <c r="F99" s="90">
        <v>1549657.5661385558</v>
      </c>
      <c r="G99" s="90">
        <v>26952089.525000002</v>
      </c>
      <c r="H99" s="62">
        <v>1077457.1661385559</v>
      </c>
      <c r="I99" s="63">
        <v>3.997675820789838E-2</v>
      </c>
      <c r="J99" s="64">
        <v>0.30471273803839849</v>
      </c>
      <c r="L99" s="92">
        <v>8.8844989431214008E-2</v>
      </c>
      <c r="M99" s="93">
        <v>0.21471427447620392</v>
      </c>
    </row>
    <row r="100" spans="1:13" x14ac:dyDescent="0.25">
      <c r="A100" s="35">
        <v>94</v>
      </c>
      <c r="B100" s="34" t="s">
        <v>164</v>
      </c>
      <c r="C100" s="34" t="s">
        <v>160</v>
      </c>
      <c r="D100" s="34" t="s">
        <v>160</v>
      </c>
      <c r="E100" s="90">
        <v>209020.33000000002</v>
      </c>
      <c r="F100" s="90">
        <v>599185.77635190007</v>
      </c>
      <c r="G100" s="90">
        <v>13866099.139999999</v>
      </c>
      <c r="H100" s="62">
        <v>390165.44635190006</v>
      </c>
      <c r="I100" s="63">
        <v>2.8138082845980582E-2</v>
      </c>
      <c r="J100" s="64">
        <v>0.34884060711955717</v>
      </c>
      <c r="L100" s="92">
        <v>5.0091456258246125E-2</v>
      </c>
      <c r="M100" s="93">
        <v>0.2326160357954532</v>
      </c>
    </row>
    <row r="101" spans="1:13" x14ac:dyDescent="0.25">
      <c r="A101" s="35">
        <v>95</v>
      </c>
      <c r="B101" s="34" t="s">
        <v>166</v>
      </c>
      <c r="C101" s="34" t="s">
        <v>160</v>
      </c>
      <c r="D101" s="34" t="s">
        <v>160</v>
      </c>
      <c r="E101" s="90">
        <v>165800.22</v>
      </c>
      <c r="F101" s="90">
        <v>463383.4455391143</v>
      </c>
      <c r="G101" s="90">
        <v>13600058.474999998</v>
      </c>
      <c r="H101" s="62">
        <v>297583.22553911433</v>
      </c>
      <c r="I101" s="63">
        <v>2.1881025444569963E-2</v>
      </c>
      <c r="J101" s="64">
        <v>0.35780350290050394</v>
      </c>
      <c r="L101" s="92">
        <v>3.8637043846449858E-2</v>
      </c>
      <c r="M101" s="93">
        <v>0.23853566860033595</v>
      </c>
    </row>
    <row r="102" spans="1:13" x14ac:dyDescent="0.25">
      <c r="A102" s="35">
        <v>96</v>
      </c>
      <c r="B102" s="34" t="s">
        <v>167</v>
      </c>
      <c r="C102" s="34" t="s">
        <v>160</v>
      </c>
      <c r="D102" s="34" t="s">
        <v>235</v>
      </c>
      <c r="E102" s="90">
        <v>213500</v>
      </c>
      <c r="F102" s="90">
        <v>529294.67044148489</v>
      </c>
      <c r="G102" s="90">
        <v>12208432.139999999</v>
      </c>
      <c r="H102" s="62">
        <v>315794.67044148489</v>
      </c>
      <c r="I102" s="63">
        <v>2.5866930890069632E-2</v>
      </c>
      <c r="J102" s="64">
        <v>0.40336699370488571</v>
      </c>
      <c r="L102" s="92">
        <v>4.8927259478360671E-2</v>
      </c>
      <c r="M102" s="93">
        <v>0.28906393459881741</v>
      </c>
    </row>
    <row r="103" spans="1:13" x14ac:dyDescent="0.25">
      <c r="A103" s="35">
        <v>97</v>
      </c>
      <c r="B103" s="34" t="s">
        <v>168</v>
      </c>
      <c r="C103" s="34" t="s">
        <v>160</v>
      </c>
      <c r="D103" s="34" t="s">
        <v>235</v>
      </c>
      <c r="E103" s="90">
        <v>236766.83999999997</v>
      </c>
      <c r="F103" s="90">
        <v>1006922.2674615001</v>
      </c>
      <c r="G103" s="90">
        <v>20174279.973999999</v>
      </c>
      <c r="H103" s="62">
        <v>770155.42746150016</v>
      </c>
      <c r="I103" s="63">
        <v>3.8175113483804785E-2</v>
      </c>
      <c r="J103" s="64">
        <v>0.23513914395487615</v>
      </c>
      <c r="L103" s="92">
        <v>7.2180783256867276E-2</v>
      </c>
      <c r="M103" s="93">
        <v>0.16489199351860426</v>
      </c>
    </row>
    <row r="104" spans="1:13" x14ac:dyDescent="0.25">
      <c r="A104" s="35">
        <v>98</v>
      </c>
      <c r="B104" s="34" t="s">
        <v>169</v>
      </c>
      <c r="C104" s="34" t="s">
        <v>160</v>
      </c>
      <c r="D104" s="34" t="s">
        <v>160</v>
      </c>
      <c r="E104" s="90">
        <v>384580.39999999997</v>
      </c>
      <c r="F104" s="90">
        <v>1224785.0473453999</v>
      </c>
      <c r="G104" s="90">
        <v>25501616.669000003</v>
      </c>
      <c r="H104" s="62">
        <v>840204.64734539995</v>
      </c>
      <c r="I104" s="63">
        <v>3.2947113049768342E-2</v>
      </c>
      <c r="J104" s="64">
        <v>0.31399828144011055</v>
      </c>
      <c r="L104" s="92">
        <v>5.5690577038138546E-2</v>
      </c>
      <c r="M104" s="93">
        <v>0.22894923530277306</v>
      </c>
    </row>
    <row r="105" spans="1:13" x14ac:dyDescent="0.25">
      <c r="A105" s="94">
        <v>99</v>
      </c>
      <c r="B105" s="95" t="s">
        <v>170</v>
      </c>
      <c r="C105" s="95" t="s">
        <v>160</v>
      </c>
      <c r="D105" s="95" t="s">
        <v>160</v>
      </c>
      <c r="E105" s="59">
        <v>283850.90000000002</v>
      </c>
      <c r="F105" s="59">
        <v>419199.50808897585</v>
      </c>
      <c r="G105" s="59">
        <v>22081760.885000002</v>
      </c>
      <c r="H105" s="96">
        <v>135348.60808897583</v>
      </c>
      <c r="I105" s="97">
        <v>6.1294300211772179E-3</v>
      </c>
      <c r="J105" s="98">
        <v>0.67712603312442854</v>
      </c>
      <c r="L105" s="92">
        <v>1.4973997422764302E-2</v>
      </c>
      <c r="M105" s="93">
        <v>0.50267377688638459</v>
      </c>
    </row>
    <row r="106" spans="1:13" x14ac:dyDescent="0.25">
      <c r="A106" s="35">
        <v>100</v>
      </c>
      <c r="B106" s="34" t="s">
        <v>171</v>
      </c>
      <c r="C106" s="34" t="s">
        <v>160</v>
      </c>
      <c r="D106" s="34" t="s">
        <v>161</v>
      </c>
      <c r="E106" s="90">
        <v>102333.4</v>
      </c>
      <c r="F106" s="90">
        <v>224117.79676766999</v>
      </c>
      <c r="G106" s="90">
        <v>8801658.1940000001</v>
      </c>
      <c r="H106" s="62">
        <v>121784.39676767</v>
      </c>
      <c r="I106" s="63">
        <v>1.3836528763487904E-2</v>
      </c>
      <c r="J106" s="64">
        <v>0.45660541677590705</v>
      </c>
      <c r="L106" s="92">
        <v>2.4363296497628813E-2</v>
      </c>
      <c r="M106" s="93">
        <v>0.3398511903048807</v>
      </c>
    </row>
    <row r="107" spans="1:13" x14ac:dyDescent="0.25">
      <c r="A107" s="35">
        <v>101</v>
      </c>
      <c r="B107" s="34" t="s">
        <v>172</v>
      </c>
      <c r="C107" s="34" t="s">
        <v>160</v>
      </c>
      <c r="D107" s="34" t="s">
        <v>173</v>
      </c>
      <c r="E107" s="90">
        <v>332430.30499999999</v>
      </c>
      <c r="F107" s="90">
        <v>696141.28412098344</v>
      </c>
      <c r="G107" s="90">
        <v>16625959.924999997</v>
      </c>
      <c r="H107" s="62">
        <v>363710.97912098345</v>
      </c>
      <c r="I107" s="63">
        <v>2.1876089005488417E-2</v>
      </c>
      <c r="J107" s="64">
        <v>0.47753281206380288</v>
      </c>
      <c r="L107" s="92">
        <v>4.0154615475061613E-2</v>
      </c>
      <c r="M107" s="93">
        <v>0.37473265262438243</v>
      </c>
    </row>
    <row r="108" spans="1:13" x14ac:dyDescent="0.25">
      <c r="A108" s="35">
        <v>102</v>
      </c>
      <c r="B108" s="34" t="s">
        <v>174</v>
      </c>
      <c r="C108" s="34" t="s">
        <v>160</v>
      </c>
      <c r="D108" s="34" t="s">
        <v>173</v>
      </c>
      <c r="E108" s="90">
        <v>342950.39999999997</v>
      </c>
      <c r="F108" s="90">
        <v>945781.52265155641</v>
      </c>
      <c r="G108" s="90">
        <v>21796738.033999998</v>
      </c>
      <c r="H108" s="62">
        <v>602831.12265155651</v>
      </c>
      <c r="I108" s="63">
        <v>2.7656942140205591E-2</v>
      </c>
      <c r="J108" s="64">
        <v>0.36261059429297954</v>
      </c>
      <c r="L108" s="92">
        <v>4.8792765311417935E-2</v>
      </c>
      <c r="M108" s="93">
        <v>0.26630209405432764</v>
      </c>
    </row>
    <row r="109" spans="1:13" x14ac:dyDescent="0.25">
      <c r="A109" s="35">
        <v>103</v>
      </c>
      <c r="B109" s="34" t="s">
        <v>158</v>
      </c>
      <c r="C109" s="34" t="s">
        <v>137</v>
      </c>
      <c r="D109" s="34" t="s">
        <v>156</v>
      </c>
      <c r="E109" s="90">
        <v>144475</v>
      </c>
      <c r="F109" s="90">
        <v>424358.86450365477</v>
      </c>
      <c r="G109" s="90">
        <v>13390457.244999999</v>
      </c>
      <c r="H109" s="62">
        <v>279883.86450365477</v>
      </c>
      <c r="I109" s="63">
        <v>2.0901740648786544E-2</v>
      </c>
      <c r="J109" s="64">
        <v>0.34045477091419568</v>
      </c>
      <c r="L109" s="92">
        <v>3.7360368270315948E-2</v>
      </c>
      <c r="M109" s="93">
        <v>0.23877196513501214</v>
      </c>
    </row>
    <row r="110" spans="1:13" x14ac:dyDescent="0.25">
      <c r="A110" s="35">
        <v>104</v>
      </c>
      <c r="B110" s="34" t="s">
        <v>157</v>
      </c>
      <c r="C110" s="34" t="s">
        <v>137</v>
      </c>
      <c r="D110" s="34" t="s">
        <v>156</v>
      </c>
      <c r="E110" s="90">
        <v>624500</v>
      </c>
      <c r="F110" s="90">
        <v>1447090.2391797004</v>
      </c>
      <c r="G110" s="90">
        <v>36041952.102000006</v>
      </c>
      <c r="H110" s="62">
        <v>822590.23917970038</v>
      </c>
      <c r="I110" s="63">
        <v>2.2823132244661464E-2</v>
      </c>
      <c r="J110" s="64">
        <v>0.43155567157581337</v>
      </c>
      <c r="L110" s="92">
        <v>4.0979606251290296E-2</v>
      </c>
      <c r="M110" s="93">
        <v>0.3158407040732194</v>
      </c>
    </row>
    <row r="111" spans="1:13" x14ac:dyDescent="0.25">
      <c r="A111" s="35">
        <v>105</v>
      </c>
      <c r="B111" s="34" t="s">
        <v>155</v>
      </c>
      <c r="C111" s="34" t="s">
        <v>137</v>
      </c>
      <c r="D111" s="34" t="s">
        <v>152</v>
      </c>
      <c r="E111" s="90">
        <v>126591</v>
      </c>
      <c r="F111" s="90">
        <v>399353.65277605003</v>
      </c>
      <c r="G111" s="90">
        <v>10696949.199999999</v>
      </c>
      <c r="H111" s="62">
        <v>272762.65277605003</v>
      </c>
      <c r="I111" s="63">
        <v>2.5499107051574113E-2</v>
      </c>
      <c r="J111" s="64">
        <v>0.31698971355343991</v>
      </c>
      <c r="L111" s="92">
        <v>4.360948649526717E-2</v>
      </c>
      <c r="M111" s="93">
        <v>0.24792311103642858</v>
      </c>
    </row>
    <row r="112" spans="1:13" x14ac:dyDescent="0.25">
      <c r="A112" s="35">
        <v>106</v>
      </c>
      <c r="B112" s="34" t="s">
        <v>154</v>
      </c>
      <c r="C112" s="34" t="s">
        <v>137</v>
      </c>
      <c r="D112" s="34" t="s">
        <v>152</v>
      </c>
      <c r="E112" s="90">
        <v>323313</v>
      </c>
      <c r="F112" s="90">
        <v>818184.19988525007</v>
      </c>
      <c r="G112" s="90">
        <v>27827308.435000002</v>
      </c>
      <c r="H112" s="62">
        <v>494871.19988525007</v>
      </c>
      <c r="I112" s="63">
        <v>1.778365309894011E-2</v>
      </c>
      <c r="J112" s="64">
        <v>0.39515918303646597</v>
      </c>
      <c r="L112" s="92">
        <v>3.2511446438669343E-2</v>
      </c>
      <c r="M112" s="93">
        <v>0.28118851480176027</v>
      </c>
    </row>
    <row r="113" spans="1:13" x14ac:dyDescent="0.25">
      <c r="A113" s="35">
        <v>107</v>
      </c>
      <c r="B113" s="34" t="s">
        <v>153</v>
      </c>
      <c r="C113" s="34" t="s">
        <v>137</v>
      </c>
      <c r="D113" s="34" t="s">
        <v>152</v>
      </c>
      <c r="E113" s="90">
        <v>265756</v>
      </c>
      <c r="F113" s="90">
        <v>646884.0827540441</v>
      </c>
      <c r="G113" s="90">
        <v>12303978</v>
      </c>
      <c r="H113" s="62">
        <v>381128.0827540441</v>
      </c>
      <c r="I113" s="63">
        <v>3.0976004894843284E-2</v>
      </c>
      <c r="J113" s="64">
        <v>0.41082476302179283</v>
      </c>
      <c r="L113" s="92">
        <v>5.6605862981888411E-2</v>
      </c>
      <c r="M113" s="93">
        <v>0.32865548197579436</v>
      </c>
    </row>
    <row r="114" spans="1:13" x14ac:dyDescent="0.25">
      <c r="A114" s="35">
        <v>108</v>
      </c>
      <c r="B114" s="34" t="s">
        <v>151</v>
      </c>
      <c r="C114" s="34" t="s">
        <v>137</v>
      </c>
      <c r="D114" s="34" t="s">
        <v>149</v>
      </c>
      <c r="E114" s="90">
        <v>341130</v>
      </c>
      <c r="F114" s="90">
        <v>1008220.9686267001</v>
      </c>
      <c r="G114" s="90">
        <v>9014529.1149999984</v>
      </c>
      <c r="H114" s="62">
        <v>667090.96862670011</v>
      </c>
      <c r="I114" s="63">
        <v>7.4001754292043267E-2</v>
      </c>
      <c r="J114" s="64">
        <v>0.33834844802390285</v>
      </c>
      <c r="L114" s="92">
        <v>0.14516251636646862</v>
      </c>
      <c r="M114" s="93">
        <v>0.25422998328346019</v>
      </c>
    </row>
    <row r="115" spans="1:13" x14ac:dyDescent="0.25">
      <c r="A115" s="94">
        <v>109</v>
      </c>
      <c r="B115" s="95" t="s">
        <v>150</v>
      </c>
      <c r="C115" s="95" t="s">
        <v>137</v>
      </c>
      <c r="D115" s="95" t="s">
        <v>149</v>
      </c>
      <c r="E115" s="59">
        <v>305480.33</v>
      </c>
      <c r="F115" s="59">
        <v>366654.9163537001</v>
      </c>
      <c r="G115" s="59">
        <v>15485686.768000001</v>
      </c>
      <c r="H115" s="96">
        <v>61174.586353700084</v>
      </c>
      <c r="I115" s="97">
        <v>3.9503954374250118E-3</v>
      </c>
      <c r="J115" s="98">
        <v>0.83315487226499663</v>
      </c>
      <c r="L115" s="92">
        <v>1.5048110974843647E-2</v>
      </c>
      <c r="M115" s="93">
        <v>0.58401022446249029</v>
      </c>
    </row>
    <row r="116" spans="1:13" x14ac:dyDescent="0.25">
      <c r="A116" s="35">
        <v>110</v>
      </c>
      <c r="B116" s="34" t="s">
        <v>148</v>
      </c>
      <c r="C116" s="34" t="s">
        <v>137</v>
      </c>
      <c r="D116" s="34" t="s">
        <v>144</v>
      </c>
      <c r="E116" s="90">
        <v>352514.16499999998</v>
      </c>
      <c r="F116" s="90">
        <v>649864.33775702771</v>
      </c>
      <c r="G116" s="90">
        <v>24014660.411000002</v>
      </c>
      <c r="H116" s="62">
        <v>297350.17275702773</v>
      </c>
      <c r="I116" s="63">
        <v>1.2382026964696341E-2</v>
      </c>
      <c r="J116" s="64">
        <v>0.5424426984510089</v>
      </c>
      <c r="L116" s="92">
        <v>2.2587399111542363E-2</v>
      </c>
      <c r="M116" s="93">
        <v>0.41887937094614985</v>
      </c>
    </row>
    <row r="117" spans="1:13" x14ac:dyDescent="0.25">
      <c r="A117" s="94">
        <v>111</v>
      </c>
      <c r="B117" s="95" t="s">
        <v>147</v>
      </c>
      <c r="C117" s="95" t="s">
        <v>137</v>
      </c>
      <c r="D117" s="95" t="s">
        <v>144</v>
      </c>
      <c r="E117" s="59">
        <v>307873</v>
      </c>
      <c r="F117" s="59">
        <v>432509.04308654997</v>
      </c>
      <c r="G117" s="59">
        <v>11973587.939999999</v>
      </c>
      <c r="H117" s="96">
        <v>124636.04308654997</v>
      </c>
      <c r="I117" s="97">
        <v>1.0409247730179528E-2</v>
      </c>
      <c r="J117" s="98">
        <v>0.71183020313957024</v>
      </c>
      <c r="L117" s="92">
        <v>2.6114567427697733E-2</v>
      </c>
      <c r="M117" s="93">
        <v>0.53117270880744805</v>
      </c>
    </row>
    <row r="118" spans="1:13" x14ac:dyDescent="0.25">
      <c r="A118" s="35">
        <v>112</v>
      </c>
      <c r="B118" s="34" t="s">
        <v>146</v>
      </c>
      <c r="C118" s="34" t="s">
        <v>137</v>
      </c>
      <c r="D118" s="34" t="s">
        <v>144</v>
      </c>
      <c r="E118" s="90">
        <v>297876.24</v>
      </c>
      <c r="F118" s="90">
        <v>777034.69778894738</v>
      </c>
      <c r="G118" s="90">
        <v>23692099.119000003</v>
      </c>
      <c r="H118" s="62">
        <v>479158.45778894739</v>
      </c>
      <c r="I118" s="63">
        <v>2.0224398664814118E-2</v>
      </c>
      <c r="J118" s="64">
        <v>0.38334998533219555</v>
      </c>
      <c r="L118" s="92">
        <v>3.5012771099611352E-2</v>
      </c>
      <c r="M118" s="93">
        <v>0.27919108453883229</v>
      </c>
    </row>
    <row r="119" spans="1:13" x14ac:dyDescent="0.25">
      <c r="A119" s="35">
        <v>113</v>
      </c>
      <c r="B119" s="34" t="s">
        <v>145</v>
      </c>
      <c r="C119" s="34" t="s">
        <v>137</v>
      </c>
      <c r="D119" s="34" t="s">
        <v>144</v>
      </c>
      <c r="E119" s="90">
        <v>220567</v>
      </c>
      <c r="F119" s="90">
        <v>436978.27871719084</v>
      </c>
      <c r="G119" s="90">
        <v>17080526.683000002</v>
      </c>
      <c r="H119" s="62">
        <v>216411.27871719084</v>
      </c>
      <c r="I119" s="63">
        <v>1.2670058876614257E-2</v>
      </c>
      <c r="J119" s="64">
        <v>0.50475506619574873</v>
      </c>
      <c r="L119" s="92">
        <v>2.4608346556752505E-2</v>
      </c>
      <c r="M119" s="93">
        <v>0.37876024521373719</v>
      </c>
    </row>
    <row r="120" spans="1:13" x14ac:dyDescent="0.25">
      <c r="A120" s="35">
        <v>114</v>
      </c>
      <c r="B120" s="34" t="s">
        <v>143</v>
      </c>
      <c r="C120" s="34" t="s">
        <v>137</v>
      </c>
      <c r="D120" s="34" t="s">
        <v>137</v>
      </c>
      <c r="E120" s="90">
        <v>298046.29499999998</v>
      </c>
      <c r="F120" s="90">
        <v>886099.52010205016</v>
      </c>
      <c r="G120" s="90">
        <v>22831493.16</v>
      </c>
      <c r="H120" s="62">
        <v>588053.22510205023</v>
      </c>
      <c r="I120" s="63">
        <v>2.5756231578068643E-2</v>
      </c>
      <c r="J120" s="64">
        <v>0.33635758539365268</v>
      </c>
      <c r="L120" s="92">
        <v>4.2241390647955478E-2</v>
      </c>
      <c r="M120" s="93">
        <v>0.2533468587976957</v>
      </c>
    </row>
    <row r="121" spans="1:13" x14ac:dyDescent="0.25">
      <c r="A121" s="94">
        <v>115</v>
      </c>
      <c r="B121" s="95" t="s">
        <v>236</v>
      </c>
      <c r="C121" s="95" t="s">
        <v>137</v>
      </c>
      <c r="D121" s="95" t="s">
        <v>137</v>
      </c>
      <c r="E121" s="59">
        <v>187752.19999999998</v>
      </c>
      <c r="F121" s="59">
        <v>248333.98171237847</v>
      </c>
      <c r="G121" s="59">
        <v>9674180.1600000001</v>
      </c>
      <c r="H121" s="96">
        <v>60581.781712378492</v>
      </c>
      <c r="I121" s="97">
        <v>6.26221351167999E-3</v>
      </c>
      <c r="J121" s="98">
        <v>0.75604715353638319</v>
      </c>
      <c r="L121" s="92">
        <v>1.8158850683210985E-2</v>
      </c>
      <c r="M121" s="93">
        <v>0.54804742815113494</v>
      </c>
    </row>
    <row r="122" spans="1:13" x14ac:dyDescent="0.25">
      <c r="A122" s="35">
        <v>116</v>
      </c>
      <c r="B122" s="34" t="s">
        <v>142</v>
      </c>
      <c r="C122" s="34" t="s">
        <v>137</v>
      </c>
      <c r="D122" s="34" t="s">
        <v>137</v>
      </c>
      <c r="E122" s="90">
        <v>327323.36</v>
      </c>
      <c r="F122" s="90">
        <v>618826.22741733422</v>
      </c>
      <c r="G122" s="90">
        <v>29774516.901000001</v>
      </c>
      <c r="H122" s="62">
        <v>291502.86741733423</v>
      </c>
      <c r="I122" s="63">
        <v>9.7903475104761106E-3</v>
      </c>
      <c r="J122" s="64">
        <v>0.5289422870230972</v>
      </c>
      <c r="L122" s="92">
        <v>1.7416491186760752E-2</v>
      </c>
      <c r="M122" s="93">
        <v>0.43079660846406537</v>
      </c>
    </row>
    <row r="123" spans="1:13" x14ac:dyDescent="0.25">
      <c r="A123" s="94">
        <v>117</v>
      </c>
      <c r="B123" s="95" t="s">
        <v>141</v>
      </c>
      <c r="C123" s="95" t="s">
        <v>137</v>
      </c>
      <c r="D123" s="95" t="s">
        <v>137</v>
      </c>
      <c r="E123" s="59">
        <v>170067.21999999997</v>
      </c>
      <c r="F123" s="59">
        <v>203303.69407610002</v>
      </c>
      <c r="G123" s="59">
        <v>4835572.34</v>
      </c>
      <c r="H123" s="96">
        <v>33236.474076100043</v>
      </c>
      <c r="I123" s="97">
        <v>6.8733278584557468E-3</v>
      </c>
      <c r="J123" s="98">
        <v>0.83651810053358366</v>
      </c>
      <c r="L123" s="92">
        <v>2.1692911044132582E-2</v>
      </c>
      <c r="M123" s="93">
        <v>0.65276964397077897</v>
      </c>
    </row>
    <row r="124" spans="1:13" x14ac:dyDescent="0.25">
      <c r="A124" s="35">
        <v>118</v>
      </c>
      <c r="B124" s="34" t="s">
        <v>140</v>
      </c>
      <c r="C124" s="34" t="s">
        <v>137</v>
      </c>
      <c r="D124" s="34" t="s">
        <v>136</v>
      </c>
      <c r="E124" s="90">
        <v>264701.21999999997</v>
      </c>
      <c r="F124" s="90">
        <v>559820.24288167385</v>
      </c>
      <c r="G124" s="90">
        <v>12461532.645</v>
      </c>
      <c r="H124" s="62">
        <v>295119.02288167388</v>
      </c>
      <c r="I124" s="63">
        <v>2.3682401779052908E-2</v>
      </c>
      <c r="J124" s="64">
        <v>0.47283252680798188</v>
      </c>
      <c r="L124" s="92">
        <v>4.5687406239298588E-2</v>
      </c>
      <c r="M124" s="93">
        <v>0.34688833151223858</v>
      </c>
    </row>
    <row r="125" spans="1:13" x14ac:dyDescent="0.25">
      <c r="A125" s="35">
        <v>119</v>
      </c>
      <c r="B125" s="34" t="s">
        <v>139</v>
      </c>
      <c r="C125" s="34" t="s">
        <v>137</v>
      </c>
      <c r="D125" s="34" t="s">
        <v>136</v>
      </c>
      <c r="E125" s="90">
        <v>253916</v>
      </c>
      <c r="F125" s="90">
        <v>564861.47515409999</v>
      </c>
      <c r="G125" s="90">
        <v>10242220.054</v>
      </c>
      <c r="H125" s="62">
        <v>310945.47515409999</v>
      </c>
      <c r="I125" s="63">
        <v>3.0359187121024925E-2</v>
      </c>
      <c r="J125" s="64">
        <v>0.4495190611658002</v>
      </c>
      <c r="L125" s="92">
        <v>5.4572998842089528E-2</v>
      </c>
      <c r="M125" s="93">
        <v>0.33072356359412813</v>
      </c>
    </row>
    <row r="126" spans="1:13" x14ac:dyDescent="0.25">
      <c r="A126" s="35">
        <v>120</v>
      </c>
      <c r="B126" s="34" t="s">
        <v>138</v>
      </c>
      <c r="C126" s="34" t="s">
        <v>137</v>
      </c>
      <c r="D126" s="34" t="s">
        <v>136</v>
      </c>
      <c r="E126" s="90">
        <v>463148.29</v>
      </c>
      <c r="F126" s="90">
        <v>1408614.7313425001</v>
      </c>
      <c r="G126" s="90">
        <v>49091868.744000003</v>
      </c>
      <c r="H126" s="62">
        <v>945466.44134250004</v>
      </c>
      <c r="I126" s="63">
        <v>1.9259125096109827E-2</v>
      </c>
      <c r="J126" s="64">
        <v>0.32879699444758043</v>
      </c>
      <c r="L126" s="92">
        <v>3.060339267159606E-2</v>
      </c>
      <c r="M126" s="93">
        <v>0.26097118809033476</v>
      </c>
    </row>
    <row r="128" spans="1:13" x14ac:dyDescent="0.25">
      <c r="A128" s="189" t="s">
        <v>237</v>
      </c>
      <c r="B128" s="190"/>
      <c r="C128" s="190"/>
      <c r="D128" s="191"/>
      <c r="E128" s="107">
        <v>35363930.685602985</v>
      </c>
      <c r="F128" s="107">
        <v>79803815.915064931</v>
      </c>
      <c r="G128" s="107">
        <v>2764347699.7739992</v>
      </c>
      <c r="H128" s="107">
        <v>44439885.229461931</v>
      </c>
      <c r="I128" s="108">
        <v>1.6076083783923108E-2</v>
      </c>
      <c r="J128" s="109">
        <v>0.443135836051258</v>
      </c>
      <c r="K128" s="110"/>
      <c r="L128" s="111">
        <v>2.8199999999999999E-2</v>
      </c>
      <c r="M128" s="112">
        <v>0.34</v>
      </c>
    </row>
  </sheetData>
  <autoFilter ref="A6:P6"/>
  <mergeCells count="4">
    <mergeCell ref="A1:M2"/>
    <mergeCell ref="A5:J5"/>
    <mergeCell ref="L5:M5"/>
    <mergeCell ref="A128:D1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22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A18" sqref="BA18"/>
    </sheetView>
  </sheetViews>
  <sheetFormatPr defaultRowHeight="12" x14ac:dyDescent="0.2"/>
  <cols>
    <col min="1" max="1" width="26.5703125" style="1" bestFit="1" customWidth="1"/>
    <col min="2" max="2" width="10.7109375" style="1" bestFit="1" customWidth="1"/>
    <col min="3" max="3" width="10.85546875" style="1" bestFit="1" customWidth="1"/>
    <col min="4" max="4" width="16.85546875" style="1" bestFit="1" customWidth="1"/>
    <col min="5" max="5" width="25.140625" style="1" bestFit="1" customWidth="1"/>
    <col min="6" max="6" width="13.85546875" style="1" bestFit="1" customWidth="1"/>
    <col min="7" max="7" width="20.28515625" style="1" bestFit="1" customWidth="1"/>
    <col min="8" max="8" width="22" style="1" bestFit="1" customWidth="1"/>
    <col min="9" max="9" width="8.42578125" style="1" bestFit="1" customWidth="1"/>
    <col min="10" max="10" width="6.140625" style="1" bestFit="1" customWidth="1"/>
    <col min="11" max="11" width="13.7109375" style="1" bestFit="1" customWidth="1"/>
    <col min="12" max="12" width="22" style="1" bestFit="1" customWidth="1"/>
    <col min="13" max="13" width="40.42578125" style="1" bestFit="1" customWidth="1"/>
    <col min="14" max="14" width="20.140625" style="1" bestFit="1" customWidth="1"/>
    <col min="15" max="15" width="18.85546875" style="1" bestFit="1" customWidth="1"/>
    <col min="16" max="16" width="12.28515625" style="1" bestFit="1" customWidth="1"/>
    <col min="17" max="17" width="18.5703125" style="1" bestFit="1" customWidth="1"/>
    <col min="18" max="18" width="11.85546875" style="1" bestFit="1" customWidth="1"/>
    <col min="19" max="19" width="9.7109375" style="1" bestFit="1" customWidth="1"/>
    <col min="20" max="20" width="9.7109375" style="1" customWidth="1"/>
    <col min="21" max="28" width="8.140625" style="1" bestFit="1" customWidth="1"/>
    <col min="29" max="30" width="9" style="1" bestFit="1" customWidth="1"/>
    <col min="31" max="36" width="8.140625" style="1" bestFit="1" customWidth="1"/>
    <col min="37" max="37" width="13.140625" style="1" customWidth="1"/>
    <col min="38" max="38" width="25" style="1" bestFit="1" customWidth="1"/>
    <col min="39" max="39" width="18.28515625" style="1" bestFit="1" customWidth="1"/>
    <col min="40" max="40" width="18.28515625" style="1" customWidth="1"/>
    <col min="41" max="41" width="20.42578125" style="1" customWidth="1"/>
    <col min="42" max="42" width="11.140625" style="1" bestFit="1" customWidth="1"/>
    <col min="43" max="43" width="11.28515625" style="1" bestFit="1" customWidth="1"/>
    <col min="44" max="44" width="11.42578125" style="1" bestFit="1" customWidth="1"/>
    <col min="45" max="45" width="19" style="1" bestFit="1" customWidth="1"/>
    <col min="46" max="46" width="9" style="1" bestFit="1" customWidth="1"/>
    <col min="47" max="47" width="9.140625" style="1"/>
    <col min="48" max="48" width="11.85546875" style="1" customWidth="1"/>
    <col min="49" max="49" width="9.140625" style="1"/>
    <col min="50" max="50" width="9.5703125" style="1" bestFit="1" customWidth="1"/>
    <col min="51" max="51" width="9.140625" style="1"/>
    <col min="52" max="52" width="13.28515625" style="1" bestFit="1" customWidth="1"/>
    <col min="53" max="53" width="11.5703125" style="1" customWidth="1"/>
    <col min="54" max="16384" width="9.140625" style="1"/>
  </cols>
  <sheetData>
    <row r="1" spans="1:55" x14ac:dyDescent="0.2">
      <c r="A1" s="193" t="s">
        <v>0</v>
      </c>
      <c r="B1" s="193" t="s">
        <v>1</v>
      </c>
      <c r="C1" s="193" t="s">
        <v>2</v>
      </c>
      <c r="D1" s="194" t="s">
        <v>3</v>
      </c>
      <c r="E1" s="194"/>
      <c r="F1" s="194"/>
      <c r="G1" s="194"/>
      <c r="H1" s="194"/>
      <c r="I1" s="194"/>
      <c r="J1" s="192" t="s">
        <v>4</v>
      </c>
      <c r="K1" s="192"/>
      <c r="L1" s="192"/>
      <c r="M1" s="160" t="s">
        <v>5</v>
      </c>
      <c r="N1" s="192" t="s">
        <v>6</v>
      </c>
      <c r="O1" s="192"/>
      <c r="P1" s="195" t="s">
        <v>7</v>
      </c>
      <c r="Q1" s="195"/>
      <c r="R1" s="195"/>
      <c r="S1" s="195"/>
      <c r="T1" s="161"/>
      <c r="U1" s="196" t="s">
        <v>8</v>
      </c>
      <c r="V1" s="196"/>
      <c r="W1" s="196"/>
      <c r="X1" s="196"/>
      <c r="Y1" s="196"/>
      <c r="Z1" s="196"/>
      <c r="AA1" s="196"/>
      <c r="AB1" s="196"/>
      <c r="AC1" s="196" t="s">
        <v>9</v>
      </c>
      <c r="AD1" s="196"/>
      <c r="AE1" s="196"/>
      <c r="AF1" s="196"/>
      <c r="AG1" s="196"/>
      <c r="AH1" s="196"/>
      <c r="AI1" s="196"/>
      <c r="AJ1" s="196"/>
      <c r="AK1" s="162"/>
      <c r="AL1" s="192" t="s">
        <v>10</v>
      </c>
      <c r="AM1" s="192"/>
      <c r="AN1" s="160"/>
      <c r="AO1" s="160"/>
      <c r="AP1" s="192" t="s">
        <v>11</v>
      </c>
      <c r="AQ1" s="192"/>
      <c r="AR1" s="192"/>
      <c r="AS1" s="192"/>
      <c r="AT1" s="192"/>
    </row>
    <row r="2" spans="1:55" s="22" customFormat="1" ht="72" x14ac:dyDescent="0.25">
      <c r="A2" s="193"/>
      <c r="B2" s="193"/>
      <c r="C2" s="193"/>
      <c r="D2" s="235" t="s">
        <v>12</v>
      </c>
      <c r="E2" s="235" t="s">
        <v>13</v>
      </c>
      <c r="F2" s="235" t="s">
        <v>14</v>
      </c>
      <c r="G2" s="235" t="s">
        <v>15</v>
      </c>
      <c r="H2" s="235" t="s">
        <v>16</v>
      </c>
      <c r="I2" s="235" t="s">
        <v>17</v>
      </c>
      <c r="J2" s="235" t="s">
        <v>18</v>
      </c>
      <c r="K2" s="235" t="s">
        <v>19</v>
      </c>
      <c r="L2" s="235" t="s">
        <v>16</v>
      </c>
      <c r="M2" s="235" t="s">
        <v>20</v>
      </c>
      <c r="N2" s="235" t="s">
        <v>21</v>
      </c>
      <c r="O2" s="235" t="s">
        <v>22</v>
      </c>
      <c r="P2" s="235" t="s">
        <v>23</v>
      </c>
      <c r="Q2" s="235" t="s">
        <v>24</v>
      </c>
      <c r="R2" s="235" t="s">
        <v>25</v>
      </c>
      <c r="S2" s="235" t="s">
        <v>26</v>
      </c>
      <c r="T2" s="164" t="s">
        <v>205</v>
      </c>
      <c r="U2" s="235" t="s">
        <v>27</v>
      </c>
      <c r="V2" s="235" t="s">
        <v>28</v>
      </c>
      <c r="W2" s="235" t="s">
        <v>29</v>
      </c>
      <c r="X2" s="235" t="s">
        <v>30</v>
      </c>
      <c r="Y2" s="235" t="s">
        <v>31</v>
      </c>
      <c r="Z2" s="235" t="s">
        <v>32</v>
      </c>
      <c r="AA2" s="235" t="s">
        <v>33</v>
      </c>
      <c r="AB2" s="235" t="s">
        <v>34</v>
      </c>
      <c r="AC2" s="235" t="s">
        <v>27</v>
      </c>
      <c r="AD2" s="235" t="s">
        <v>28</v>
      </c>
      <c r="AE2" s="235" t="s">
        <v>29</v>
      </c>
      <c r="AF2" s="235" t="s">
        <v>30</v>
      </c>
      <c r="AG2" s="235" t="s">
        <v>31</v>
      </c>
      <c r="AH2" s="235" t="s">
        <v>32</v>
      </c>
      <c r="AI2" s="235" t="s">
        <v>33</v>
      </c>
      <c r="AJ2" s="235" t="s">
        <v>34</v>
      </c>
      <c r="AK2" s="178" t="s">
        <v>206</v>
      </c>
      <c r="AL2" s="235" t="s">
        <v>35</v>
      </c>
      <c r="AM2" s="235" t="s">
        <v>36</v>
      </c>
      <c r="AN2" s="178" t="s">
        <v>259</v>
      </c>
      <c r="AO2" s="165" t="s">
        <v>207</v>
      </c>
      <c r="AP2" s="55" t="s">
        <v>37</v>
      </c>
      <c r="AQ2" s="235" t="s">
        <v>38</v>
      </c>
      <c r="AR2" s="235" t="s">
        <v>39</v>
      </c>
      <c r="AS2" s="235" t="s">
        <v>40</v>
      </c>
      <c r="AT2" s="178" t="s">
        <v>41</v>
      </c>
      <c r="AU2" s="164" t="s">
        <v>208</v>
      </c>
      <c r="AV2" s="164" t="s">
        <v>209</v>
      </c>
      <c r="AW2" s="165" t="s">
        <v>210</v>
      </c>
      <c r="AX2" s="166" t="s">
        <v>216</v>
      </c>
      <c r="AY2" s="166" t="s">
        <v>211</v>
      </c>
      <c r="AZ2" s="164" t="s">
        <v>212</v>
      </c>
      <c r="BA2" s="164" t="s">
        <v>213</v>
      </c>
      <c r="BB2" s="164" t="s">
        <v>214</v>
      </c>
      <c r="BC2" s="164" t="s">
        <v>215</v>
      </c>
    </row>
    <row r="3" spans="1:55" x14ac:dyDescent="0.2">
      <c r="A3" s="2" t="s">
        <v>42</v>
      </c>
      <c r="B3" s="3" t="s">
        <v>43</v>
      </c>
      <c r="C3" s="3" t="s">
        <v>44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67">
        <f t="shared" ref="T3:T66" si="0">SUM(D3:S3)</f>
        <v>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68">
        <f>SUM(U3:AB3)*0.016667</f>
        <v>0</v>
      </c>
      <c r="AL3" s="4"/>
      <c r="AM3" s="4"/>
      <c r="AN3" s="145"/>
      <c r="AO3" s="168">
        <f>SUM(AL3:AN3)</f>
        <v>0</v>
      </c>
      <c r="AP3" s="113"/>
      <c r="AQ3" s="4"/>
      <c r="AR3" s="4"/>
      <c r="AS3" s="4"/>
      <c r="AT3" s="4"/>
      <c r="AU3" s="5"/>
      <c r="AV3" s="168">
        <f t="shared" ref="AV3:AV34" si="1">SUM(AP3:AT3)+SUM(U3:AB3)</f>
        <v>0</v>
      </c>
      <c r="AW3" s="168">
        <f t="shared" ref="AW3:AW34" si="2">T3+AK3+AO3</f>
        <v>0</v>
      </c>
      <c r="AX3" s="16"/>
      <c r="AY3" s="5"/>
      <c r="AZ3" s="169">
        <f t="shared" ref="AZ3:AZ66" si="3">AX3*2.5%+AY3</f>
        <v>0</v>
      </c>
      <c r="BA3" s="170">
        <f t="shared" ref="BA3:BA66" si="4">AZ3-AW3</f>
        <v>0</v>
      </c>
      <c r="BB3" s="171" t="e">
        <f>BA3/AV3</f>
        <v>#DIV/0!</v>
      </c>
      <c r="BC3" s="172" t="e">
        <f>AW3/AZ3</f>
        <v>#DIV/0!</v>
      </c>
    </row>
    <row r="4" spans="1:55" x14ac:dyDescent="0.2">
      <c r="A4" s="5" t="s">
        <v>45</v>
      </c>
      <c r="B4" s="6" t="s">
        <v>43</v>
      </c>
      <c r="C4" s="6" t="s">
        <v>46</v>
      </c>
      <c r="D4" s="7"/>
      <c r="E4" s="7"/>
      <c r="F4" s="7"/>
      <c r="G4" s="7"/>
      <c r="H4" s="7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167">
        <f t="shared" si="0"/>
        <v>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168">
        <f t="shared" ref="AK4:AK67" si="5">SUM(U4:AB4)*0.016667</f>
        <v>0</v>
      </c>
      <c r="AL4" s="7"/>
      <c r="AM4" s="7"/>
      <c r="AN4" s="145"/>
      <c r="AO4" s="168">
        <f t="shared" ref="AO4:AO67" si="6">SUM(AL4:AN4)</f>
        <v>0</v>
      </c>
      <c r="AP4" s="113"/>
      <c r="AQ4" s="8"/>
      <c r="AR4" s="8"/>
      <c r="AS4" s="8"/>
      <c r="AT4" s="8"/>
      <c r="AU4" s="5"/>
      <c r="AV4" s="168">
        <f t="shared" si="1"/>
        <v>0</v>
      </c>
      <c r="AW4" s="168">
        <f t="shared" si="2"/>
        <v>0</v>
      </c>
      <c r="AX4" s="16"/>
      <c r="AY4" s="5"/>
      <c r="AZ4" s="169">
        <f t="shared" si="3"/>
        <v>0</v>
      </c>
      <c r="BA4" s="170">
        <f t="shared" si="4"/>
        <v>0</v>
      </c>
      <c r="BB4" s="171" t="e">
        <f t="shared" ref="BB4:BB67" si="7">BA4/AV4</f>
        <v>#DIV/0!</v>
      </c>
      <c r="BC4" s="172" t="e">
        <f t="shared" ref="BC4:BC67" si="8">AW4/AZ4</f>
        <v>#DIV/0!</v>
      </c>
    </row>
    <row r="5" spans="1:55" x14ac:dyDescent="0.2">
      <c r="A5" s="5" t="s">
        <v>47</v>
      </c>
      <c r="B5" s="6" t="s">
        <v>43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67">
        <f t="shared" si="0"/>
        <v>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168">
        <f t="shared" si="5"/>
        <v>0</v>
      </c>
      <c r="AL5" s="7"/>
      <c r="AM5" s="7"/>
      <c r="AN5" s="145"/>
      <c r="AO5" s="168">
        <f t="shared" si="6"/>
        <v>0</v>
      </c>
      <c r="AP5" s="113"/>
      <c r="AQ5" s="8"/>
      <c r="AR5" s="8"/>
      <c r="AS5" s="8"/>
      <c r="AT5" s="8"/>
      <c r="AU5" s="5"/>
      <c r="AV5" s="168">
        <f t="shared" si="1"/>
        <v>0</v>
      </c>
      <c r="AW5" s="168">
        <f t="shared" si="2"/>
        <v>0</v>
      </c>
      <c r="AX5" s="16"/>
      <c r="AY5" s="5"/>
      <c r="AZ5" s="169">
        <f t="shared" si="3"/>
        <v>0</v>
      </c>
      <c r="BA5" s="170">
        <f t="shared" si="4"/>
        <v>0</v>
      </c>
      <c r="BB5" s="171" t="e">
        <f t="shared" si="7"/>
        <v>#DIV/0!</v>
      </c>
      <c r="BC5" s="172" t="e">
        <f t="shared" si="8"/>
        <v>#DIV/0!</v>
      </c>
    </row>
    <row r="6" spans="1:55" x14ac:dyDescent="0.2">
      <c r="A6" s="5" t="s">
        <v>48</v>
      </c>
      <c r="B6" s="6" t="s">
        <v>43</v>
      </c>
      <c r="C6" s="6" t="s">
        <v>44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67">
        <f t="shared" si="0"/>
        <v>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168">
        <f t="shared" si="5"/>
        <v>0</v>
      </c>
      <c r="AL6" s="7"/>
      <c r="AM6" s="7"/>
      <c r="AN6" s="145"/>
      <c r="AO6" s="168">
        <f t="shared" si="6"/>
        <v>0</v>
      </c>
      <c r="AP6" s="113"/>
      <c r="AQ6" s="8"/>
      <c r="AR6" s="8"/>
      <c r="AS6" s="8"/>
      <c r="AT6" s="8"/>
      <c r="AU6" s="5"/>
      <c r="AV6" s="168">
        <f t="shared" si="1"/>
        <v>0</v>
      </c>
      <c r="AW6" s="168">
        <f t="shared" si="2"/>
        <v>0</v>
      </c>
      <c r="AX6" s="16"/>
      <c r="AY6" s="5"/>
      <c r="AZ6" s="169">
        <f t="shared" si="3"/>
        <v>0</v>
      </c>
      <c r="BA6" s="170">
        <f t="shared" si="4"/>
        <v>0</v>
      </c>
      <c r="BB6" s="171" t="e">
        <f t="shared" si="7"/>
        <v>#DIV/0!</v>
      </c>
      <c r="BC6" s="172" t="e">
        <f t="shared" si="8"/>
        <v>#DIV/0!</v>
      </c>
    </row>
    <row r="7" spans="1:55" x14ac:dyDescent="0.2">
      <c r="A7" s="9" t="s">
        <v>49</v>
      </c>
      <c r="B7" s="6" t="s">
        <v>43</v>
      </c>
      <c r="C7" s="6" t="s">
        <v>50</v>
      </c>
      <c r="D7" s="7"/>
      <c r="E7" s="7"/>
      <c r="F7" s="7"/>
      <c r="G7" s="7"/>
      <c r="H7" s="7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167">
        <f t="shared" si="0"/>
        <v>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168">
        <f t="shared" si="5"/>
        <v>0</v>
      </c>
      <c r="AL7" s="7"/>
      <c r="AM7" s="7"/>
      <c r="AN7" s="145"/>
      <c r="AO7" s="168">
        <f t="shared" si="6"/>
        <v>0</v>
      </c>
      <c r="AP7" s="113"/>
      <c r="AQ7" s="8"/>
      <c r="AR7" s="8"/>
      <c r="AS7" s="8"/>
      <c r="AT7" s="8"/>
      <c r="AU7" s="5"/>
      <c r="AV7" s="168">
        <f t="shared" si="1"/>
        <v>0</v>
      </c>
      <c r="AW7" s="168">
        <f t="shared" si="2"/>
        <v>0</v>
      </c>
      <c r="AX7" s="16"/>
      <c r="AY7" s="5"/>
      <c r="AZ7" s="169">
        <f t="shared" si="3"/>
        <v>0</v>
      </c>
      <c r="BA7" s="170">
        <f t="shared" si="4"/>
        <v>0</v>
      </c>
      <c r="BB7" s="171" t="e">
        <f t="shared" si="7"/>
        <v>#DIV/0!</v>
      </c>
      <c r="BC7" s="172" t="e">
        <f t="shared" si="8"/>
        <v>#DIV/0!</v>
      </c>
    </row>
    <row r="8" spans="1:55" x14ac:dyDescent="0.2">
      <c r="A8" s="9" t="s">
        <v>51</v>
      </c>
      <c r="B8" s="6" t="s">
        <v>43</v>
      </c>
      <c r="C8" s="6" t="s">
        <v>52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167">
        <f t="shared" si="0"/>
        <v>0</v>
      </c>
      <c r="U8" s="7"/>
      <c r="V8" s="7"/>
      <c r="W8" s="7"/>
      <c r="X8" s="7"/>
      <c r="Y8" s="7"/>
      <c r="Z8" s="7"/>
      <c r="AA8" s="7"/>
      <c r="AB8" s="7"/>
      <c r="AC8" s="10"/>
      <c r="AD8" s="10"/>
      <c r="AE8" s="7"/>
      <c r="AF8" s="7"/>
      <c r="AG8" s="7"/>
      <c r="AH8" s="7"/>
      <c r="AI8" s="7"/>
      <c r="AJ8" s="7"/>
      <c r="AK8" s="168">
        <f t="shared" si="5"/>
        <v>0</v>
      </c>
      <c r="AL8" s="7"/>
      <c r="AM8" s="7"/>
      <c r="AN8" s="145"/>
      <c r="AO8" s="168">
        <f t="shared" si="6"/>
        <v>0</v>
      </c>
      <c r="AP8" s="113"/>
      <c r="AQ8" s="8"/>
      <c r="AR8" s="8"/>
      <c r="AS8" s="8"/>
      <c r="AT8" s="8"/>
      <c r="AU8" s="5"/>
      <c r="AV8" s="168">
        <f t="shared" si="1"/>
        <v>0</v>
      </c>
      <c r="AW8" s="168">
        <f t="shared" si="2"/>
        <v>0</v>
      </c>
      <c r="AX8" s="16"/>
      <c r="AY8" s="5"/>
      <c r="AZ8" s="169">
        <f t="shared" si="3"/>
        <v>0</v>
      </c>
      <c r="BA8" s="170">
        <f t="shared" si="4"/>
        <v>0</v>
      </c>
      <c r="BB8" s="171" t="e">
        <f t="shared" si="7"/>
        <v>#DIV/0!</v>
      </c>
      <c r="BC8" s="172" t="e">
        <f t="shared" si="8"/>
        <v>#DIV/0!</v>
      </c>
    </row>
    <row r="9" spans="1:55" x14ac:dyDescent="0.2">
      <c r="A9" s="5" t="s">
        <v>53</v>
      </c>
      <c r="B9" s="6" t="s">
        <v>43</v>
      </c>
      <c r="C9" s="6" t="s">
        <v>52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67">
        <f t="shared" si="0"/>
        <v>0</v>
      </c>
      <c r="U9" s="7"/>
      <c r="V9" s="7"/>
      <c r="W9" s="7"/>
      <c r="X9" s="7"/>
      <c r="Y9" s="7"/>
      <c r="Z9" s="7"/>
      <c r="AA9" s="7"/>
      <c r="AB9" s="7"/>
      <c r="AC9" s="10"/>
      <c r="AD9" s="10"/>
      <c r="AE9" s="7"/>
      <c r="AF9" s="7"/>
      <c r="AG9" s="7"/>
      <c r="AH9" s="7"/>
      <c r="AI9" s="7"/>
      <c r="AJ9" s="7"/>
      <c r="AK9" s="168">
        <f t="shared" si="5"/>
        <v>0</v>
      </c>
      <c r="AL9" s="7"/>
      <c r="AM9" s="7"/>
      <c r="AN9" s="145"/>
      <c r="AO9" s="168">
        <f t="shared" si="6"/>
        <v>0</v>
      </c>
      <c r="AP9" s="113"/>
      <c r="AQ9" s="8"/>
      <c r="AR9" s="8"/>
      <c r="AS9" s="8"/>
      <c r="AT9" s="8"/>
      <c r="AU9" s="5"/>
      <c r="AV9" s="168">
        <f t="shared" si="1"/>
        <v>0</v>
      </c>
      <c r="AW9" s="168">
        <f t="shared" si="2"/>
        <v>0</v>
      </c>
      <c r="AX9" s="16"/>
      <c r="AY9" s="5"/>
      <c r="AZ9" s="169">
        <f t="shared" si="3"/>
        <v>0</v>
      </c>
      <c r="BA9" s="170">
        <f t="shared" si="4"/>
        <v>0</v>
      </c>
      <c r="BB9" s="171" t="e">
        <f t="shared" si="7"/>
        <v>#DIV/0!</v>
      </c>
      <c r="BC9" s="172" t="e">
        <f t="shared" si="8"/>
        <v>#DIV/0!</v>
      </c>
    </row>
    <row r="10" spans="1:55" x14ac:dyDescent="0.2">
      <c r="A10" s="5" t="s">
        <v>54</v>
      </c>
      <c r="B10" s="6" t="s">
        <v>43</v>
      </c>
      <c r="C10" s="6" t="s">
        <v>52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67">
        <f t="shared" si="0"/>
        <v>0</v>
      </c>
      <c r="U10" s="7"/>
      <c r="V10" s="7"/>
      <c r="W10" s="7"/>
      <c r="X10" s="7"/>
      <c r="Y10" s="7"/>
      <c r="Z10" s="7"/>
      <c r="AA10" s="7"/>
      <c r="AB10" s="7"/>
      <c r="AC10" s="10"/>
      <c r="AD10" s="7"/>
      <c r="AE10" s="7"/>
      <c r="AF10" s="7"/>
      <c r="AG10" s="7"/>
      <c r="AH10" s="7"/>
      <c r="AI10" s="7"/>
      <c r="AJ10" s="7"/>
      <c r="AK10" s="168">
        <f t="shared" si="5"/>
        <v>0</v>
      </c>
      <c r="AL10" s="7"/>
      <c r="AM10" s="7"/>
      <c r="AN10" s="145"/>
      <c r="AO10" s="168">
        <f t="shared" si="6"/>
        <v>0</v>
      </c>
      <c r="AP10" s="113"/>
      <c r="AQ10" s="8"/>
      <c r="AR10" s="8"/>
      <c r="AS10" s="8"/>
      <c r="AT10" s="8"/>
      <c r="AU10" s="5"/>
      <c r="AV10" s="168">
        <f t="shared" si="1"/>
        <v>0</v>
      </c>
      <c r="AW10" s="168">
        <f t="shared" si="2"/>
        <v>0</v>
      </c>
      <c r="AX10" s="16"/>
      <c r="AY10" s="5"/>
      <c r="AZ10" s="169">
        <f t="shared" si="3"/>
        <v>0</v>
      </c>
      <c r="BA10" s="170">
        <f t="shared" si="4"/>
        <v>0</v>
      </c>
      <c r="BB10" s="171" t="e">
        <f t="shared" si="7"/>
        <v>#DIV/0!</v>
      </c>
      <c r="BC10" s="172" t="e">
        <f t="shared" si="8"/>
        <v>#DIV/0!</v>
      </c>
    </row>
    <row r="11" spans="1:55" x14ac:dyDescent="0.2">
      <c r="A11" s="5" t="s">
        <v>55</v>
      </c>
      <c r="B11" s="6" t="s">
        <v>43</v>
      </c>
      <c r="C11" s="6" t="s">
        <v>56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67">
        <f t="shared" si="0"/>
        <v>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68">
        <f t="shared" si="5"/>
        <v>0</v>
      </c>
      <c r="AL11" s="7"/>
      <c r="AM11" s="7"/>
      <c r="AN11" s="145"/>
      <c r="AO11" s="168">
        <f t="shared" si="6"/>
        <v>0</v>
      </c>
      <c r="AP11" s="113"/>
      <c r="AQ11" s="8"/>
      <c r="AR11" s="8"/>
      <c r="AS11" s="8"/>
      <c r="AT11" s="8"/>
      <c r="AU11" s="5"/>
      <c r="AV11" s="168">
        <f t="shared" si="1"/>
        <v>0</v>
      </c>
      <c r="AW11" s="168">
        <f t="shared" si="2"/>
        <v>0</v>
      </c>
      <c r="AX11" s="16"/>
      <c r="AY11" s="5"/>
      <c r="AZ11" s="169">
        <f t="shared" si="3"/>
        <v>0</v>
      </c>
      <c r="BA11" s="170">
        <f t="shared" si="4"/>
        <v>0</v>
      </c>
      <c r="BB11" s="171" t="e">
        <f t="shared" si="7"/>
        <v>#DIV/0!</v>
      </c>
      <c r="BC11" s="172" t="e">
        <f t="shared" si="8"/>
        <v>#DIV/0!</v>
      </c>
    </row>
    <row r="12" spans="1:55" x14ac:dyDescent="0.2">
      <c r="A12" s="9" t="s">
        <v>57</v>
      </c>
      <c r="B12" s="6" t="s">
        <v>43</v>
      </c>
      <c r="C12" s="6" t="s">
        <v>56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67">
        <f t="shared" si="0"/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68">
        <f t="shared" si="5"/>
        <v>0</v>
      </c>
      <c r="AL12" s="7"/>
      <c r="AM12" s="7"/>
      <c r="AN12" s="145"/>
      <c r="AO12" s="168">
        <f t="shared" si="6"/>
        <v>0</v>
      </c>
      <c r="AP12" s="113"/>
      <c r="AQ12" s="8"/>
      <c r="AR12" s="8"/>
      <c r="AS12" s="8"/>
      <c r="AT12" s="8"/>
      <c r="AU12" s="5"/>
      <c r="AV12" s="168">
        <f t="shared" si="1"/>
        <v>0</v>
      </c>
      <c r="AW12" s="168">
        <f t="shared" si="2"/>
        <v>0</v>
      </c>
      <c r="AX12" s="16"/>
      <c r="AY12" s="5"/>
      <c r="AZ12" s="169">
        <f t="shared" si="3"/>
        <v>0</v>
      </c>
      <c r="BA12" s="170">
        <f t="shared" si="4"/>
        <v>0</v>
      </c>
      <c r="BB12" s="171" t="e">
        <f t="shared" si="7"/>
        <v>#DIV/0!</v>
      </c>
      <c r="BC12" s="172" t="e">
        <f t="shared" si="8"/>
        <v>#DIV/0!</v>
      </c>
    </row>
    <row r="13" spans="1:55" x14ac:dyDescent="0.2">
      <c r="A13" s="2" t="s">
        <v>58</v>
      </c>
      <c r="B13" s="3" t="s">
        <v>43</v>
      </c>
      <c r="C13" s="3" t="s">
        <v>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67">
        <f t="shared" si="0"/>
        <v>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68">
        <f t="shared" si="5"/>
        <v>0</v>
      </c>
      <c r="AL13" s="4"/>
      <c r="AM13" s="4"/>
      <c r="AN13" s="145"/>
      <c r="AO13" s="168">
        <f t="shared" si="6"/>
        <v>0</v>
      </c>
      <c r="AP13" s="113"/>
      <c r="AQ13" s="4"/>
      <c r="AR13" s="4"/>
      <c r="AS13" s="4"/>
      <c r="AT13" s="4"/>
      <c r="AU13" s="5"/>
      <c r="AV13" s="168">
        <f t="shared" si="1"/>
        <v>0</v>
      </c>
      <c r="AW13" s="168">
        <f t="shared" si="2"/>
        <v>0</v>
      </c>
      <c r="AX13" s="16"/>
      <c r="AY13" s="5"/>
      <c r="AZ13" s="169">
        <f t="shared" si="3"/>
        <v>0</v>
      </c>
      <c r="BA13" s="170">
        <f t="shared" si="4"/>
        <v>0</v>
      </c>
      <c r="BB13" s="171" t="e">
        <f t="shared" si="7"/>
        <v>#DIV/0!</v>
      </c>
      <c r="BC13" s="172" t="e">
        <f t="shared" si="8"/>
        <v>#DIV/0!</v>
      </c>
    </row>
    <row r="14" spans="1:55" x14ac:dyDescent="0.2">
      <c r="A14" s="11" t="s">
        <v>59</v>
      </c>
      <c r="B14" s="6" t="s">
        <v>43</v>
      </c>
      <c r="C14" s="6" t="s">
        <v>60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67">
        <f t="shared" si="0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168">
        <f t="shared" si="5"/>
        <v>0</v>
      </c>
      <c r="AL14" s="7"/>
      <c r="AM14" s="7"/>
      <c r="AN14" s="145"/>
      <c r="AO14" s="168">
        <f t="shared" si="6"/>
        <v>0</v>
      </c>
      <c r="AP14" s="113"/>
      <c r="AQ14" s="8"/>
      <c r="AR14" s="8"/>
      <c r="AS14" s="8"/>
      <c r="AT14" s="8"/>
      <c r="AU14" s="5"/>
      <c r="AV14" s="168">
        <f t="shared" si="1"/>
        <v>0</v>
      </c>
      <c r="AW14" s="168">
        <f t="shared" si="2"/>
        <v>0</v>
      </c>
      <c r="AX14" s="16"/>
      <c r="AY14" s="5"/>
      <c r="AZ14" s="169">
        <f t="shared" si="3"/>
        <v>0</v>
      </c>
      <c r="BA14" s="170">
        <f t="shared" si="4"/>
        <v>0</v>
      </c>
      <c r="BB14" s="171" t="e">
        <f t="shared" si="7"/>
        <v>#DIV/0!</v>
      </c>
      <c r="BC14" s="172" t="e">
        <f t="shared" si="8"/>
        <v>#DIV/0!</v>
      </c>
    </row>
    <row r="15" spans="1:55" x14ac:dyDescent="0.2">
      <c r="A15" s="5" t="s">
        <v>61</v>
      </c>
      <c r="B15" s="6" t="s">
        <v>43</v>
      </c>
      <c r="C15" s="6" t="s">
        <v>60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67">
        <f t="shared" si="0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168">
        <f t="shared" si="5"/>
        <v>0</v>
      </c>
      <c r="AL15" s="7"/>
      <c r="AM15" s="7"/>
      <c r="AN15" s="145"/>
      <c r="AO15" s="168">
        <f t="shared" si="6"/>
        <v>0</v>
      </c>
      <c r="AP15" s="113"/>
      <c r="AQ15" s="8"/>
      <c r="AR15" s="8"/>
      <c r="AS15" s="8"/>
      <c r="AT15" s="8"/>
      <c r="AU15" s="5"/>
      <c r="AV15" s="168">
        <f t="shared" si="1"/>
        <v>0</v>
      </c>
      <c r="AW15" s="168">
        <f t="shared" si="2"/>
        <v>0</v>
      </c>
      <c r="AX15" s="16"/>
      <c r="AY15" s="5"/>
      <c r="AZ15" s="169">
        <f t="shared" si="3"/>
        <v>0</v>
      </c>
      <c r="BA15" s="170">
        <f t="shared" si="4"/>
        <v>0</v>
      </c>
      <c r="BB15" s="171" t="e">
        <f t="shared" si="7"/>
        <v>#DIV/0!</v>
      </c>
      <c r="BC15" s="172" t="e">
        <f t="shared" si="8"/>
        <v>#DIV/0!</v>
      </c>
    </row>
    <row r="16" spans="1:55" x14ac:dyDescent="0.2">
      <c r="A16" s="5" t="s">
        <v>62</v>
      </c>
      <c r="B16" s="6" t="s">
        <v>43</v>
      </c>
      <c r="C16" s="6" t="s">
        <v>60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67">
        <f t="shared" si="0"/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168">
        <f t="shared" si="5"/>
        <v>0</v>
      </c>
      <c r="AL16" s="7"/>
      <c r="AM16" s="7"/>
      <c r="AN16" s="145"/>
      <c r="AO16" s="168">
        <f t="shared" si="6"/>
        <v>0</v>
      </c>
      <c r="AP16" s="113"/>
      <c r="AQ16" s="8"/>
      <c r="AR16" s="8"/>
      <c r="AS16" s="8"/>
      <c r="AT16" s="8"/>
      <c r="AU16" s="5"/>
      <c r="AV16" s="168">
        <f t="shared" si="1"/>
        <v>0</v>
      </c>
      <c r="AW16" s="168">
        <f t="shared" si="2"/>
        <v>0</v>
      </c>
      <c r="AX16" s="16"/>
      <c r="AY16" s="5"/>
      <c r="AZ16" s="169">
        <f t="shared" si="3"/>
        <v>0</v>
      </c>
      <c r="BA16" s="170">
        <f t="shared" si="4"/>
        <v>0</v>
      </c>
      <c r="BB16" s="171" t="e">
        <f t="shared" si="7"/>
        <v>#DIV/0!</v>
      </c>
      <c r="BC16" s="172" t="e">
        <f t="shared" si="8"/>
        <v>#DIV/0!</v>
      </c>
    </row>
    <row r="17" spans="1:55" x14ac:dyDescent="0.2">
      <c r="A17" s="12" t="s">
        <v>63</v>
      </c>
      <c r="B17" s="6" t="s">
        <v>43</v>
      </c>
      <c r="C17" s="6" t="s">
        <v>64</v>
      </c>
      <c r="D17" s="13"/>
      <c r="E17" s="7"/>
      <c r="F17" s="7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67">
        <f t="shared" si="0"/>
        <v>0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68">
        <f t="shared" si="5"/>
        <v>0</v>
      </c>
      <c r="AL17" s="13"/>
      <c r="AM17" s="13"/>
      <c r="AN17" s="145"/>
      <c r="AO17" s="168">
        <f t="shared" si="6"/>
        <v>0</v>
      </c>
      <c r="AP17" s="113"/>
      <c r="AQ17" s="14"/>
      <c r="AR17" s="14"/>
      <c r="AS17" s="14"/>
      <c r="AT17" s="14"/>
      <c r="AU17" s="5"/>
      <c r="AV17" s="168">
        <f t="shared" si="1"/>
        <v>0</v>
      </c>
      <c r="AW17" s="168">
        <f t="shared" si="2"/>
        <v>0</v>
      </c>
      <c r="AX17" s="16"/>
      <c r="AY17" s="5"/>
      <c r="AZ17" s="169">
        <f t="shared" si="3"/>
        <v>0</v>
      </c>
      <c r="BA17" s="170">
        <f t="shared" si="4"/>
        <v>0</v>
      </c>
      <c r="BB17" s="171" t="e">
        <f t="shared" si="7"/>
        <v>#DIV/0!</v>
      </c>
      <c r="BC17" s="172" t="e">
        <f t="shared" si="8"/>
        <v>#DIV/0!</v>
      </c>
    </row>
    <row r="18" spans="1:55" x14ac:dyDescent="0.2">
      <c r="A18" s="12" t="s">
        <v>65</v>
      </c>
      <c r="B18" s="6" t="s">
        <v>43</v>
      </c>
      <c r="C18" s="6" t="s">
        <v>64</v>
      </c>
      <c r="D18" s="13"/>
      <c r="E18" s="7"/>
      <c r="F18" s="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67">
        <f t="shared" si="0"/>
        <v>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68">
        <f t="shared" si="5"/>
        <v>0</v>
      </c>
      <c r="AL18" s="13"/>
      <c r="AM18" s="13"/>
      <c r="AN18" s="145"/>
      <c r="AO18" s="168">
        <f t="shared" si="6"/>
        <v>0</v>
      </c>
      <c r="AP18" s="113"/>
      <c r="AQ18" s="14"/>
      <c r="AR18" s="14"/>
      <c r="AS18" s="14"/>
      <c r="AT18" s="14"/>
      <c r="AU18" s="5"/>
      <c r="AV18" s="168">
        <f t="shared" si="1"/>
        <v>0</v>
      </c>
      <c r="AW18" s="168">
        <f t="shared" si="2"/>
        <v>0</v>
      </c>
      <c r="AX18" s="16"/>
      <c r="AY18" s="5"/>
      <c r="AZ18" s="169">
        <f t="shared" si="3"/>
        <v>0</v>
      </c>
      <c r="BA18" s="170">
        <f t="shared" si="4"/>
        <v>0</v>
      </c>
      <c r="BB18" s="171" t="e">
        <f t="shared" si="7"/>
        <v>#DIV/0!</v>
      </c>
      <c r="BC18" s="172" t="e">
        <f t="shared" si="8"/>
        <v>#DIV/0!</v>
      </c>
    </row>
    <row r="19" spans="1:55" x14ac:dyDescent="0.2">
      <c r="A19" s="15" t="s">
        <v>66</v>
      </c>
      <c r="B19" s="6" t="s">
        <v>43</v>
      </c>
      <c r="C19" s="6" t="s">
        <v>64</v>
      </c>
      <c r="D19" s="13"/>
      <c r="E19" s="7"/>
      <c r="F19" s="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67">
        <f t="shared" si="0"/>
        <v>0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68">
        <f t="shared" si="5"/>
        <v>0</v>
      </c>
      <c r="AL19" s="13"/>
      <c r="AM19" s="13"/>
      <c r="AN19" s="145"/>
      <c r="AO19" s="168">
        <f t="shared" si="6"/>
        <v>0</v>
      </c>
      <c r="AP19" s="113"/>
      <c r="AQ19" s="14"/>
      <c r="AR19" s="14"/>
      <c r="AS19" s="14"/>
      <c r="AT19" s="14"/>
      <c r="AU19" s="5"/>
      <c r="AV19" s="168">
        <f t="shared" si="1"/>
        <v>0</v>
      </c>
      <c r="AW19" s="168">
        <f t="shared" si="2"/>
        <v>0</v>
      </c>
      <c r="AX19" s="16"/>
      <c r="AY19" s="5"/>
      <c r="AZ19" s="169">
        <f t="shared" si="3"/>
        <v>0</v>
      </c>
      <c r="BA19" s="170">
        <f t="shared" si="4"/>
        <v>0</v>
      </c>
      <c r="BB19" s="171" t="e">
        <f t="shared" si="7"/>
        <v>#DIV/0!</v>
      </c>
      <c r="BC19" s="172" t="e">
        <f t="shared" si="8"/>
        <v>#DIV/0!</v>
      </c>
    </row>
    <row r="20" spans="1:55" x14ac:dyDescent="0.2">
      <c r="A20" s="12" t="s">
        <v>67</v>
      </c>
      <c r="B20" s="6" t="s">
        <v>43</v>
      </c>
      <c r="C20" s="6" t="s">
        <v>68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67">
        <f t="shared" si="0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168">
        <f t="shared" si="5"/>
        <v>0</v>
      </c>
      <c r="AL20" s="7"/>
      <c r="AM20" s="7"/>
      <c r="AN20" s="145"/>
      <c r="AO20" s="168">
        <f t="shared" si="6"/>
        <v>0</v>
      </c>
      <c r="AP20" s="113"/>
      <c r="AQ20" s="8"/>
      <c r="AR20" s="8"/>
      <c r="AS20" s="14"/>
      <c r="AT20" s="8"/>
      <c r="AU20" s="5"/>
      <c r="AV20" s="168">
        <f t="shared" si="1"/>
        <v>0</v>
      </c>
      <c r="AW20" s="168">
        <f t="shared" si="2"/>
        <v>0</v>
      </c>
      <c r="AX20" s="16"/>
      <c r="AY20" s="5"/>
      <c r="AZ20" s="169">
        <f t="shared" si="3"/>
        <v>0</v>
      </c>
      <c r="BA20" s="170">
        <f t="shared" si="4"/>
        <v>0</v>
      </c>
      <c r="BB20" s="171" t="e">
        <f t="shared" si="7"/>
        <v>#DIV/0!</v>
      </c>
      <c r="BC20" s="172" t="e">
        <f t="shared" si="8"/>
        <v>#DIV/0!</v>
      </c>
    </row>
    <row r="21" spans="1:55" x14ac:dyDescent="0.2">
      <c r="A21" s="5" t="s">
        <v>69</v>
      </c>
      <c r="B21" s="6" t="s">
        <v>43</v>
      </c>
      <c r="C21" s="6" t="s">
        <v>68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67">
        <f t="shared" si="0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168">
        <f t="shared" si="5"/>
        <v>0</v>
      </c>
      <c r="AL21" s="7"/>
      <c r="AM21" s="7"/>
      <c r="AN21" s="145"/>
      <c r="AO21" s="168">
        <f t="shared" si="6"/>
        <v>0</v>
      </c>
      <c r="AP21" s="113"/>
      <c r="AQ21" s="8"/>
      <c r="AR21" s="8"/>
      <c r="AS21" s="14"/>
      <c r="AT21" s="8"/>
      <c r="AU21" s="5"/>
      <c r="AV21" s="168">
        <f t="shared" si="1"/>
        <v>0</v>
      </c>
      <c r="AW21" s="168">
        <f t="shared" si="2"/>
        <v>0</v>
      </c>
      <c r="AX21" s="16"/>
      <c r="AY21" s="5"/>
      <c r="AZ21" s="169">
        <f t="shared" si="3"/>
        <v>0</v>
      </c>
      <c r="BA21" s="170">
        <f t="shared" si="4"/>
        <v>0</v>
      </c>
      <c r="BB21" s="171" t="e">
        <f t="shared" si="7"/>
        <v>#DIV/0!</v>
      </c>
      <c r="BC21" s="172" t="e">
        <f t="shared" si="8"/>
        <v>#DIV/0!</v>
      </c>
    </row>
    <row r="22" spans="1:55" x14ac:dyDescent="0.2">
      <c r="A22" s="5" t="s">
        <v>70</v>
      </c>
      <c r="B22" s="6" t="s">
        <v>43</v>
      </c>
      <c r="C22" s="6" t="s">
        <v>68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67">
        <f t="shared" si="0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168">
        <f t="shared" si="5"/>
        <v>0</v>
      </c>
      <c r="AL22" s="7"/>
      <c r="AM22" s="7"/>
      <c r="AN22" s="145"/>
      <c r="AO22" s="168">
        <f t="shared" si="6"/>
        <v>0</v>
      </c>
      <c r="AP22" s="113"/>
      <c r="AQ22" s="8"/>
      <c r="AR22" s="8"/>
      <c r="AS22" s="14"/>
      <c r="AT22" s="8"/>
      <c r="AU22" s="5"/>
      <c r="AV22" s="168">
        <f t="shared" si="1"/>
        <v>0</v>
      </c>
      <c r="AW22" s="168">
        <f t="shared" si="2"/>
        <v>0</v>
      </c>
      <c r="AX22" s="16"/>
      <c r="AY22" s="5"/>
      <c r="AZ22" s="169">
        <f t="shared" si="3"/>
        <v>0</v>
      </c>
      <c r="BA22" s="170">
        <f t="shared" si="4"/>
        <v>0</v>
      </c>
      <c r="BB22" s="171" t="e">
        <f t="shared" si="7"/>
        <v>#DIV/0!</v>
      </c>
      <c r="BC22" s="172" t="e">
        <f t="shared" si="8"/>
        <v>#DIV/0!</v>
      </c>
    </row>
    <row r="23" spans="1:55" x14ac:dyDescent="0.2">
      <c r="A23" s="16" t="s">
        <v>71</v>
      </c>
      <c r="B23" s="17" t="s">
        <v>43</v>
      </c>
      <c r="C23" s="17" t="s">
        <v>72</v>
      </c>
      <c r="D23" s="18"/>
      <c r="E23" s="18"/>
      <c r="F23" s="18"/>
      <c r="G23" s="18"/>
      <c r="H23" s="18"/>
      <c r="I23" s="18"/>
      <c r="J23" s="18"/>
      <c r="K23" s="18"/>
      <c r="L23" s="19"/>
      <c r="M23" s="18"/>
      <c r="N23" s="19"/>
      <c r="O23" s="18"/>
      <c r="P23" s="18"/>
      <c r="Q23" s="18"/>
      <c r="R23" s="19"/>
      <c r="S23" s="18"/>
      <c r="T23" s="167">
        <f t="shared" si="0"/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68">
        <f t="shared" si="5"/>
        <v>0</v>
      </c>
      <c r="AL23" s="18"/>
      <c r="AM23" s="18"/>
      <c r="AN23" s="145"/>
      <c r="AO23" s="168">
        <f t="shared" si="6"/>
        <v>0</v>
      </c>
      <c r="AP23" s="113"/>
      <c r="AQ23" s="20"/>
      <c r="AR23" s="20"/>
      <c r="AS23" s="21"/>
      <c r="AT23" s="21"/>
      <c r="AU23" s="5"/>
      <c r="AV23" s="168">
        <f t="shared" si="1"/>
        <v>0</v>
      </c>
      <c r="AW23" s="168">
        <f t="shared" si="2"/>
        <v>0</v>
      </c>
      <c r="AX23" s="16"/>
      <c r="AY23" s="5"/>
      <c r="AZ23" s="169">
        <f t="shared" si="3"/>
        <v>0</v>
      </c>
      <c r="BA23" s="170">
        <f t="shared" si="4"/>
        <v>0</v>
      </c>
      <c r="BB23" s="171" t="e">
        <f t="shared" si="7"/>
        <v>#DIV/0!</v>
      </c>
      <c r="BC23" s="172" t="e">
        <f t="shared" si="8"/>
        <v>#DIV/0!</v>
      </c>
    </row>
    <row r="24" spans="1:55" x14ac:dyDescent="0.2">
      <c r="A24" s="16" t="s">
        <v>73</v>
      </c>
      <c r="B24" s="17" t="s">
        <v>43</v>
      </c>
      <c r="C24" s="17" t="s">
        <v>72</v>
      </c>
      <c r="D24" s="18"/>
      <c r="E24" s="18"/>
      <c r="F24" s="18"/>
      <c r="G24" s="18"/>
      <c r="H24" s="18"/>
      <c r="I24" s="18"/>
      <c r="J24" s="18"/>
      <c r="K24" s="18"/>
      <c r="L24" s="19"/>
      <c r="M24" s="18"/>
      <c r="N24" s="19"/>
      <c r="O24" s="18"/>
      <c r="P24" s="18"/>
      <c r="Q24" s="18"/>
      <c r="R24" s="19"/>
      <c r="S24" s="18"/>
      <c r="T24" s="167">
        <f t="shared" si="0"/>
        <v>0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68">
        <f t="shared" si="5"/>
        <v>0</v>
      </c>
      <c r="AL24" s="18"/>
      <c r="AM24" s="18"/>
      <c r="AN24" s="145"/>
      <c r="AO24" s="168">
        <f t="shared" si="6"/>
        <v>0</v>
      </c>
      <c r="AP24" s="113"/>
      <c r="AQ24" s="20"/>
      <c r="AR24" s="20"/>
      <c r="AS24" s="21"/>
      <c r="AT24" s="21"/>
      <c r="AU24" s="5"/>
      <c r="AV24" s="168">
        <f t="shared" si="1"/>
        <v>0</v>
      </c>
      <c r="AW24" s="168">
        <f t="shared" si="2"/>
        <v>0</v>
      </c>
      <c r="AX24" s="16"/>
      <c r="AY24" s="5"/>
      <c r="AZ24" s="169">
        <f t="shared" si="3"/>
        <v>0</v>
      </c>
      <c r="BA24" s="170">
        <f t="shared" si="4"/>
        <v>0</v>
      </c>
      <c r="BB24" s="171" t="e">
        <f t="shared" si="7"/>
        <v>#DIV/0!</v>
      </c>
      <c r="BC24" s="172" t="e">
        <f t="shared" si="8"/>
        <v>#DIV/0!</v>
      </c>
    </row>
    <row r="25" spans="1:55" x14ac:dyDescent="0.2">
      <c r="A25" s="23" t="s">
        <v>74</v>
      </c>
      <c r="B25" s="23" t="s">
        <v>75</v>
      </c>
      <c r="C25" s="23" t="s">
        <v>76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67">
        <f t="shared" si="0"/>
        <v>0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168">
        <f t="shared" si="5"/>
        <v>0</v>
      </c>
      <c r="AL25" s="23"/>
      <c r="AM25" s="23"/>
      <c r="AN25" s="145"/>
      <c r="AO25" s="168">
        <f t="shared" si="6"/>
        <v>0</v>
      </c>
      <c r="AP25" s="113"/>
      <c r="AQ25" s="23"/>
      <c r="AR25" s="23"/>
      <c r="AS25" s="23"/>
      <c r="AT25" s="23"/>
      <c r="AU25" s="5"/>
      <c r="AV25" s="168">
        <f t="shared" si="1"/>
        <v>0</v>
      </c>
      <c r="AW25" s="168">
        <f t="shared" si="2"/>
        <v>0</v>
      </c>
      <c r="AX25" s="16"/>
      <c r="AY25" s="5"/>
      <c r="AZ25" s="169">
        <f t="shared" si="3"/>
        <v>0</v>
      </c>
      <c r="BA25" s="170">
        <f t="shared" si="4"/>
        <v>0</v>
      </c>
      <c r="BB25" s="171" t="e">
        <f t="shared" si="7"/>
        <v>#DIV/0!</v>
      </c>
      <c r="BC25" s="172" t="e">
        <f t="shared" si="8"/>
        <v>#DIV/0!</v>
      </c>
    </row>
    <row r="26" spans="1:55" x14ac:dyDescent="0.2">
      <c r="A26" s="23" t="s">
        <v>77</v>
      </c>
      <c r="B26" s="23" t="s">
        <v>75</v>
      </c>
      <c r="C26" s="23" t="s">
        <v>76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167">
        <f t="shared" si="0"/>
        <v>0</v>
      </c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168">
        <f t="shared" si="5"/>
        <v>0</v>
      </c>
      <c r="AL26" s="23"/>
      <c r="AM26" s="23"/>
      <c r="AN26" s="145"/>
      <c r="AO26" s="168">
        <f t="shared" si="6"/>
        <v>0</v>
      </c>
      <c r="AP26" s="113"/>
      <c r="AQ26" s="23"/>
      <c r="AR26" s="23"/>
      <c r="AS26" s="23"/>
      <c r="AT26" s="23"/>
      <c r="AU26" s="5"/>
      <c r="AV26" s="168">
        <f t="shared" si="1"/>
        <v>0</v>
      </c>
      <c r="AW26" s="168">
        <f t="shared" si="2"/>
        <v>0</v>
      </c>
      <c r="AX26" s="16"/>
      <c r="AY26" s="5"/>
      <c r="AZ26" s="169">
        <f t="shared" si="3"/>
        <v>0</v>
      </c>
      <c r="BA26" s="170">
        <f t="shared" si="4"/>
        <v>0</v>
      </c>
      <c r="BB26" s="171" t="e">
        <f t="shared" si="7"/>
        <v>#DIV/0!</v>
      </c>
      <c r="BC26" s="172" t="e">
        <f t="shared" si="8"/>
        <v>#DIV/0!</v>
      </c>
    </row>
    <row r="27" spans="1:55" x14ac:dyDescent="0.2">
      <c r="A27" s="23" t="s">
        <v>78</v>
      </c>
      <c r="B27" s="23" t="s">
        <v>75</v>
      </c>
      <c r="C27" s="23" t="s">
        <v>79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167">
        <f t="shared" si="0"/>
        <v>0</v>
      </c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68">
        <f t="shared" si="5"/>
        <v>0</v>
      </c>
      <c r="AL27" s="23"/>
      <c r="AM27" s="23"/>
      <c r="AN27" s="145"/>
      <c r="AO27" s="168">
        <f t="shared" si="6"/>
        <v>0</v>
      </c>
      <c r="AP27" s="113"/>
      <c r="AQ27" s="23"/>
      <c r="AR27" s="23"/>
      <c r="AS27" s="23"/>
      <c r="AT27" s="23"/>
      <c r="AU27" s="5"/>
      <c r="AV27" s="168">
        <f t="shared" si="1"/>
        <v>0</v>
      </c>
      <c r="AW27" s="168">
        <f t="shared" si="2"/>
        <v>0</v>
      </c>
      <c r="AX27" s="16"/>
      <c r="AY27" s="5"/>
      <c r="AZ27" s="169">
        <f t="shared" si="3"/>
        <v>0</v>
      </c>
      <c r="BA27" s="170">
        <f t="shared" si="4"/>
        <v>0</v>
      </c>
      <c r="BB27" s="171" t="e">
        <f t="shared" si="7"/>
        <v>#DIV/0!</v>
      </c>
      <c r="BC27" s="172" t="e">
        <f t="shared" si="8"/>
        <v>#DIV/0!</v>
      </c>
    </row>
    <row r="28" spans="1:55" x14ac:dyDescent="0.2">
      <c r="A28" s="23" t="s">
        <v>80</v>
      </c>
      <c r="B28" s="23" t="s">
        <v>75</v>
      </c>
      <c r="C28" s="23" t="s">
        <v>79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167">
        <f t="shared" si="0"/>
        <v>0</v>
      </c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68">
        <f t="shared" si="5"/>
        <v>0</v>
      </c>
      <c r="AL28" s="23"/>
      <c r="AM28" s="23"/>
      <c r="AN28" s="145"/>
      <c r="AO28" s="168">
        <f t="shared" si="6"/>
        <v>0</v>
      </c>
      <c r="AP28" s="113"/>
      <c r="AQ28" s="23"/>
      <c r="AR28" s="23"/>
      <c r="AS28" s="23"/>
      <c r="AT28" s="23"/>
      <c r="AU28" s="5"/>
      <c r="AV28" s="168">
        <f t="shared" si="1"/>
        <v>0</v>
      </c>
      <c r="AW28" s="168">
        <f t="shared" si="2"/>
        <v>0</v>
      </c>
      <c r="AX28" s="16"/>
      <c r="AY28" s="5"/>
      <c r="AZ28" s="169">
        <f t="shared" si="3"/>
        <v>0</v>
      </c>
      <c r="BA28" s="170">
        <f t="shared" si="4"/>
        <v>0</v>
      </c>
      <c r="BB28" s="171" t="e">
        <f t="shared" si="7"/>
        <v>#DIV/0!</v>
      </c>
      <c r="BC28" s="172" t="e">
        <f t="shared" si="8"/>
        <v>#DIV/0!</v>
      </c>
    </row>
    <row r="29" spans="1:55" x14ac:dyDescent="0.2">
      <c r="A29" s="23" t="s">
        <v>81</v>
      </c>
      <c r="B29" s="23" t="s">
        <v>75</v>
      </c>
      <c r="C29" s="23" t="s">
        <v>82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167">
        <f t="shared" si="0"/>
        <v>0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168">
        <f t="shared" si="5"/>
        <v>0</v>
      </c>
      <c r="AL29" s="23"/>
      <c r="AM29" s="23"/>
      <c r="AN29" s="145"/>
      <c r="AO29" s="168">
        <f t="shared" si="6"/>
        <v>0</v>
      </c>
      <c r="AP29" s="113"/>
      <c r="AQ29" s="23"/>
      <c r="AR29" s="23"/>
      <c r="AS29" s="23"/>
      <c r="AT29" s="23"/>
      <c r="AU29" s="5"/>
      <c r="AV29" s="168">
        <f t="shared" si="1"/>
        <v>0</v>
      </c>
      <c r="AW29" s="168">
        <f t="shared" si="2"/>
        <v>0</v>
      </c>
      <c r="AX29" s="16"/>
      <c r="AY29" s="5"/>
      <c r="AZ29" s="169">
        <f t="shared" si="3"/>
        <v>0</v>
      </c>
      <c r="BA29" s="170">
        <f t="shared" si="4"/>
        <v>0</v>
      </c>
      <c r="BB29" s="171" t="e">
        <f t="shared" si="7"/>
        <v>#DIV/0!</v>
      </c>
      <c r="BC29" s="172" t="e">
        <f t="shared" si="8"/>
        <v>#DIV/0!</v>
      </c>
    </row>
    <row r="30" spans="1:55" x14ac:dyDescent="0.2">
      <c r="A30" s="23" t="s">
        <v>83</v>
      </c>
      <c r="B30" s="23" t="s">
        <v>75</v>
      </c>
      <c r="C30" s="23" t="s">
        <v>82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167">
        <f t="shared" si="0"/>
        <v>0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168">
        <f t="shared" si="5"/>
        <v>0</v>
      </c>
      <c r="AL30" s="23"/>
      <c r="AM30" s="23"/>
      <c r="AN30" s="145"/>
      <c r="AO30" s="168">
        <f t="shared" si="6"/>
        <v>0</v>
      </c>
      <c r="AP30" s="113"/>
      <c r="AQ30" s="23"/>
      <c r="AR30" s="23"/>
      <c r="AS30" s="23"/>
      <c r="AT30" s="23"/>
      <c r="AU30" s="5"/>
      <c r="AV30" s="168">
        <f t="shared" si="1"/>
        <v>0</v>
      </c>
      <c r="AW30" s="168">
        <f t="shared" si="2"/>
        <v>0</v>
      </c>
      <c r="AX30" s="16"/>
      <c r="AY30" s="5"/>
      <c r="AZ30" s="169">
        <f t="shared" si="3"/>
        <v>0</v>
      </c>
      <c r="BA30" s="170">
        <f t="shared" si="4"/>
        <v>0</v>
      </c>
      <c r="BB30" s="171" t="e">
        <f t="shared" si="7"/>
        <v>#DIV/0!</v>
      </c>
      <c r="BC30" s="172" t="e">
        <f t="shared" si="8"/>
        <v>#DIV/0!</v>
      </c>
    </row>
    <row r="31" spans="1:55" x14ac:dyDescent="0.2">
      <c r="A31" s="23" t="s">
        <v>84</v>
      </c>
      <c r="B31" s="23" t="s">
        <v>75</v>
      </c>
      <c r="C31" s="23" t="s">
        <v>82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167">
        <f t="shared" si="0"/>
        <v>0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168">
        <f t="shared" si="5"/>
        <v>0</v>
      </c>
      <c r="AL31" s="23"/>
      <c r="AM31" s="23"/>
      <c r="AN31" s="145"/>
      <c r="AO31" s="168">
        <f t="shared" si="6"/>
        <v>0</v>
      </c>
      <c r="AP31" s="113"/>
      <c r="AQ31" s="23"/>
      <c r="AR31" s="23"/>
      <c r="AS31" s="23"/>
      <c r="AT31" s="23"/>
      <c r="AU31" s="5"/>
      <c r="AV31" s="168">
        <f t="shared" si="1"/>
        <v>0</v>
      </c>
      <c r="AW31" s="168">
        <f t="shared" si="2"/>
        <v>0</v>
      </c>
      <c r="AX31" s="16"/>
      <c r="AY31" s="5"/>
      <c r="AZ31" s="169">
        <f t="shared" si="3"/>
        <v>0</v>
      </c>
      <c r="BA31" s="170">
        <f t="shared" si="4"/>
        <v>0</v>
      </c>
      <c r="BB31" s="171" t="e">
        <f t="shared" si="7"/>
        <v>#DIV/0!</v>
      </c>
      <c r="BC31" s="172" t="e">
        <f t="shared" si="8"/>
        <v>#DIV/0!</v>
      </c>
    </row>
    <row r="32" spans="1:55" x14ac:dyDescent="0.2">
      <c r="A32" s="23" t="s">
        <v>85</v>
      </c>
      <c r="B32" s="23" t="s">
        <v>75</v>
      </c>
      <c r="C32" s="23" t="s">
        <v>86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167">
        <f t="shared" si="0"/>
        <v>0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168">
        <f t="shared" si="5"/>
        <v>0</v>
      </c>
      <c r="AL32" s="23"/>
      <c r="AM32" s="23"/>
      <c r="AN32" s="145"/>
      <c r="AO32" s="168">
        <f t="shared" si="6"/>
        <v>0</v>
      </c>
      <c r="AP32" s="113"/>
      <c r="AQ32" s="23"/>
      <c r="AR32" s="23"/>
      <c r="AS32" s="23"/>
      <c r="AT32" s="23"/>
      <c r="AU32" s="5"/>
      <c r="AV32" s="168">
        <f t="shared" si="1"/>
        <v>0</v>
      </c>
      <c r="AW32" s="168">
        <f t="shared" si="2"/>
        <v>0</v>
      </c>
      <c r="AX32" s="16"/>
      <c r="AY32" s="5"/>
      <c r="AZ32" s="169">
        <f t="shared" si="3"/>
        <v>0</v>
      </c>
      <c r="BA32" s="170">
        <f t="shared" si="4"/>
        <v>0</v>
      </c>
      <c r="BB32" s="171" t="e">
        <f t="shared" si="7"/>
        <v>#DIV/0!</v>
      </c>
      <c r="BC32" s="172" t="e">
        <f t="shared" si="8"/>
        <v>#DIV/0!</v>
      </c>
    </row>
    <row r="33" spans="1:55" x14ac:dyDescent="0.2">
      <c r="A33" s="23" t="s">
        <v>87</v>
      </c>
      <c r="B33" s="23" t="s">
        <v>75</v>
      </c>
      <c r="C33" s="23" t="s">
        <v>88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167">
        <f t="shared" si="0"/>
        <v>0</v>
      </c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168">
        <f t="shared" si="5"/>
        <v>0</v>
      </c>
      <c r="AL33" s="23"/>
      <c r="AM33" s="23"/>
      <c r="AN33" s="145"/>
      <c r="AO33" s="168">
        <f t="shared" si="6"/>
        <v>0</v>
      </c>
      <c r="AP33" s="113"/>
      <c r="AQ33" s="23"/>
      <c r="AR33" s="23"/>
      <c r="AS33" s="23"/>
      <c r="AT33" s="23"/>
      <c r="AU33" s="5"/>
      <c r="AV33" s="168">
        <f t="shared" si="1"/>
        <v>0</v>
      </c>
      <c r="AW33" s="168">
        <f t="shared" si="2"/>
        <v>0</v>
      </c>
      <c r="AX33" s="16"/>
      <c r="AY33" s="5"/>
      <c r="AZ33" s="169">
        <f t="shared" si="3"/>
        <v>0</v>
      </c>
      <c r="BA33" s="170">
        <f t="shared" si="4"/>
        <v>0</v>
      </c>
      <c r="BB33" s="171" t="e">
        <f t="shared" si="7"/>
        <v>#DIV/0!</v>
      </c>
      <c r="BC33" s="172" t="e">
        <f t="shared" si="8"/>
        <v>#DIV/0!</v>
      </c>
    </row>
    <row r="34" spans="1:55" x14ac:dyDescent="0.2">
      <c r="A34" s="23" t="s">
        <v>89</v>
      </c>
      <c r="B34" s="23" t="s">
        <v>75</v>
      </c>
      <c r="C34" s="23" t="s">
        <v>88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167">
        <f t="shared" si="0"/>
        <v>0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168">
        <f t="shared" si="5"/>
        <v>0</v>
      </c>
      <c r="AL34" s="23"/>
      <c r="AM34" s="23"/>
      <c r="AN34" s="145"/>
      <c r="AO34" s="168">
        <f t="shared" si="6"/>
        <v>0</v>
      </c>
      <c r="AP34" s="113"/>
      <c r="AQ34" s="23"/>
      <c r="AR34" s="23"/>
      <c r="AS34" s="23"/>
      <c r="AT34" s="23"/>
      <c r="AU34" s="5"/>
      <c r="AV34" s="168">
        <f t="shared" si="1"/>
        <v>0</v>
      </c>
      <c r="AW34" s="168">
        <f t="shared" si="2"/>
        <v>0</v>
      </c>
      <c r="AX34" s="16"/>
      <c r="AY34" s="5"/>
      <c r="AZ34" s="169">
        <f t="shared" si="3"/>
        <v>0</v>
      </c>
      <c r="BA34" s="170">
        <f t="shared" si="4"/>
        <v>0</v>
      </c>
      <c r="BB34" s="171" t="e">
        <f t="shared" si="7"/>
        <v>#DIV/0!</v>
      </c>
      <c r="BC34" s="172" t="e">
        <f t="shared" si="8"/>
        <v>#DIV/0!</v>
      </c>
    </row>
    <row r="35" spans="1:55" x14ac:dyDescent="0.2">
      <c r="A35" s="23" t="s">
        <v>90</v>
      </c>
      <c r="B35" s="23" t="s">
        <v>75</v>
      </c>
      <c r="C35" s="23" t="s">
        <v>86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167">
        <f t="shared" si="0"/>
        <v>0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168">
        <f t="shared" si="5"/>
        <v>0</v>
      </c>
      <c r="AL35" s="23"/>
      <c r="AM35" s="23"/>
      <c r="AN35" s="145"/>
      <c r="AO35" s="168">
        <f t="shared" si="6"/>
        <v>0</v>
      </c>
      <c r="AP35" s="113"/>
      <c r="AQ35" s="23"/>
      <c r="AR35" s="23"/>
      <c r="AS35" s="23"/>
      <c r="AT35" s="23"/>
      <c r="AU35" s="5"/>
      <c r="AV35" s="168">
        <f t="shared" ref="AV35:AV66" si="9">SUM(AP35:AT35)+SUM(U35:AB35)</f>
        <v>0</v>
      </c>
      <c r="AW35" s="168">
        <f t="shared" ref="AW35:AW66" si="10">T35+AK35+AO35</f>
        <v>0</v>
      </c>
      <c r="AX35" s="16"/>
      <c r="AY35" s="5"/>
      <c r="AZ35" s="169">
        <f t="shared" si="3"/>
        <v>0</v>
      </c>
      <c r="BA35" s="170">
        <f t="shared" si="4"/>
        <v>0</v>
      </c>
      <c r="BB35" s="171" t="e">
        <f t="shared" si="7"/>
        <v>#DIV/0!</v>
      </c>
      <c r="BC35" s="172" t="e">
        <f t="shared" si="8"/>
        <v>#DIV/0!</v>
      </c>
    </row>
    <row r="36" spans="1:55" x14ac:dyDescent="0.2">
      <c r="A36" s="23" t="s">
        <v>91</v>
      </c>
      <c r="B36" s="23" t="s">
        <v>75</v>
      </c>
      <c r="C36" s="23" t="s">
        <v>92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167">
        <f t="shared" si="0"/>
        <v>0</v>
      </c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168">
        <f t="shared" si="5"/>
        <v>0</v>
      </c>
      <c r="AL36" s="23"/>
      <c r="AM36" s="23"/>
      <c r="AN36" s="145"/>
      <c r="AO36" s="168">
        <f t="shared" si="6"/>
        <v>0</v>
      </c>
      <c r="AP36" s="113"/>
      <c r="AQ36" s="23"/>
      <c r="AR36" s="23"/>
      <c r="AS36" s="23"/>
      <c r="AT36" s="23"/>
      <c r="AU36" s="5"/>
      <c r="AV36" s="168">
        <f t="shared" si="9"/>
        <v>0</v>
      </c>
      <c r="AW36" s="168">
        <f t="shared" si="10"/>
        <v>0</v>
      </c>
      <c r="AX36" s="16"/>
      <c r="AY36" s="5"/>
      <c r="AZ36" s="169">
        <f t="shared" si="3"/>
        <v>0</v>
      </c>
      <c r="BA36" s="170">
        <f t="shared" si="4"/>
        <v>0</v>
      </c>
      <c r="BB36" s="171" t="e">
        <f t="shared" si="7"/>
        <v>#DIV/0!</v>
      </c>
      <c r="BC36" s="172" t="e">
        <f t="shared" si="8"/>
        <v>#DIV/0!</v>
      </c>
    </row>
    <row r="37" spans="1:55" x14ac:dyDescent="0.2">
      <c r="A37" s="23" t="s">
        <v>93</v>
      </c>
      <c r="B37" s="23" t="s">
        <v>75</v>
      </c>
      <c r="C37" s="23" t="s">
        <v>92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167">
        <f t="shared" si="0"/>
        <v>0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168">
        <f t="shared" si="5"/>
        <v>0</v>
      </c>
      <c r="AL37" s="23"/>
      <c r="AM37" s="23"/>
      <c r="AN37" s="145"/>
      <c r="AO37" s="168">
        <f t="shared" si="6"/>
        <v>0</v>
      </c>
      <c r="AP37" s="113"/>
      <c r="AQ37" s="23"/>
      <c r="AR37" s="23"/>
      <c r="AS37" s="23"/>
      <c r="AT37" s="23"/>
      <c r="AU37" s="5"/>
      <c r="AV37" s="168">
        <f t="shared" si="9"/>
        <v>0</v>
      </c>
      <c r="AW37" s="168">
        <f t="shared" si="10"/>
        <v>0</v>
      </c>
      <c r="AX37" s="16"/>
      <c r="AY37" s="5"/>
      <c r="AZ37" s="169">
        <f t="shared" si="3"/>
        <v>0</v>
      </c>
      <c r="BA37" s="170">
        <f t="shared" si="4"/>
        <v>0</v>
      </c>
      <c r="BB37" s="171" t="e">
        <f t="shared" si="7"/>
        <v>#DIV/0!</v>
      </c>
      <c r="BC37" s="172" t="e">
        <f t="shared" si="8"/>
        <v>#DIV/0!</v>
      </c>
    </row>
    <row r="38" spans="1:55" x14ac:dyDescent="0.2">
      <c r="A38" s="23" t="s">
        <v>94</v>
      </c>
      <c r="B38" s="23" t="s">
        <v>75</v>
      </c>
      <c r="C38" s="23" t="s">
        <v>92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167">
        <f t="shared" si="0"/>
        <v>0</v>
      </c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168">
        <f t="shared" si="5"/>
        <v>0</v>
      </c>
      <c r="AL38" s="23"/>
      <c r="AM38" s="23"/>
      <c r="AN38" s="145"/>
      <c r="AO38" s="168">
        <f t="shared" si="6"/>
        <v>0</v>
      </c>
      <c r="AP38" s="113"/>
      <c r="AQ38" s="23"/>
      <c r="AR38" s="23"/>
      <c r="AS38" s="23"/>
      <c r="AT38" s="23"/>
      <c r="AU38" s="5"/>
      <c r="AV38" s="168">
        <f t="shared" si="9"/>
        <v>0</v>
      </c>
      <c r="AW38" s="168">
        <f t="shared" si="10"/>
        <v>0</v>
      </c>
      <c r="AX38" s="16"/>
      <c r="AY38" s="5"/>
      <c r="AZ38" s="169">
        <f t="shared" si="3"/>
        <v>0</v>
      </c>
      <c r="BA38" s="170">
        <f t="shared" si="4"/>
        <v>0</v>
      </c>
      <c r="BB38" s="171" t="e">
        <f t="shared" si="7"/>
        <v>#DIV/0!</v>
      </c>
      <c r="BC38" s="172" t="e">
        <f t="shared" si="8"/>
        <v>#DIV/0!</v>
      </c>
    </row>
    <row r="39" spans="1:55" x14ac:dyDescent="0.2">
      <c r="A39" s="23" t="s">
        <v>95</v>
      </c>
      <c r="B39" s="23" t="s">
        <v>75</v>
      </c>
      <c r="C39" s="23" t="s">
        <v>79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167">
        <f t="shared" si="0"/>
        <v>0</v>
      </c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168">
        <f t="shared" si="5"/>
        <v>0</v>
      </c>
      <c r="AL39" s="23"/>
      <c r="AM39" s="23"/>
      <c r="AN39" s="145"/>
      <c r="AO39" s="168">
        <f t="shared" si="6"/>
        <v>0</v>
      </c>
      <c r="AP39" s="113"/>
      <c r="AQ39" s="23"/>
      <c r="AR39" s="23"/>
      <c r="AS39" s="23"/>
      <c r="AT39" s="23"/>
      <c r="AU39" s="5"/>
      <c r="AV39" s="168">
        <f t="shared" si="9"/>
        <v>0</v>
      </c>
      <c r="AW39" s="168">
        <f t="shared" si="10"/>
        <v>0</v>
      </c>
      <c r="AX39" s="16"/>
      <c r="AY39" s="5"/>
      <c r="AZ39" s="169">
        <f t="shared" si="3"/>
        <v>0</v>
      </c>
      <c r="BA39" s="170">
        <f t="shared" si="4"/>
        <v>0</v>
      </c>
      <c r="BB39" s="171" t="e">
        <f t="shared" si="7"/>
        <v>#DIV/0!</v>
      </c>
      <c r="BC39" s="172" t="e">
        <f t="shared" si="8"/>
        <v>#DIV/0!</v>
      </c>
    </row>
    <row r="40" spans="1:55" x14ac:dyDescent="0.2">
      <c r="A40" s="23" t="s">
        <v>96</v>
      </c>
      <c r="B40" s="23" t="s">
        <v>75</v>
      </c>
      <c r="C40" s="23" t="s">
        <v>76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167">
        <f t="shared" si="0"/>
        <v>0</v>
      </c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168">
        <f t="shared" si="5"/>
        <v>0</v>
      </c>
      <c r="AL40" s="23"/>
      <c r="AM40" s="23"/>
      <c r="AN40" s="145"/>
      <c r="AO40" s="168">
        <f t="shared" si="6"/>
        <v>0</v>
      </c>
      <c r="AP40" s="113"/>
      <c r="AQ40" s="23"/>
      <c r="AR40" s="23"/>
      <c r="AS40" s="23"/>
      <c r="AT40" s="23"/>
      <c r="AU40" s="5"/>
      <c r="AV40" s="168">
        <f t="shared" si="9"/>
        <v>0</v>
      </c>
      <c r="AW40" s="168">
        <f t="shared" si="10"/>
        <v>0</v>
      </c>
      <c r="AX40" s="16"/>
      <c r="AY40" s="5"/>
      <c r="AZ40" s="169">
        <f t="shared" si="3"/>
        <v>0</v>
      </c>
      <c r="BA40" s="170">
        <f t="shared" si="4"/>
        <v>0</v>
      </c>
      <c r="BB40" s="171" t="e">
        <f t="shared" si="7"/>
        <v>#DIV/0!</v>
      </c>
      <c r="BC40" s="172" t="e">
        <f t="shared" si="8"/>
        <v>#DIV/0!</v>
      </c>
    </row>
    <row r="41" spans="1:55" x14ac:dyDescent="0.2">
      <c r="A41" s="23" t="s">
        <v>97</v>
      </c>
      <c r="B41" s="23" t="s">
        <v>75</v>
      </c>
      <c r="C41" s="23" t="s">
        <v>76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167">
        <f t="shared" si="0"/>
        <v>0</v>
      </c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168">
        <f t="shared" si="5"/>
        <v>0</v>
      </c>
      <c r="AL41" s="23"/>
      <c r="AM41" s="23"/>
      <c r="AN41" s="145"/>
      <c r="AO41" s="168">
        <f t="shared" si="6"/>
        <v>0</v>
      </c>
      <c r="AP41" s="113"/>
      <c r="AQ41" s="23"/>
      <c r="AR41" s="23"/>
      <c r="AS41" s="23"/>
      <c r="AT41" s="23"/>
      <c r="AU41" s="5"/>
      <c r="AV41" s="168">
        <f t="shared" si="9"/>
        <v>0</v>
      </c>
      <c r="AW41" s="168">
        <f t="shared" si="10"/>
        <v>0</v>
      </c>
      <c r="AX41" s="16"/>
      <c r="AY41" s="5"/>
      <c r="AZ41" s="169">
        <f t="shared" si="3"/>
        <v>0</v>
      </c>
      <c r="BA41" s="170">
        <f t="shared" si="4"/>
        <v>0</v>
      </c>
      <c r="BB41" s="171" t="e">
        <f t="shared" si="7"/>
        <v>#DIV/0!</v>
      </c>
      <c r="BC41" s="172" t="e">
        <f t="shared" si="8"/>
        <v>#DIV/0!</v>
      </c>
    </row>
    <row r="42" spans="1:55" x14ac:dyDescent="0.2">
      <c r="A42" s="23" t="s">
        <v>98</v>
      </c>
      <c r="B42" s="23" t="s">
        <v>75</v>
      </c>
      <c r="C42" s="23" t="s">
        <v>99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167">
        <f t="shared" si="0"/>
        <v>0</v>
      </c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168">
        <f t="shared" si="5"/>
        <v>0</v>
      </c>
      <c r="AL42" s="23"/>
      <c r="AM42" s="23"/>
      <c r="AN42" s="145"/>
      <c r="AO42" s="168">
        <f t="shared" si="6"/>
        <v>0</v>
      </c>
      <c r="AP42" s="113"/>
      <c r="AQ42" s="23"/>
      <c r="AR42" s="23"/>
      <c r="AS42" s="23"/>
      <c r="AT42" s="23"/>
      <c r="AU42" s="5"/>
      <c r="AV42" s="168">
        <f t="shared" si="9"/>
        <v>0</v>
      </c>
      <c r="AW42" s="168">
        <f t="shared" si="10"/>
        <v>0</v>
      </c>
      <c r="AX42" s="16"/>
      <c r="AY42" s="5"/>
      <c r="AZ42" s="169">
        <f t="shared" si="3"/>
        <v>0</v>
      </c>
      <c r="BA42" s="170">
        <f t="shared" si="4"/>
        <v>0</v>
      </c>
      <c r="BB42" s="171" t="e">
        <f t="shared" si="7"/>
        <v>#DIV/0!</v>
      </c>
      <c r="BC42" s="172" t="e">
        <f t="shared" si="8"/>
        <v>#DIV/0!</v>
      </c>
    </row>
    <row r="43" spans="1:55" x14ac:dyDescent="0.2">
      <c r="A43" s="23" t="s">
        <v>100</v>
      </c>
      <c r="B43" s="23" t="s">
        <v>75</v>
      </c>
      <c r="C43" s="23" t="s">
        <v>101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167">
        <f t="shared" si="0"/>
        <v>0</v>
      </c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168">
        <f t="shared" si="5"/>
        <v>0</v>
      </c>
      <c r="AL43" s="23"/>
      <c r="AM43" s="23"/>
      <c r="AN43" s="145"/>
      <c r="AO43" s="168">
        <f t="shared" si="6"/>
        <v>0</v>
      </c>
      <c r="AP43" s="113"/>
      <c r="AQ43" s="23"/>
      <c r="AR43" s="23"/>
      <c r="AS43" s="23"/>
      <c r="AT43" s="23"/>
      <c r="AU43" s="5"/>
      <c r="AV43" s="168">
        <f t="shared" si="9"/>
        <v>0</v>
      </c>
      <c r="AW43" s="168">
        <f t="shared" si="10"/>
        <v>0</v>
      </c>
      <c r="AX43" s="16"/>
      <c r="AY43" s="5"/>
      <c r="AZ43" s="169">
        <f t="shared" si="3"/>
        <v>0</v>
      </c>
      <c r="BA43" s="170">
        <f t="shared" si="4"/>
        <v>0</v>
      </c>
      <c r="BB43" s="171" t="e">
        <f t="shared" si="7"/>
        <v>#DIV/0!</v>
      </c>
      <c r="BC43" s="172" t="e">
        <f t="shared" si="8"/>
        <v>#DIV/0!</v>
      </c>
    </row>
    <row r="44" spans="1:55" x14ac:dyDescent="0.2">
      <c r="A44" s="23" t="s">
        <v>102</v>
      </c>
      <c r="B44" s="23" t="s">
        <v>75</v>
      </c>
      <c r="C44" s="23" t="s">
        <v>99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167">
        <f t="shared" si="0"/>
        <v>0</v>
      </c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168">
        <f t="shared" si="5"/>
        <v>0</v>
      </c>
      <c r="AL44" s="23"/>
      <c r="AM44" s="23"/>
      <c r="AN44" s="145"/>
      <c r="AO44" s="168">
        <f t="shared" si="6"/>
        <v>0</v>
      </c>
      <c r="AP44" s="113"/>
      <c r="AQ44" s="23"/>
      <c r="AR44" s="23"/>
      <c r="AS44" s="23"/>
      <c r="AT44" s="23"/>
      <c r="AU44" s="5"/>
      <c r="AV44" s="168">
        <f t="shared" si="9"/>
        <v>0</v>
      </c>
      <c r="AW44" s="168">
        <f t="shared" si="10"/>
        <v>0</v>
      </c>
      <c r="AX44" s="16"/>
      <c r="AY44" s="5"/>
      <c r="AZ44" s="169">
        <f t="shared" si="3"/>
        <v>0</v>
      </c>
      <c r="BA44" s="170">
        <f t="shared" si="4"/>
        <v>0</v>
      </c>
      <c r="BB44" s="171" t="e">
        <f t="shared" si="7"/>
        <v>#DIV/0!</v>
      </c>
      <c r="BC44" s="172" t="e">
        <f t="shared" si="8"/>
        <v>#DIV/0!</v>
      </c>
    </row>
    <row r="45" spans="1:55" x14ac:dyDescent="0.2">
      <c r="A45" s="23" t="s">
        <v>103</v>
      </c>
      <c r="B45" s="23" t="s">
        <v>75</v>
      </c>
      <c r="C45" s="23" t="s">
        <v>101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167">
        <f t="shared" si="0"/>
        <v>0</v>
      </c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168">
        <f t="shared" si="5"/>
        <v>0</v>
      </c>
      <c r="AL45" s="23"/>
      <c r="AM45" s="23"/>
      <c r="AN45" s="145"/>
      <c r="AO45" s="168">
        <f t="shared" si="6"/>
        <v>0</v>
      </c>
      <c r="AP45" s="113"/>
      <c r="AQ45" s="23"/>
      <c r="AR45" s="23"/>
      <c r="AS45" s="23"/>
      <c r="AT45" s="23"/>
      <c r="AU45" s="5"/>
      <c r="AV45" s="168">
        <f t="shared" si="9"/>
        <v>0</v>
      </c>
      <c r="AW45" s="168">
        <f t="shared" si="10"/>
        <v>0</v>
      </c>
      <c r="AX45" s="16"/>
      <c r="AY45" s="5"/>
      <c r="AZ45" s="169">
        <f t="shared" si="3"/>
        <v>0</v>
      </c>
      <c r="BA45" s="170">
        <f t="shared" si="4"/>
        <v>0</v>
      </c>
      <c r="BB45" s="171" t="e">
        <f t="shared" si="7"/>
        <v>#DIV/0!</v>
      </c>
      <c r="BC45" s="172" t="e">
        <f t="shared" si="8"/>
        <v>#DIV/0!</v>
      </c>
    </row>
    <row r="46" spans="1:55" x14ac:dyDescent="0.2">
      <c r="A46" s="23" t="s">
        <v>104</v>
      </c>
      <c r="B46" s="23" t="s">
        <v>75</v>
      </c>
      <c r="C46" s="23" t="s">
        <v>101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167">
        <f t="shared" si="0"/>
        <v>0</v>
      </c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168">
        <f t="shared" si="5"/>
        <v>0</v>
      </c>
      <c r="AL46" s="23"/>
      <c r="AM46" s="23"/>
      <c r="AN46" s="145"/>
      <c r="AO46" s="168">
        <f t="shared" si="6"/>
        <v>0</v>
      </c>
      <c r="AP46" s="113"/>
      <c r="AQ46" s="23"/>
      <c r="AR46" s="23"/>
      <c r="AS46" s="23"/>
      <c r="AT46" s="23"/>
      <c r="AU46" s="5"/>
      <c r="AV46" s="168">
        <f t="shared" si="9"/>
        <v>0</v>
      </c>
      <c r="AW46" s="168">
        <f t="shared" si="10"/>
        <v>0</v>
      </c>
      <c r="AX46" s="16"/>
      <c r="AY46" s="5"/>
      <c r="AZ46" s="169">
        <f t="shared" si="3"/>
        <v>0</v>
      </c>
      <c r="BA46" s="170">
        <f t="shared" si="4"/>
        <v>0</v>
      </c>
      <c r="BB46" s="171" t="e">
        <f t="shared" si="7"/>
        <v>#DIV/0!</v>
      </c>
      <c r="BC46" s="172" t="e">
        <f t="shared" si="8"/>
        <v>#DIV/0!</v>
      </c>
    </row>
    <row r="47" spans="1:55" x14ac:dyDescent="0.2">
      <c r="A47" s="23" t="s">
        <v>105</v>
      </c>
      <c r="B47" s="23" t="s">
        <v>75</v>
      </c>
      <c r="C47" s="23" t="s">
        <v>101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167">
        <f t="shared" si="0"/>
        <v>0</v>
      </c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168">
        <f t="shared" si="5"/>
        <v>0</v>
      </c>
      <c r="AL47" s="23"/>
      <c r="AM47" s="23"/>
      <c r="AN47" s="145"/>
      <c r="AO47" s="168">
        <f t="shared" si="6"/>
        <v>0</v>
      </c>
      <c r="AP47" s="113"/>
      <c r="AQ47" s="23"/>
      <c r="AR47" s="23"/>
      <c r="AS47" s="23"/>
      <c r="AT47" s="23"/>
      <c r="AU47" s="5"/>
      <c r="AV47" s="168">
        <f t="shared" si="9"/>
        <v>0</v>
      </c>
      <c r="AW47" s="168">
        <f t="shared" si="10"/>
        <v>0</v>
      </c>
      <c r="AX47" s="16"/>
      <c r="AY47" s="5"/>
      <c r="AZ47" s="169">
        <f t="shared" si="3"/>
        <v>0</v>
      </c>
      <c r="BA47" s="170">
        <f t="shared" si="4"/>
        <v>0</v>
      </c>
      <c r="BB47" s="171" t="e">
        <f t="shared" si="7"/>
        <v>#DIV/0!</v>
      </c>
      <c r="BC47" s="172" t="e">
        <f t="shared" si="8"/>
        <v>#DIV/0!</v>
      </c>
    </row>
    <row r="48" spans="1:55" x14ac:dyDescent="0.2">
      <c r="A48" s="174" t="s">
        <v>135</v>
      </c>
      <c r="B48" s="174" t="s">
        <v>107</v>
      </c>
      <c r="C48" s="174" t="s">
        <v>132</v>
      </c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67">
        <f t="shared" si="0"/>
        <v>0</v>
      </c>
      <c r="U48" s="175"/>
      <c r="V48" s="175"/>
      <c r="W48" s="175"/>
      <c r="X48" s="175"/>
      <c r="Y48" s="175"/>
      <c r="Z48" s="175"/>
      <c r="AA48" s="175"/>
      <c r="AB48" s="175"/>
      <c r="AC48" s="176"/>
      <c r="AD48" s="176"/>
      <c r="AE48" s="176"/>
      <c r="AF48" s="176"/>
      <c r="AG48" s="176"/>
      <c r="AH48" s="176"/>
      <c r="AI48" s="176"/>
      <c r="AJ48" s="176"/>
      <c r="AK48" s="168">
        <f t="shared" si="5"/>
        <v>0</v>
      </c>
      <c r="AL48" s="175"/>
      <c r="AM48" s="175"/>
      <c r="AN48" s="145"/>
      <c r="AO48" s="168">
        <f t="shared" si="6"/>
        <v>0</v>
      </c>
      <c r="AP48" s="113"/>
      <c r="AQ48" s="175"/>
      <c r="AR48" s="175"/>
      <c r="AS48" s="175"/>
      <c r="AT48" s="175"/>
      <c r="AU48" s="5"/>
      <c r="AV48" s="168">
        <f t="shared" si="9"/>
        <v>0</v>
      </c>
      <c r="AW48" s="168">
        <f t="shared" si="10"/>
        <v>0</v>
      </c>
      <c r="AX48" s="16"/>
      <c r="AY48" s="5"/>
      <c r="AZ48" s="169">
        <f t="shared" si="3"/>
        <v>0</v>
      </c>
      <c r="BA48" s="170">
        <f t="shared" si="4"/>
        <v>0</v>
      </c>
      <c r="BB48" s="171" t="e">
        <f t="shared" si="7"/>
        <v>#DIV/0!</v>
      </c>
      <c r="BC48" s="172" t="e">
        <f t="shared" si="8"/>
        <v>#DIV/0!</v>
      </c>
    </row>
    <row r="49" spans="1:55" x14ac:dyDescent="0.2">
      <c r="A49" s="174" t="s">
        <v>134</v>
      </c>
      <c r="B49" s="174" t="s">
        <v>107</v>
      </c>
      <c r="C49" s="174" t="s">
        <v>132</v>
      </c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67">
        <f t="shared" si="0"/>
        <v>0</v>
      </c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68">
        <f t="shared" si="5"/>
        <v>0</v>
      </c>
      <c r="AL49" s="174"/>
      <c r="AM49" s="174"/>
      <c r="AN49" s="145"/>
      <c r="AO49" s="168">
        <f t="shared" si="6"/>
        <v>0</v>
      </c>
      <c r="AP49" s="113"/>
      <c r="AQ49" s="174"/>
      <c r="AR49" s="174"/>
      <c r="AS49" s="174"/>
      <c r="AT49" s="174"/>
      <c r="AU49" s="5"/>
      <c r="AV49" s="168">
        <f t="shared" si="9"/>
        <v>0</v>
      </c>
      <c r="AW49" s="168">
        <f t="shared" si="10"/>
        <v>0</v>
      </c>
      <c r="AX49" s="16"/>
      <c r="AY49" s="5"/>
      <c r="AZ49" s="169">
        <f t="shared" si="3"/>
        <v>0</v>
      </c>
      <c r="BA49" s="170">
        <f t="shared" si="4"/>
        <v>0</v>
      </c>
      <c r="BB49" s="171" t="e">
        <f t="shared" si="7"/>
        <v>#DIV/0!</v>
      </c>
      <c r="BC49" s="172" t="e">
        <f t="shared" si="8"/>
        <v>#DIV/0!</v>
      </c>
    </row>
    <row r="50" spans="1:55" x14ac:dyDescent="0.2">
      <c r="A50" s="174" t="s">
        <v>133</v>
      </c>
      <c r="B50" s="174" t="s">
        <v>107</v>
      </c>
      <c r="C50" s="174" t="s">
        <v>132</v>
      </c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67">
        <f t="shared" si="0"/>
        <v>0</v>
      </c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68">
        <f t="shared" si="5"/>
        <v>0</v>
      </c>
      <c r="AL50" s="174"/>
      <c r="AM50" s="174"/>
      <c r="AN50" s="145"/>
      <c r="AO50" s="168">
        <f t="shared" si="6"/>
        <v>0</v>
      </c>
      <c r="AP50" s="113"/>
      <c r="AQ50" s="174"/>
      <c r="AR50" s="174"/>
      <c r="AS50" s="174"/>
      <c r="AT50" s="174"/>
      <c r="AU50" s="5"/>
      <c r="AV50" s="168">
        <f t="shared" si="9"/>
        <v>0</v>
      </c>
      <c r="AW50" s="168">
        <f t="shared" si="10"/>
        <v>0</v>
      </c>
      <c r="AX50" s="16"/>
      <c r="AY50" s="5"/>
      <c r="AZ50" s="169">
        <f t="shared" si="3"/>
        <v>0</v>
      </c>
      <c r="BA50" s="170">
        <f t="shared" si="4"/>
        <v>0</v>
      </c>
      <c r="BB50" s="171" t="e">
        <f t="shared" si="7"/>
        <v>#DIV/0!</v>
      </c>
      <c r="BC50" s="172" t="e">
        <f t="shared" si="8"/>
        <v>#DIV/0!</v>
      </c>
    </row>
    <row r="51" spans="1:55" x14ac:dyDescent="0.2">
      <c r="A51" s="174" t="s">
        <v>131</v>
      </c>
      <c r="B51" s="174" t="s">
        <v>107</v>
      </c>
      <c r="C51" s="174" t="s">
        <v>128</v>
      </c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67">
        <f t="shared" si="0"/>
        <v>0</v>
      </c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68">
        <f t="shared" si="5"/>
        <v>0</v>
      </c>
      <c r="AL51" s="174"/>
      <c r="AM51" s="174"/>
      <c r="AN51" s="145"/>
      <c r="AO51" s="168">
        <f t="shared" si="6"/>
        <v>0</v>
      </c>
      <c r="AP51" s="113"/>
      <c r="AQ51" s="174"/>
      <c r="AR51" s="174"/>
      <c r="AS51" s="174"/>
      <c r="AT51" s="174"/>
      <c r="AU51" s="5"/>
      <c r="AV51" s="168">
        <f t="shared" si="9"/>
        <v>0</v>
      </c>
      <c r="AW51" s="168">
        <f t="shared" si="10"/>
        <v>0</v>
      </c>
      <c r="AX51" s="16"/>
      <c r="AY51" s="5"/>
      <c r="AZ51" s="169">
        <f t="shared" si="3"/>
        <v>0</v>
      </c>
      <c r="BA51" s="170">
        <f t="shared" si="4"/>
        <v>0</v>
      </c>
      <c r="BB51" s="171" t="e">
        <f t="shared" si="7"/>
        <v>#DIV/0!</v>
      </c>
      <c r="BC51" s="172" t="e">
        <f t="shared" si="8"/>
        <v>#DIV/0!</v>
      </c>
    </row>
    <row r="52" spans="1:55" x14ac:dyDescent="0.2">
      <c r="A52" s="174" t="s">
        <v>130</v>
      </c>
      <c r="B52" s="174" t="s">
        <v>107</v>
      </c>
      <c r="C52" s="174" t="s">
        <v>128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67">
        <f t="shared" si="0"/>
        <v>0</v>
      </c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68">
        <f t="shared" si="5"/>
        <v>0</v>
      </c>
      <c r="AL52" s="174"/>
      <c r="AM52" s="174"/>
      <c r="AN52" s="145"/>
      <c r="AO52" s="168">
        <f t="shared" si="6"/>
        <v>0</v>
      </c>
      <c r="AP52" s="113"/>
      <c r="AQ52" s="174"/>
      <c r="AR52" s="174"/>
      <c r="AS52" s="174"/>
      <c r="AT52" s="174"/>
      <c r="AU52" s="5"/>
      <c r="AV52" s="168">
        <f t="shared" si="9"/>
        <v>0</v>
      </c>
      <c r="AW52" s="168">
        <f t="shared" si="10"/>
        <v>0</v>
      </c>
      <c r="AX52" s="16"/>
      <c r="AY52" s="5"/>
      <c r="AZ52" s="169">
        <f t="shared" si="3"/>
        <v>0</v>
      </c>
      <c r="BA52" s="170">
        <f t="shared" si="4"/>
        <v>0</v>
      </c>
      <c r="BB52" s="171" t="e">
        <f t="shared" si="7"/>
        <v>#DIV/0!</v>
      </c>
      <c r="BC52" s="172" t="e">
        <f t="shared" si="8"/>
        <v>#DIV/0!</v>
      </c>
    </row>
    <row r="53" spans="1:55" x14ac:dyDescent="0.2">
      <c r="A53" s="174" t="s">
        <v>129</v>
      </c>
      <c r="B53" s="174" t="s">
        <v>107</v>
      </c>
      <c r="C53" s="174" t="s">
        <v>128</v>
      </c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67">
        <f t="shared" si="0"/>
        <v>0</v>
      </c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68">
        <f t="shared" si="5"/>
        <v>0</v>
      </c>
      <c r="AL53" s="174"/>
      <c r="AM53" s="174"/>
      <c r="AN53" s="145"/>
      <c r="AO53" s="168">
        <f t="shared" si="6"/>
        <v>0</v>
      </c>
      <c r="AP53" s="113"/>
      <c r="AQ53" s="174"/>
      <c r="AR53" s="174"/>
      <c r="AS53" s="174"/>
      <c r="AT53" s="174"/>
      <c r="AU53" s="5"/>
      <c r="AV53" s="168">
        <f t="shared" si="9"/>
        <v>0</v>
      </c>
      <c r="AW53" s="168">
        <f t="shared" si="10"/>
        <v>0</v>
      </c>
      <c r="AX53" s="16"/>
      <c r="AY53" s="5"/>
      <c r="AZ53" s="169">
        <f t="shared" si="3"/>
        <v>0</v>
      </c>
      <c r="BA53" s="170">
        <f t="shared" si="4"/>
        <v>0</v>
      </c>
      <c r="BB53" s="171" t="e">
        <f t="shared" si="7"/>
        <v>#DIV/0!</v>
      </c>
      <c r="BC53" s="172" t="e">
        <f t="shared" si="8"/>
        <v>#DIV/0!</v>
      </c>
    </row>
    <row r="54" spans="1:55" x14ac:dyDescent="0.2">
      <c r="A54" s="174" t="s">
        <v>127</v>
      </c>
      <c r="B54" s="174" t="s">
        <v>107</v>
      </c>
      <c r="C54" s="174" t="s">
        <v>107</v>
      </c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67">
        <f t="shared" si="0"/>
        <v>0</v>
      </c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68">
        <f t="shared" si="5"/>
        <v>0</v>
      </c>
      <c r="AL54" s="174"/>
      <c r="AM54" s="174"/>
      <c r="AN54" s="145"/>
      <c r="AO54" s="168">
        <f t="shared" si="6"/>
        <v>0</v>
      </c>
      <c r="AP54" s="113"/>
      <c r="AQ54" s="174"/>
      <c r="AR54" s="174"/>
      <c r="AS54" s="174"/>
      <c r="AT54" s="174"/>
      <c r="AU54" s="5"/>
      <c r="AV54" s="168">
        <f t="shared" si="9"/>
        <v>0</v>
      </c>
      <c r="AW54" s="168">
        <f t="shared" si="10"/>
        <v>0</v>
      </c>
      <c r="AX54" s="16"/>
      <c r="AY54" s="5"/>
      <c r="AZ54" s="169">
        <f t="shared" si="3"/>
        <v>0</v>
      </c>
      <c r="BA54" s="170">
        <f t="shared" si="4"/>
        <v>0</v>
      </c>
      <c r="BB54" s="171" t="e">
        <f t="shared" si="7"/>
        <v>#DIV/0!</v>
      </c>
      <c r="BC54" s="172" t="e">
        <f t="shared" si="8"/>
        <v>#DIV/0!</v>
      </c>
    </row>
    <row r="55" spans="1:55" x14ac:dyDescent="0.2">
      <c r="A55" s="174" t="s">
        <v>126</v>
      </c>
      <c r="B55" s="174" t="s">
        <v>107</v>
      </c>
      <c r="C55" s="174" t="s">
        <v>107</v>
      </c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67">
        <f t="shared" si="0"/>
        <v>0</v>
      </c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68">
        <f t="shared" si="5"/>
        <v>0</v>
      </c>
      <c r="AL55" s="174"/>
      <c r="AM55" s="174"/>
      <c r="AN55" s="145"/>
      <c r="AO55" s="168">
        <f t="shared" si="6"/>
        <v>0</v>
      </c>
      <c r="AP55" s="113"/>
      <c r="AQ55" s="174"/>
      <c r="AR55" s="174"/>
      <c r="AS55" s="174"/>
      <c r="AT55" s="174"/>
      <c r="AU55" s="5"/>
      <c r="AV55" s="168">
        <f t="shared" si="9"/>
        <v>0</v>
      </c>
      <c r="AW55" s="168">
        <f t="shared" si="10"/>
        <v>0</v>
      </c>
      <c r="AX55" s="16"/>
      <c r="AY55" s="5"/>
      <c r="AZ55" s="169">
        <f t="shared" si="3"/>
        <v>0</v>
      </c>
      <c r="BA55" s="170">
        <f t="shared" si="4"/>
        <v>0</v>
      </c>
      <c r="BB55" s="171" t="e">
        <f t="shared" si="7"/>
        <v>#DIV/0!</v>
      </c>
      <c r="BC55" s="172" t="e">
        <f t="shared" si="8"/>
        <v>#DIV/0!</v>
      </c>
    </row>
    <row r="56" spans="1:55" x14ac:dyDescent="0.2">
      <c r="A56" s="174" t="s">
        <v>125</v>
      </c>
      <c r="B56" s="174" t="s">
        <v>107</v>
      </c>
      <c r="C56" s="174" t="s">
        <v>107</v>
      </c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67">
        <f t="shared" si="0"/>
        <v>0</v>
      </c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68">
        <f t="shared" si="5"/>
        <v>0</v>
      </c>
      <c r="AL56" s="174"/>
      <c r="AM56" s="174"/>
      <c r="AN56" s="145"/>
      <c r="AO56" s="168">
        <f t="shared" si="6"/>
        <v>0</v>
      </c>
      <c r="AP56" s="113"/>
      <c r="AQ56" s="174"/>
      <c r="AR56" s="174"/>
      <c r="AS56" s="174"/>
      <c r="AT56" s="174"/>
      <c r="AU56" s="5"/>
      <c r="AV56" s="168">
        <f t="shared" si="9"/>
        <v>0</v>
      </c>
      <c r="AW56" s="168">
        <f t="shared" si="10"/>
        <v>0</v>
      </c>
      <c r="AX56" s="16"/>
      <c r="AY56" s="5"/>
      <c r="AZ56" s="169">
        <f t="shared" si="3"/>
        <v>0</v>
      </c>
      <c r="BA56" s="170">
        <f t="shared" si="4"/>
        <v>0</v>
      </c>
      <c r="BB56" s="171" t="e">
        <f t="shared" si="7"/>
        <v>#DIV/0!</v>
      </c>
      <c r="BC56" s="172" t="e">
        <f t="shared" si="8"/>
        <v>#DIV/0!</v>
      </c>
    </row>
    <row r="57" spans="1:55" x14ac:dyDescent="0.2">
      <c r="A57" s="174" t="s">
        <v>124</v>
      </c>
      <c r="B57" s="174" t="s">
        <v>107</v>
      </c>
      <c r="C57" s="174" t="s">
        <v>123</v>
      </c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67">
        <f t="shared" si="0"/>
        <v>0</v>
      </c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68">
        <f t="shared" si="5"/>
        <v>0</v>
      </c>
      <c r="AL57" s="174"/>
      <c r="AM57" s="174"/>
      <c r="AN57" s="145"/>
      <c r="AO57" s="168">
        <f t="shared" si="6"/>
        <v>0</v>
      </c>
      <c r="AP57" s="113"/>
      <c r="AQ57" s="174"/>
      <c r="AR57" s="174"/>
      <c r="AS57" s="174"/>
      <c r="AT57" s="174"/>
      <c r="AU57" s="5"/>
      <c r="AV57" s="168">
        <f t="shared" si="9"/>
        <v>0</v>
      </c>
      <c r="AW57" s="168">
        <f t="shared" si="10"/>
        <v>0</v>
      </c>
      <c r="AX57" s="16"/>
      <c r="AY57" s="5"/>
      <c r="AZ57" s="169">
        <f t="shared" si="3"/>
        <v>0</v>
      </c>
      <c r="BA57" s="170">
        <f t="shared" si="4"/>
        <v>0</v>
      </c>
      <c r="BB57" s="171" t="e">
        <f t="shared" si="7"/>
        <v>#DIV/0!</v>
      </c>
      <c r="BC57" s="172" t="e">
        <f t="shared" si="8"/>
        <v>#DIV/0!</v>
      </c>
    </row>
    <row r="58" spans="1:55" x14ac:dyDescent="0.2">
      <c r="A58" s="174" t="s">
        <v>122</v>
      </c>
      <c r="B58" s="174" t="s">
        <v>107</v>
      </c>
      <c r="C58" s="174" t="s">
        <v>120</v>
      </c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67">
        <f t="shared" si="0"/>
        <v>0</v>
      </c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68">
        <f t="shared" si="5"/>
        <v>0</v>
      </c>
      <c r="AL58" s="174"/>
      <c r="AM58" s="174"/>
      <c r="AN58" s="145"/>
      <c r="AO58" s="168">
        <f t="shared" si="6"/>
        <v>0</v>
      </c>
      <c r="AP58" s="113"/>
      <c r="AQ58" s="174"/>
      <c r="AR58" s="174"/>
      <c r="AS58" s="174"/>
      <c r="AT58" s="174"/>
      <c r="AU58" s="5"/>
      <c r="AV58" s="168">
        <f t="shared" si="9"/>
        <v>0</v>
      </c>
      <c r="AW58" s="168">
        <f t="shared" si="10"/>
        <v>0</v>
      </c>
      <c r="AX58" s="16"/>
      <c r="AY58" s="5"/>
      <c r="AZ58" s="169">
        <f t="shared" si="3"/>
        <v>0</v>
      </c>
      <c r="BA58" s="170">
        <f t="shared" si="4"/>
        <v>0</v>
      </c>
      <c r="BB58" s="171" t="e">
        <f t="shared" si="7"/>
        <v>#DIV/0!</v>
      </c>
      <c r="BC58" s="172" t="e">
        <f t="shared" si="8"/>
        <v>#DIV/0!</v>
      </c>
    </row>
    <row r="59" spans="1:55" x14ac:dyDescent="0.2">
      <c r="A59" s="174" t="s">
        <v>121</v>
      </c>
      <c r="B59" s="174" t="s">
        <v>107</v>
      </c>
      <c r="C59" s="174" t="s">
        <v>120</v>
      </c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67">
        <f t="shared" si="0"/>
        <v>0</v>
      </c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68">
        <f t="shared" si="5"/>
        <v>0</v>
      </c>
      <c r="AL59" s="174"/>
      <c r="AM59" s="174"/>
      <c r="AN59" s="145"/>
      <c r="AO59" s="168">
        <f t="shared" si="6"/>
        <v>0</v>
      </c>
      <c r="AP59" s="113"/>
      <c r="AQ59" s="174"/>
      <c r="AR59" s="174"/>
      <c r="AS59" s="174"/>
      <c r="AT59" s="174"/>
      <c r="AU59" s="5"/>
      <c r="AV59" s="168">
        <f t="shared" si="9"/>
        <v>0</v>
      </c>
      <c r="AW59" s="168">
        <f t="shared" si="10"/>
        <v>0</v>
      </c>
      <c r="AX59" s="16"/>
      <c r="AY59" s="5"/>
      <c r="AZ59" s="169">
        <f t="shared" si="3"/>
        <v>0</v>
      </c>
      <c r="BA59" s="170">
        <f t="shared" si="4"/>
        <v>0</v>
      </c>
      <c r="BB59" s="171" t="e">
        <f t="shared" si="7"/>
        <v>#DIV/0!</v>
      </c>
      <c r="BC59" s="172" t="e">
        <f t="shared" si="8"/>
        <v>#DIV/0!</v>
      </c>
    </row>
    <row r="60" spans="1:55" x14ac:dyDescent="0.2">
      <c r="A60" s="174" t="s">
        <v>119</v>
      </c>
      <c r="B60" s="174" t="s">
        <v>107</v>
      </c>
      <c r="C60" s="174" t="s">
        <v>115</v>
      </c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67">
        <f t="shared" si="0"/>
        <v>0</v>
      </c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68">
        <f t="shared" si="5"/>
        <v>0</v>
      </c>
      <c r="AL60" s="174"/>
      <c r="AM60" s="174"/>
      <c r="AN60" s="145"/>
      <c r="AO60" s="168">
        <f t="shared" si="6"/>
        <v>0</v>
      </c>
      <c r="AP60" s="113"/>
      <c r="AQ60" s="174"/>
      <c r="AR60" s="174"/>
      <c r="AS60" s="174"/>
      <c r="AT60" s="174"/>
      <c r="AU60" s="5"/>
      <c r="AV60" s="168">
        <f t="shared" si="9"/>
        <v>0</v>
      </c>
      <c r="AW60" s="168">
        <f t="shared" si="10"/>
        <v>0</v>
      </c>
      <c r="AX60" s="16"/>
      <c r="AY60" s="5"/>
      <c r="AZ60" s="169">
        <f t="shared" si="3"/>
        <v>0</v>
      </c>
      <c r="BA60" s="170">
        <f t="shared" si="4"/>
        <v>0</v>
      </c>
      <c r="BB60" s="171" t="e">
        <f t="shared" si="7"/>
        <v>#DIV/0!</v>
      </c>
      <c r="BC60" s="172" t="e">
        <f t="shared" si="8"/>
        <v>#DIV/0!</v>
      </c>
    </row>
    <row r="61" spans="1:55" x14ac:dyDescent="0.2">
      <c r="A61" s="174" t="s">
        <v>118</v>
      </c>
      <c r="B61" s="174" t="s">
        <v>107</v>
      </c>
      <c r="C61" s="174" t="s">
        <v>115</v>
      </c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67">
        <f t="shared" si="0"/>
        <v>0</v>
      </c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68">
        <f t="shared" si="5"/>
        <v>0</v>
      </c>
      <c r="AL61" s="174"/>
      <c r="AM61" s="174"/>
      <c r="AN61" s="145"/>
      <c r="AO61" s="168">
        <f t="shared" si="6"/>
        <v>0</v>
      </c>
      <c r="AP61" s="113"/>
      <c r="AQ61" s="174"/>
      <c r="AR61" s="174"/>
      <c r="AS61" s="174"/>
      <c r="AT61" s="174"/>
      <c r="AU61" s="5"/>
      <c r="AV61" s="168">
        <f t="shared" si="9"/>
        <v>0</v>
      </c>
      <c r="AW61" s="168">
        <f t="shared" si="10"/>
        <v>0</v>
      </c>
      <c r="AX61" s="16"/>
      <c r="AY61" s="5"/>
      <c r="AZ61" s="169">
        <f t="shared" si="3"/>
        <v>0</v>
      </c>
      <c r="BA61" s="170">
        <f t="shared" si="4"/>
        <v>0</v>
      </c>
      <c r="BB61" s="171" t="e">
        <f t="shared" si="7"/>
        <v>#DIV/0!</v>
      </c>
      <c r="BC61" s="172" t="e">
        <f t="shared" si="8"/>
        <v>#DIV/0!</v>
      </c>
    </row>
    <row r="62" spans="1:55" x14ac:dyDescent="0.2">
      <c r="A62" s="174" t="s">
        <v>117</v>
      </c>
      <c r="B62" s="174" t="s">
        <v>107</v>
      </c>
      <c r="C62" s="174" t="s">
        <v>115</v>
      </c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67">
        <f t="shared" si="0"/>
        <v>0</v>
      </c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68">
        <f t="shared" si="5"/>
        <v>0</v>
      </c>
      <c r="AL62" s="174"/>
      <c r="AM62" s="174"/>
      <c r="AN62" s="145"/>
      <c r="AO62" s="168">
        <f t="shared" si="6"/>
        <v>0</v>
      </c>
      <c r="AP62" s="113"/>
      <c r="AQ62" s="174"/>
      <c r="AR62" s="174"/>
      <c r="AS62" s="174"/>
      <c r="AT62" s="174"/>
      <c r="AU62" s="5"/>
      <c r="AV62" s="168">
        <f t="shared" si="9"/>
        <v>0</v>
      </c>
      <c r="AW62" s="168">
        <f t="shared" si="10"/>
        <v>0</v>
      </c>
      <c r="AX62" s="16"/>
      <c r="AY62" s="5"/>
      <c r="AZ62" s="169">
        <f t="shared" si="3"/>
        <v>0</v>
      </c>
      <c r="BA62" s="170">
        <f t="shared" si="4"/>
        <v>0</v>
      </c>
      <c r="BB62" s="171" t="e">
        <f t="shared" si="7"/>
        <v>#DIV/0!</v>
      </c>
      <c r="BC62" s="172" t="e">
        <f t="shared" si="8"/>
        <v>#DIV/0!</v>
      </c>
    </row>
    <row r="63" spans="1:55" x14ac:dyDescent="0.2">
      <c r="A63" s="174" t="s">
        <v>116</v>
      </c>
      <c r="B63" s="174" t="s">
        <v>107</v>
      </c>
      <c r="C63" s="174" t="s">
        <v>115</v>
      </c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67">
        <f t="shared" si="0"/>
        <v>0</v>
      </c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68">
        <f t="shared" si="5"/>
        <v>0</v>
      </c>
      <c r="AL63" s="174"/>
      <c r="AM63" s="174"/>
      <c r="AN63" s="145"/>
      <c r="AO63" s="168">
        <f t="shared" si="6"/>
        <v>0</v>
      </c>
      <c r="AP63" s="113"/>
      <c r="AQ63" s="174"/>
      <c r="AR63" s="174"/>
      <c r="AS63" s="174"/>
      <c r="AT63" s="174"/>
      <c r="AU63" s="5"/>
      <c r="AV63" s="168">
        <f t="shared" si="9"/>
        <v>0</v>
      </c>
      <c r="AW63" s="168">
        <f t="shared" si="10"/>
        <v>0</v>
      </c>
      <c r="AX63" s="16"/>
      <c r="AY63" s="5"/>
      <c r="AZ63" s="169">
        <f t="shared" si="3"/>
        <v>0</v>
      </c>
      <c r="BA63" s="170">
        <f t="shared" si="4"/>
        <v>0</v>
      </c>
      <c r="BB63" s="171" t="e">
        <f t="shared" si="7"/>
        <v>#DIV/0!</v>
      </c>
      <c r="BC63" s="172" t="e">
        <f t="shared" si="8"/>
        <v>#DIV/0!</v>
      </c>
    </row>
    <row r="64" spans="1:55" x14ac:dyDescent="0.2">
      <c r="A64" s="174" t="s">
        <v>114</v>
      </c>
      <c r="B64" s="174" t="s">
        <v>107</v>
      </c>
      <c r="C64" s="174" t="s">
        <v>112</v>
      </c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67">
        <f t="shared" si="0"/>
        <v>0</v>
      </c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68">
        <f t="shared" si="5"/>
        <v>0</v>
      </c>
      <c r="AL64" s="174"/>
      <c r="AM64" s="174"/>
      <c r="AN64" s="145"/>
      <c r="AO64" s="168">
        <f t="shared" si="6"/>
        <v>0</v>
      </c>
      <c r="AP64" s="113"/>
      <c r="AQ64" s="174"/>
      <c r="AR64" s="174"/>
      <c r="AS64" s="174"/>
      <c r="AT64" s="174"/>
      <c r="AU64" s="5"/>
      <c r="AV64" s="168">
        <f t="shared" si="9"/>
        <v>0</v>
      </c>
      <c r="AW64" s="168">
        <f t="shared" si="10"/>
        <v>0</v>
      </c>
      <c r="AX64" s="16"/>
      <c r="AY64" s="5"/>
      <c r="AZ64" s="169">
        <f t="shared" si="3"/>
        <v>0</v>
      </c>
      <c r="BA64" s="170">
        <f t="shared" si="4"/>
        <v>0</v>
      </c>
      <c r="BB64" s="171" t="e">
        <f t="shared" si="7"/>
        <v>#DIV/0!</v>
      </c>
      <c r="BC64" s="172" t="e">
        <f t="shared" si="8"/>
        <v>#DIV/0!</v>
      </c>
    </row>
    <row r="65" spans="1:55" x14ac:dyDescent="0.2">
      <c r="A65" s="174" t="s">
        <v>113</v>
      </c>
      <c r="B65" s="174" t="s">
        <v>107</v>
      </c>
      <c r="C65" s="174" t="s">
        <v>112</v>
      </c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67">
        <f t="shared" si="0"/>
        <v>0</v>
      </c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68">
        <f t="shared" si="5"/>
        <v>0</v>
      </c>
      <c r="AL65" s="174"/>
      <c r="AM65" s="174"/>
      <c r="AN65" s="145"/>
      <c r="AO65" s="168">
        <f t="shared" si="6"/>
        <v>0</v>
      </c>
      <c r="AP65" s="113"/>
      <c r="AQ65" s="174"/>
      <c r="AR65" s="174"/>
      <c r="AS65" s="174"/>
      <c r="AT65" s="174"/>
      <c r="AU65" s="5"/>
      <c r="AV65" s="168">
        <f t="shared" si="9"/>
        <v>0</v>
      </c>
      <c r="AW65" s="168">
        <f t="shared" si="10"/>
        <v>0</v>
      </c>
      <c r="AX65" s="16"/>
      <c r="AY65" s="5"/>
      <c r="AZ65" s="169">
        <f t="shared" si="3"/>
        <v>0</v>
      </c>
      <c r="BA65" s="170">
        <f t="shared" si="4"/>
        <v>0</v>
      </c>
      <c r="BB65" s="171" t="e">
        <f t="shared" si="7"/>
        <v>#DIV/0!</v>
      </c>
      <c r="BC65" s="172" t="e">
        <f t="shared" si="8"/>
        <v>#DIV/0!</v>
      </c>
    </row>
    <row r="66" spans="1:55" x14ac:dyDescent="0.2">
      <c r="A66" s="174" t="s">
        <v>111</v>
      </c>
      <c r="B66" s="174" t="s">
        <v>107</v>
      </c>
      <c r="C66" s="174" t="s">
        <v>106</v>
      </c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67">
        <f t="shared" si="0"/>
        <v>0</v>
      </c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68">
        <f t="shared" si="5"/>
        <v>0</v>
      </c>
      <c r="AL66" s="174"/>
      <c r="AM66" s="174"/>
      <c r="AN66" s="145"/>
      <c r="AO66" s="168">
        <f t="shared" si="6"/>
        <v>0</v>
      </c>
      <c r="AP66" s="113"/>
      <c r="AQ66" s="174"/>
      <c r="AR66" s="174"/>
      <c r="AS66" s="174"/>
      <c r="AT66" s="174"/>
      <c r="AU66" s="5"/>
      <c r="AV66" s="168">
        <f t="shared" si="9"/>
        <v>0</v>
      </c>
      <c r="AW66" s="168">
        <f t="shared" si="10"/>
        <v>0</v>
      </c>
      <c r="AX66" s="16"/>
      <c r="AY66" s="5"/>
      <c r="AZ66" s="169">
        <f t="shared" si="3"/>
        <v>0</v>
      </c>
      <c r="BA66" s="170">
        <f t="shared" si="4"/>
        <v>0</v>
      </c>
      <c r="BB66" s="171" t="e">
        <f t="shared" si="7"/>
        <v>#DIV/0!</v>
      </c>
      <c r="BC66" s="172" t="e">
        <f t="shared" si="8"/>
        <v>#DIV/0!</v>
      </c>
    </row>
    <row r="67" spans="1:55" x14ac:dyDescent="0.2">
      <c r="A67" s="174" t="s">
        <v>110</v>
      </c>
      <c r="B67" s="174" t="s">
        <v>107</v>
      </c>
      <c r="C67" s="174" t="s">
        <v>106</v>
      </c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67">
        <f t="shared" ref="T67:T121" si="11">SUM(D67:S67)</f>
        <v>0</v>
      </c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68">
        <f t="shared" si="5"/>
        <v>0</v>
      </c>
      <c r="AL67" s="174"/>
      <c r="AM67" s="174"/>
      <c r="AN67" s="145"/>
      <c r="AO67" s="168">
        <f t="shared" si="6"/>
        <v>0</v>
      </c>
      <c r="AP67" s="113"/>
      <c r="AQ67" s="174"/>
      <c r="AR67" s="174"/>
      <c r="AS67" s="174"/>
      <c r="AT67" s="174"/>
      <c r="AU67" s="5"/>
      <c r="AV67" s="168">
        <f t="shared" ref="AV67:AV98" si="12">SUM(AP67:AT67)+SUM(U67:AB67)</f>
        <v>0</v>
      </c>
      <c r="AW67" s="168">
        <f t="shared" ref="AW67:AW98" si="13">T67+AK67+AO67</f>
        <v>0</v>
      </c>
      <c r="AX67" s="16"/>
      <c r="AY67" s="5"/>
      <c r="AZ67" s="169">
        <f t="shared" ref="AZ67:AZ121" si="14">AX67*2.5%+AY67</f>
        <v>0</v>
      </c>
      <c r="BA67" s="170">
        <f t="shared" ref="BA67:BA121" si="15">AZ67-AW67</f>
        <v>0</v>
      </c>
      <c r="BB67" s="171" t="e">
        <f t="shared" si="7"/>
        <v>#DIV/0!</v>
      </c>
      <c r="BC67" s="172" t="e">
        <f t="shared" si="8"/>
        <v>#DIV/0!</v>
      </c>
    </row>
    <row r="68" spans="1:55" x14ac:dyDescent="0.2">
      <c r="A68" s="174" t="s">
        <v>109</v>
      </c>
      <c r="B68" s="174" t="s">
        <v>107</v>
      </c>
      <c r="C68" s="174" t="s">
        <v>106</v>
      </c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67">
        <f t="shared" si="11"/>
        <v>0</v>
      </c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68">
        <f t="shared" ref="AK68:AK121" si="16">SUM(U68:AB68)*0.016667</f>
        <v>0</v>
      </c>
      <c r="AL68" s="174"/>
      <c r="AM68" s="174"/>
      <c r="AN68" s="145"/>
      <c r="AO68" s="168">
        <f t="shared" ref="AO68:AO121" si="17">SUM(AL68:AN68)</f>
        <v>0</v>
      </c>
      <c r="AP68" s="113"/>
      <c r="AQ68" s="174"/>
      <c r="AR68" s="174"/>
      <c r="AS68" s="174"/>
      <c r="AT68" s="174"/>
      <c r="AU68" s="5"/>
      <c r="AV68" s="168">
        <f t="shared" si="12"/>
        <v>0</v>
      </c>
      <c r="AW68" s="168">
        <f t="shared" si="13"/>
        <v>0</v>
      </c>
      <c r="AX68" s="16"/>
      <c r="AY68" s="5"/>
      <c r="AZ68" s="169">
        <f t="shared" si="14"/>
        <v>0</v>
      </c>
      <c r="BA68" s="170">
        <f t="shared" si="15"/>
        <v>0</v>
      </c>
      <c r="BB68" s="171" t="e">
        <f t="shared" ref="BB68:BB121" si="18">BA68/AV68</f>
        <v>#DIV/0!</v>
      </c>
      <c r="BC68" s="172" t="e">
        <f t="shared" ref="BC68:BC121" si="19">AW68/AZ68</f>
        <v>#DIV/0!</v>
      </c>
    </row>
    <row r="69" spans="1:55" x14ac:dyDescent="0.2">
      <c r="A69" s="174" t="s">
        <v>108</v>
      </c>
      <c r="B69" s="174" t="s">
        <v>107</v>
      </c>
      <c r="C69" s="174" t="s">
        <v>106</v>
      </c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67">
        <f t="shared" si="11"/>
        <v>0</v>
      </c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68">
        <f t="shared" si="16"/>
        <v>0</v>
      </c>
      <c r="AL69" s="174"/>
      <c r="AM69" s="174"/>
      <c r="AN69" s="145"/>
      <c r="AO69" s="168">
        <f t="shared" si="17"/>
        <v>0</v>
      </c>
      <c r="AP69" s="113"/>
      <c r="AQ69" s="174"/>
      <c r="AR69" s="174"/>
      <c r="AS69" s="174"/>
      <c r="AT69" s="174"/>
      <c r="AU69" s="5"/>
      <c r="AV69" s="168">
        <f t="shared" si="12"/>
        <v>0</v>
      </c>
      <c r="AW69" s="168">
        <f t="shared" si="13"/>
        <v>0</v>
      </c>
      <c r="AX69" s="16"/>
      <c r="AY69" s="5"/>
      <c r="AZ69" s="169">
        <f t="shared" si="14"/>
        <v>0</v>
      </c>
      <c r="BA69" s="170">
        <f t="shared" si="15"/>
        <v>0</v>
      </c>
      <c r="BB69" s="171" t="e">
        <f t="shared" si="18"/>
        <v>#DIV/0!</v>
      </c>
      <c r="BC69" s="172" t="e">
        <f t="shared" si="19"/>
        <v>#DIV/0!</v>
      </c>
    </row>
    <row r="70" spans="1:55" x14ac:dyDescent="0.2">
      <c r="A70" s="173" t="s">
        <v>158</v>
      </c>
      <c r="B70" s="173" t="s">
        <v>137</v>
      </c>
      <c r="C70" s="173" t="s">
        <v>156</v>
      </c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67">
        <f t="shared" si="11"/>
        <v>0</v>
      </c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68">
        <f t="shared" si="16"/>
        <v>0</v>
      </c>
      <c r="AL70" s="173"/>
      <c r="AM70" s="173"/>
      <c r="AN70" s="145"/>
      <c r="AO70" s="168">
        <f t="shared" si="17"/>
        <v>0</v>
      </c>
      <c r="AP70" s="113"/>
      <c r="AQ70" s="173"/>
      <c r="AR70" s="173"/>
      <c r="AS70" s="173"/>
      <c r="AT70" s="173"/>
      <c r="AU70" s="5"/>
      <c r="AV70" s="168">
        <f t="shared" si="12"/>
        <v>0</v>
      </c>
      <c r="AW70" s="168">
        <f t="shared" si="13"/>
        <v>0</v>
      </c>
      <c r="AX70" s="16"/>
      <c r="AY70" s="5"/>
      <c r="AZ70" s="169">
        <f t="shared" si="14"/>
        <v>0</v>
      </c>
      <c r="BA70" s="170">
        <f t="shared" si="15"/>
        <v>0</v>
      </c>
      <c r="BB70" s="171" t="e">
        <f t="shared" si="18"/>
        <v>#DIV/0!</v>
      </c>
      <c r="BC70" s="172" t="e">
        <f t="shared" si="19"/>
        <v>#DIV/0!</v>
      </c>
    </row>
    <row r="71" spans="1:55" x14ac:dyDescent="0.2">
      <c r="A71" s="173" t="s">
        <v>157</v>
      </c>
      <c r="B71" s="173" t="s">
        <v>137</v>
      </c>
      <c r="C71" s="173" t="s">
        <v>156</v>
      </c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67">
        <f t="shared" si="11"/>
        <v>0</v>
      </c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68">
        <f t="shared" si="16"/>
        <v>0</v>
      </c>
      <c r="AL71" s="173"/>
      <c r="AM71" s="173"/>
      <c r="AN71" s="145"/>
      <c r="AO71" s="168">
        <f t="shared" si="17"/>
        <v>0</v>
      </c>
      <c r="AP71" s="113"/>
      <c r="AQ71" s="173"/>
      <c r="AR71" s="173"/>
      <c r="AS71" s="173"/>
      <c r="AT71" s="173"/>
      <c r="AU71" s="5"/>
      <c r="AV71" s="168">
        <f t="shared" si="12"/>
        <v>0</v>
      </c>
      <c r="AW71" s="168">
        <f t="shared" si="13"/>
        <v>0</v>
      </c>
      <c r="AX71" s="16"/>
      <c r="AY71" s="5"/>
      <c r="AZ71" s="169">
        <f t="shared" si="14"/>
        <v>0</v>
      </c>
      <c r="BA71" s="170">
        <f t="shared" si="15"/>
        <v>0</v>
      </c>
      <c r="BB71" s="171" t="e">
        <f t="shared" si="18"/>
        <v>#DIV/0!</v>
      </c>
      <c r="BC71" s="172" t="e">
        <f t="shared" si="19"/>
        <v>#DIV/0!</v>
      </c>
    </row>
    <row r="72" spans="1:55" x14ac:dyDescent="0.2">
      <c r="A72" s="173" t="s">
        <v>155</v>
      </c>
      <c r="B72" s="173" t="s">
        <v>137</v>
      </c>
      <c r="C72" s="173" t="s">
        <v>152</v>
      </c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67">
        <f t="shared" si="11"/>
        <v>0</v>
      </c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68">
        <f t="shared" si="16"/>
        <v>0</v>
      </c>
      <c r="AL72" s="173"/>
      <c r="AM72" s="173"/>
      <c r="AN72" s="145"/>
      <c r="AO72" s="168">
        <f t="shared" si="17"/>
        <v>0</v>
      </c>
      <c r="AP72" s="113"/>
      <c r="AQ72" s="173"/>
      <c r="AR72" s="173"/>
      <c r="AS72" s="173"/>
      <c r="AT72" s="173"/>
      <c r="AU72" s="5"/>
      <c r="AV72" s="168">
        <f t="shared" si="12"/>
        <v>0</v>
      </c>
      <c r="AW72" s="168">
        <f t="shared" si="13"/>
        <v>0</v>
      </c>
      <c r="AX72" s="16"/>
      <c r="AY72" s="5"/>
      <c r="AZ72" s="169">
        <f t="shared" si="14"/>
        <v>0</v>
      </c>
      <c r="BA72" s="170">
        <f t="shared" si="15"/>
        <v>0</v>
      </c>
      <c r="BB72" s="171" t="e">
        <f t="shared" si="18"/>
        <v>#DIV/0!</v>
      </c>
      <c r="BC72" s="172" t="e">
        <f t="shared" si="19"/>
        <v>#DIV/0!</v>
      </c>
    </row>
    <row r="73" spans="1:55" x14ac:dyDescent="0.2">
      <c r="A73" s="173" t="s">
        <v>154</v>
      </c>
      <c r="B73" s="173" t="s">
        <v>137</v>
      </c>
      <c r="C73" s="173" t="s">
        <v>152</v>
      </c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67">
        <f t="shared" si="11"/>
        <v>0</v>
      </c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68">
        <f t="shared" si="16"/>
        <v>0</v>
      </c>
      <c r="AL73" s="173"/>
      <c r="AM73" s="173"/>
      <c r="AN73" s="145"/>
      <c r="AO73" s="168">
        <f t="shared" si="17"/>
        <v>0</v>
      </c>
      <c r="AP73" s="113"/>
      <c r="AQ73" s="173"/>
      <c r="AR73" s="173"/>
      <c r="AS73" s="173"/>
      <c r="AT73" s="173"/>
      <c r="AU73" s="5"/>
      <c r="AV73" s="168">
        <f t="shared" si="12"/>
        <v>0</v>
      </c>
      <c r="AW73" s="168">
        <f t="shared" si="13"/>
        <v>0</v>
      </c>
      <c r="AX73" s="16"/>
      <c r="AY73" s="5"/>
      <c r="AZ73" s="169">
        <f t="shared" si="14"/>
        <v>0</v>
      </c>
      <c r="BA73" s="170">
        <f t="shared" si="15"/>
        <v>0</v>
      </c>
      <c r="BB73" s="171" t="e">
        <f t="shared" si="18"/>
        <v>#DIV/0!</v>
      </c>
      <c r="BC73" s="172" t="e">
        <f t="shared" si="19"/>
        <v>#DIV/0!</v>
      </c>
    </row>
    <row r="74" spans="1:55" x14ac:dyDescent="0.2">
      <c r="A74" s="173" t="s">
        <v>153</v>
      </c>
      <c r="B74" s="173" t="s">
        <v>137</v>
      </c>
      <c r="C74" s="173" t="s">
        <v>152</v>
      </c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67">
        <f t="shared" si="11"/>
        <v>0</v>
      </c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68">
        <f t="shared" si="16"/>
        <v>0</v>
      </c>
      <c r="AL74" s="173"/>
      <c r="AM74" s="173"/>
      <c r="AN74" s="145"/>
      <c r="AO74" s="168">
        <f t="shared" si="17"/>
        <v>0</v>
      </c>
      <c r="AP74" s="113"/>
      <c r="AQ74" s="173"/>
      <c r="AR74" s="173"/>
      <c r="AS74" s="173"/>
      <c r="AT74" s="173"/>
      <c r="AU74" s="5"/>
      <c r="AV74" s="168">
        <f t="shared" si="12"/>
        <v>0</v>
      </c>
      <c r="AW74" s="168">
        <f t="shared" si="13"/>
        <v>0</v>
      </c>
      <c r="AX74" s="16"/>
      <c r="AY74" s="5"/>
      <c r="AZ74" s="169">
        <f t="shared" si="14"/>
        <v>0</v>
      </c>
      <c r="BA74" s="170">
        <f t="shared" si="15"/>
        <v>0</v>
      </c>
      <c r="BB74" s="171" t="e">
        <f t="shared" si="18"/>
        <v>#DIV/0!</v>
      </c>
      <c r="BC74" s="172" t="e">
        <f t="shared" si="19"/>
        <v>#DIV/0!</v>
      </c>
    </row>
    <row r="75" spans="1:55" x14ac:dyDescent="0.2">
      <c r="A75" s="173" t="s">
        <v>151</v>
      </c>
      <c r="B75" s="173" t="s">
        <v>137</v>
      </c>
      <c r="C75" s="173" t="s">
        <v>149</v>
      </c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67">
        <f t="shared" si="11"/>
        <v>0</v>
      </c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68">
        <f t="shared" si="16"/>
        <v>0</v>
      </c>
      <c r="AL75" s="173"/>
      <c r="AM75" s="173"/>
      <c r="AN75" s="145"/>
      <c r="AO75" s="168">
        <f t="shared" si="17"/>
        <v>0</v>
      </c>
      <c r="AP75" s="113"/>
      <c r="AQ75" s="173"/>
      <c r="AR75" s="173"/>
      <c r="AS75" s="173"/>
      <c r="AT75" s="173"/>
      <c r="AU75" s="5"/>
      <c r="AV75" s="168">
        <f t="shared" si="12"/>
        <v>0</v>
      </c>
      <c r="AW75" s="168">
        <f t="shared" si="13"/>
        <v>0</v>
      </c>
      <c r="AX75" s="16"/>
      <c r="AY75" s="5"/>
      <c r="AZ75" s="169">
        <f t="shared" si="14"/>
        <v>0</v>
      </c>
      <c r="BA75" s="170">
        <f t="shared" si="15"/>
        <v>0</v>
      </c>
      <c r="BB75" s="171" t="e">
        <f t="shared" si="18"/>
        <v>#DIV/0!</v>
      </c>
      <c r="BC75" s="172" t="e">
        <f t="shared" si="19"/>
        <v>#DIV/0!</v>
      </c>
    </row>
    <row r="76" spans="1:55" x14ac:dyDescent="0.2">
      <c r="A76" s="173" t="s">
        <v>150</v>
      </c>
      <c r="B76" s="173" t="s">
        <v>137</v>
      </c>
      <c r="C76" s="173" t="s">
        <v>149</v>
      </c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67">
        <f t="shared" si="11"/>
        <v>0</v>
      </c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68">
        <f t="shared" si="16"/>
        <v>0</v>
      </c>
      <c r="AL76" s="173"/>
      <c r="AM76" s="173"/>
      <c r="AN76" s="145"/>
      <c r="AO76" s="168">
        <f t="shared" si="17"/>
        <v>0</v>
      </c>
      <c r="AP76" s="113"/>
      <c r="AQ76" s="173"/>
      <c r="AR76" s="173"/>
      <c r="AS76" s="173"/>
      <c r="AT76" s="173"/>
      <c r="AU76" s="5"/>
      <c r="AV76" s="168">
        <f t="shared" si="12"/>
        <v>0</v>
      </c>
      <c r="AW76" s="168">
        <f t="shared" si="13"/>
        <v>0</v>
      </c>
      <c r="AX76" s="16"/>
      <c r="AY76" s="5"/>
      <c r="AZ76" s="169">
        <f t="shared" si="14"/>
        <v>0</v>
      </c>
      <c r="BA76" s="170">
        <f t="shared" si="15"/>
        <v>0</v>
      </c>
      <c r="BB76" s="171" t="e">
        <f t="shared" si="18"/>
        <v>#DIV/0!</v>
      </c>
      <c r="BC76" s="172" t="e">
        <f t="shared" si="19"/>
        <v>#DIV/0!</v>
      </c>
    </row>
    <row r="77" spans="1:55" x14ac:dyDescent="0.2">
      <c r="A77" s="173" t="s">
        <v>148</v>
      </c>
      <c r="B77" s="173" t="s">
        <v>137</v>
      </c>
      <c r="C77" s="173" t="s">
        <v>144</v>
      </c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67">
        <f t="shared" si="11"/>
        <v>0</v>
      </c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68">
        <f t="shared" si="16"/>
        <v>0</v>
      </c>
      <c r="AL77" s="173"/>
      <c r="AM77" s="173"/>
      <c r="AN77" s="145"/>
      <c r="AO77" s="168">
        <f t="shared" si="17"/>
        <v>0</v>
      </c>
      <c r="AP77" s="113"/>
      <c r="AQ77" s="173"/>
      <c r="AR77" s="173"/>
      <c r="AS77" s="173"/>
      <c r="AT77" s="173"/>
      <c r="AU77" s="5"/>
      <c r="AV77" s="168">
        <f t="shared" si="12"/>
        <v>0</v>
      </c>
      <c r="AW77" s="168">
        <f t="shared" si="13"/>
        <v>0</v>
      </c>
      <c r="AX77" s="16"/>
      <c r="AY77" s="5"/>
      <c r="AZ77" s="169">
        <f t="shared" si="14"/>
        <v>0</v>
      </c>
      <c r="BA77" s="170">
        <f t="shared" si="15"/>
        <v>0</v>
      </c>
      <c r="BB77" s="171" t="e">
        <f t="shared" si="18"/>
        <v>#DIV/0!</v>
      </c>
      <c r="BC77" s="172" t="e">
        <f t="shared" si="19"/>
        <v>#DIV/0!</v>
      </c>
    </row>
    <row r="78" spans="1:55" x14ac:dyDescent="0.2">
      <c r="A78" s="173" t="s">
        <v>147</v>
      </c>
      <c r="B78" s="173" t="s">
        <v>137</v>
      </c>
      <c r="C78" s="173" t="s">
        <v>144</v>
      </c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67">
        <f t="shared" si="11"/>
        <v>0</v>
      </c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68">
        <f t="shared" si="16"/>
        <v>0</v>
      </c>
      <c r="AL78" s="173"/>
      <c r="AM78" s="173"/>
      <c r="AN78" s="145"/>
      <c r="AO78" s="168">
        <f t="shared" si="17"/>
        <v>0</v>
      </c>
      <c r="AP78" s="113"/>
      <c r="AQ78" s="173"/>
      <c r="AR78" s="173"/>
      <c r="AS78" s="173"/>
      <c r="AT78" s="173"/>
      <c r="AU78" s="5"/>
      <c r="AV78" s="168">
        <f t="shared" si="12"/>
        <v>0</v>
      </c>
      <c r="AW78" s="168">
        <f t="shared" si="13"/>
        <v>0</v>
      </c>
      <c r="AX78" s="16"/>
      <c r="AY78" s="5"/>
      <c r="AZ78" s="169">
        <f t="shared" si="14"/>
        <v>0</v>
      </c>
      <c r="BA78" s="170">
        <f t="shared" si="15"/>
        <v>0</v>
      </c>
      <c r="BB78" s="171" t="e">
        <f t="shared" si="18"/>
        <v>#DIV/0!</v>
      </c>
      <c r="BC78" s="172" t="e">
        <f t="shared" si="19"/>
        <v>#DIV/0!</v>
      </c>
    </row>
    <row r="79" spans="1:55" x14ac:dyDescent="0.2">
      <c r="A79" s="173" t="s">
        <v>146</v>
      </c>
      <c r="B79" s="173" t="s">
        <v>137</v>
      </c>
      <c r="C79" s="173" t="s">
        <v>144</v>
      </c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67">
        <f t="shared" si="11"/>
        <v>0</v>
      </c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68">
        <f t="shared" si="16"/>
        <v>0</v>
      </c>
      <c r="AL79" s="173"/>
      <c r="AM79" s="173"/>
      <c r="AN79" s="145"/>
      <c r="AO79" s="168">
        <f t="shared" si="17"/>
        <v>0</v>
      </c>
      <c r="AP79" s="113"/>
      <c r="AQ79" s="173"/>
      <c r="AR79" s="173"/>
      <c r="AS79" s="173"/>
      <c r="AT79" s="173"/>
      <c r="AU79" s="5"/>
      <c r="AV79" s="168">
        <f t="shared" si="12"/>
        <v>0</v>
      </c>
      <c r="AW79" s="168">
        <f t="shared" si="13"/>
        <v>0</v>
      </c>
      <c r="AX79" s="16"/>
      <c r="AY79" s="5"/>
      <c r="AZ79" s="169">
        <f t="shared" si="14"/>
        <v>0</v>
      </c>
      <c r="BA79" s="170">
        <f t="shared" si="15"/>
        <v>0</v>
      </c>
      <c r="BB79" s="171" t="e">
        <f t="shared" si="18"/>
        <v>#DIV/0!</v>
      </c>
      <c r="BC79" s="172" t="e">
        <f t="shared" si="19"/>
        <v>#DIV/0!</v>
      </c>
    </row>
    <row r="80" spans="1:55" x14ac:dyDescent="0.2">
      <c r="A80" s="173" t="s">
        <v>145</v>
      </c>
      <c r="B80" s="173" t="s">
        <v>137</v>
      </c>
      <c r="C80" s="173" t="s">
        <v>144</v>
      </c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67">
        <f t="shared" si="11"/>
        <v>0</v>
      </c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68">
        <f t="shared" si="16"/>
        <v>0</v>
      </c>
      <c r="AL80" s="173"/>
      <c r="AM80" s="173"/>
      <c r="AN80" s="145"/>
      <c r="AO80" s="168">
        <f t="shared" si="17"/>
        <v>0</v>
      </c>
      <c r="AP80" s="113"/>
      <c r="AQ80" s="173"/>
      <c r="AR80" s="173"/>
      <c r="AS80" s="173"/>
      <c r="AT80" s="173"/>
      <c r="AU80" s="5"/>
      <c r="AV80" s="168">
        <f t="shared" si="12"/>
        <v>0</v>
      </c>
      <c r="AW80" s="168">
        <f t="shared" si="13"/>
        <v>0</v>
      </c>
      <c r="AX80" s="16"/>
      <c r="AY80" s="5"/>
      <c r="AZ80" s="169">
        <f t="shared" si="14"/>
        <v>0</v>
      </c>
      <c r="BA80" s="170">
        <f t="shared" si="15"/>
        <v>0</v>
      </c>
      <c r="BB80" s="171" t="e">
        <f t="shared" si="18"/>
        <v>#DIV/0!</v>
      </c>
      <c r="BC80" s="172" t="e">
        <f t="shared" si="19"/>
        <v>#DIV/0!</v>
      </c>
    </row>
    <row r="81" spans="1:55" x14ac:dyDescent="0.2">
      <c r="A81" s="173" t="s">
        <v>143</v>
      </c>
      <c r="B81" s="173" t="s">
        <v>137</v>
      </c>
      <c r="C81" s="173" t="s">
        <v>137</v>
      </c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67">
        <f t="shared" si="11"/>
        <v>0</v>
      </c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68">
        <f t="shared" si="16"/>
        <v>0</v>
      </c>
      <c r="AL81" s="173"/>
      <c r="AM81" s="173"/>
      <c r="AN81" s="145"/>
      <c r="AO81" s="168">
        <f t="shared" si="17"/>
        <v>0</v>
      </c>
      <c r="AP81" s="113"/>
      <c r="AQ81" s="173"/>
      <c r="AR81" s="173"/>
      <c r="AS81" s="173"/>
      <c r="AT81" s="173"/>
      <c r="AU81" s="5"/>
      <c r="AV81" s="168">
        <f t="shared" si="12"/>
        <v>0</v>
      </c>
      <c r="AW81" s="168">
        <f t="shared" si="13"/>
        <v>0</v>
      </c>
      <c r="AX81" s="16"/>
      <c r="AY81" s="5"/>
      <c r="AZ81" s="169">
        <f t="shared" si="14"/>
        <v>0</v>
      </c>
      <c r="BA81" s="170">
        <f t="shared" si="15"/>
        <v>0</v>
      </c>
      <c r="BB81" s="171" t="e">
        <f t="shared" si="18"/>
        <v>#DIV/0!</v>
      </c>
      <c r="BC81" s="172" t="e">
        <f t="shared" si="19"/>
        <v>#DIV/0!</v>
      </c>
    </row>
    <row r="82" spans="1:55" x14ac:dyDescent="0.2">
      <c r="A82" s="173" t="s">
        <v>142</v>
      </c>
      <c r="B82" s="173" t="s">
        <v>137</v>
      </c>
      <c r="C82" s="173" t="s">
        <v>137</v>
      </c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67">
        <f t="shared" si="11"/>
        <v>0</v>
      </c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68">
        <f t="shared" si="16"/>
        <v>0</v>
      </c>
      <c r="AL82" s="173"/>
      <c r="AM82" s="173"/>
      <c r="AN82" s="145"/>
      <c r="AO82" s="168">
        <f t="shared" si="17"/>
        <v>0</v>
      </c>
      <c r="AP82" s="113"/>
      <c r="AQ82" s="173"/>
      <c r="AR82" s="173"/>
      <c r="AS82" s="173"/>
      <c r="AT82" s="173"/>
      <c r="AU82" s="5"/>
      <c r="AV82" s="168">
        <f t="shared" si="12"/>
        <v>0</v>
      </c>
      <c r="AW82" s="168">
        <f t="shared" si="13"/>
        <v>0</v>
      </c>
      <c r="AX82" s="16"/>
      <c r="AY82" s="5"/>
      <c r="AZ82" s="169">
        <f t="shared" si="14"/>
        <v>0</v>
      </c>
      <c r="BA82" s="170">
        <f t="shared" si="15"/>
        <v>0</v>
      </c>
      <c r="BB82" s="171" t="e">
        <f t="shared" si="18"/>
        <v>#DIV/0!</v>
      </c>
      <c r="BC82" s="172" t="e">
        <f t="shared" si="19"/>
        <v>#DIV/0!</v>
      </c>
    </row>
    <row r="83" spans="1:55" x14ac:dyDescent="0.2">
      <c r="A83" s="173" t="s">
        <v>141</v>
      </c>
      <c r="B83" s="173" t="s">
        <v>137</v>
      </c>
      <c r="C83" s="173" t="s">
        <v>137</v>
      </c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67">
        <f t="shared" si="11"/>
        <v>0</v>
      </c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68">
        <f t="shared" si="16"/>
        <v>0</v>
      </c>
      <c r="AL83" s="173"/>
      <c r="AM83" s="173"/>
      <c r="AN83" s="145"/>
      <c r="AO83" s="168">
        <f t="shared" si="17"/>
        <v>0</v>
      </c>
      <c r="AP83" s="113"/>
      <c r="AQ83" s="173"/>
      <c r="AR83" s="173"/>
      <c r="AS83" s="173"/>
      <c r="AT83" s="173"/>
      <c r="AU83" s="5"/>
      <c r="AV83" s="168">
        <f t="shared" si="12"/>
        <v>0</v>
      </c>
      <c r="AW83" s="168">
        <f t="shared" si="13"/>
        <v>0</v>
      </c>
      <c r="AX83" s="16"/>
      <c r="AY83" s="5"/>
      <c r="AZ83" s="169">
        <f t="shared" si="14"/>
        <v>0</v>
      </c>
      <c r="BA83" s="170">
        <f t="shared" si="15"/>
        <v>0</v>
      </c>
      <c r="BB83" s="171" t="e">
        <f t="shared" si="18"/>
        <v>#DIV/0!</v>
      </c>
      <c r="BC83" s="172" t="e">
        <f t="shared" si="19"/>
        <v>#DIV/0!</v>
      </c>
    </row>
    <row r="84" spans="1:55" x14ac:dyDescent="0.2">
      <c r="A84" s="173" t="s">
        <v>140</v>
      </c>
      <c r="B84" s="173" t="s">
        <v>137</v>
      </c>
      <c r="C84" s="173" t="s">
        <v>136</v>
      </c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67">
        <f t="shared" si="11"/>
        <v>0</v>
      </c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68">
        <f t="shared" si="16"/>
        <v>0</v>
      </c>
      <c r="AL84" s="173"/>
      <c r="AM84" s="173"/>
      <c r="AN84" s="145"/>
      <c r="AO84" s="168">
        <f t="shared" si="17"/>
        <v>0</v>
      </c>
      <c r="AP84" s="113"/>
      <c r="AQ84" s="173"/>
      <c r="AR84" s="173"/>
      <c r="AS84" s="173"/>
      <c r="AT84" s="173"/>
      <c r="AU84" s="5"/>
      <c r="AV84" s="168">
        <f t="shared" si="12"/>
        <v>0</v>
      </c>
      <c r="AW84" s="168">
        <f t="shared" si="13"/>
        <v>0</v>
      </c>
      <c r="AX84" s="16"/>
      <c r="AY84" s="5"/>
      <c r="AZ84" s="169">
        <f t="shared" si="14"/>
        <v>0</v>
      </c>
      <c r="BA84" s="170">
        <f t="shared" si="15"/>
        <v>0</v>
      </c>
      <c r="BB84" s="171" t="e">
        <f t="shared" si="18"/>
        <v>#DIV/0!</v>
      </c>
      <c r="BC84" s="172" t="e">
        <f t="shared" si="19"/>
        <v>#DIV/0!</v>
      </c>
    </row>
    <row r="85" spans="1:55" x14ac:dyDescent="0.2">
      <c r="A85" s="173" t="s">
        <v>139</v>
      </c>
      <c r="B85" s="173" t="s">
        <v>137</v>
      </c>
      <c r="C85" s="173" t="s">
        <v>136</v>
      </c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67">
        <f t="shared" si="11"/>
        <v>0</v>
      </c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68">
        <f t="shared" si="16"/>
        <v>0</v>
      </c>
      <c r="AL85" s="173"/>
      <c r="AM85" s="173"/>
      <c r="AN85" s="145"/>
      <c r="AO85" s="168">
        <f t="shared" si="17"/>
        <v>0</v>
      </c>
      <c r="AP85" s="113"/>
      <c r="AQ85" s="173"/>
      <c r="AR85" s="173"/>
      <c r="AS85" s="173"/>
      <c r="AT85" s="173"/>
      <c r="AU85" s="5"/>
      <c r="AV85" s="168">
        <f t="shared" si="12"/>
        <v>0</v>
      </c>
      <c r="AW85" s="168">
        <f t="shared" si="13"/>
        <v>0</v>
      </c>
      <c r="AX85" s="16"/>
      <c r="AY85" s="5"/>
      <c r="AZ85" s="169">
        <f t="shared" si="14"/>
        <v>0</v>
      </c>
      <c r="BA85" s="170">
        <f t="shared" si="15"/>
        <v>0</v>
      </c>
      <c r="BB85" s="171" t="e">
        <f t="shared" si="18"/>
        <v>#DIV/0!</v>
      </c>
      <c r="BC85" s="172" t="e">
        <f t="shared" si="19"/>
        <v>#DIV/0!</v>
      </c>
    </row>
    <row r="86" spans="1:55" x14ac:dyDescent="0.2">
      <c r="A86" s="173" t="s">
        <v>138</v>
      </c>
      <c r="B86" s="173" t="s">
        <v>137</v>
      </c>
      <c r="C86" s="173" t="s">
        <v>136</v>
      </c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67">
        <f t="shared" si="11"/>
        <v>0</v>
      </c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68">
        <f t="shared" si="16"/>
        <v>0</v>
      </c>
      <c r="AL86" s="173"/>
      <c r="AM86" s="173"/>
      <c r="AN86" s="145"/>
      <c r="AO86" s="168">
        <f t="shared" si="17"/>
        <v>0</v>
      </c>
      <c r="AP86" s="113"/>
      <c r="AQ86" s="173"/>
      <c r="AR86" s="173"/>
      <c r="AS86" s="173"/>
      <c r="AT86" s="173"/>
      <c r="AU86" s="5"/>
      <c r="AV86" s="168">
        <f t="shared" si="12"/>
        <v>0</v>
      </c>
      <c r="AW86" s="168">
        <f t="shared" si="13"/>
        <v>0</v>
      </c>
      <c r="AX86" s="16"/>
      <c r="AY86" s="5"/>
      <c r="AZ86" s="169">
        <f t="shared" si="14"/>
        <v>0</v>
      </c>
      <c r="BA86" s="170">
        <f t="shared" si="15"/>
        <v>0</v>
      </c>
      <c r="BB86" s="171" t="e">
        <f t="shared" si="18"/>
        <v>#DIV/0!</v>
      </c>
      <c r="BC86" s="172" t="e">
        <f t="shared" si="19"/>
        <v>#DIV/0!</v>
      </c>
    </row>
    <row r="87" spans="1:55" x14ac:dyDescent="0.2">
      <c r="A87" s="25" t="s">
        <v>159</v>
      </c>
      <c r="B87" s="25" t="s">
        <v>160</v>
      </c>
      <c r="C87" s="25" t="s">
        <v>161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167">
        <f t="shared" si="11"/>
        <v>0</v>
      </c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168">
        <f t="shared" si="16"/>
        <v>0</v>
      </c>
      <c r="AL87" s="25"/>
      <c r="AM87" s="25"/>
      <c r="AN87" s="145"/>
      <c r="AO87" s="168">
        <f t="shared" si="17"/>
        <v>0</v>
      </c>
      <c r="AP87" s="113"/>
      <c r="AQ87" s="25"/>
      <c r="AR87" s="25"/>
      <c r="AS87" s="25"/>
      <c r="AT87" s="25"/>
      <c r="AU87" s="5"/>
      <c r="AV87" s="168">
        <f t="shared" si="12"/>
        <v>0</v>
      </c>
      <c r="AW87" s="168">
        <f t="shared" si="13"/>
        <v>0</v>
      </c>
      <c r="AX87" s="16"/>
      <c r="AY87" s="5"/>
      <c r="AZ87" s="169">
        <f t="shared" si="14"/>
        <v>0</v>
      </c>
      <c r="BA87" s="170">
        <f t="shared" si="15"/>
        <v>0</v>
      </c>
      <c r="BB87" s="171" t="e">
        <f t="shared" si="18"/>
        <v>#DIV/0!</v>
      </c>
      <c r="BC87" s="172" t="e">
        <f t="shared" si="19"/>
        <v>#DIV/0!</v>
      </c>
    </row>
    <row r="88" spans="1:55" x14ac:dyDescent="0.2">
      <c r="A88" s="25" t="s">
        <v>162</v>
      </c>
      <c r="B88" s="25" t="s">
        <v>160</v>
      </c>
      <c r="C88" s="25" t="s">
        <v>161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167">
        <f t="shared" si="11"/>
        <v>0</v>
      </c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168">
        <f t="shared" si="16"/>
        <v>0</v>
      </c>
      <c r="AL88" s="25"/>
      <c r="AM88" s="25"/>
      <c r="AN88" s="145"/>
      <c r="AO88" s="168">
        <f t="shared" si="17"/>
        <v>0</v>
      </c>
      <c r="AP88" s="113"/>
      <c r="AQ88" s="25"/>
      <c r="AR88" s="25"/>
      <c r="AS88" s="25"/>
      <c r="AT88" s="25"/>
      <c r="AU88" s="5"/>
      <c r="AV88" s="168">
        <f t="shared" si="12"/>
        <v>0</v>
      </c>
      <c r="AW88" s="168">
        <f t="shared" si="13"/>
        <v>0</v>
      </c>
      <c r="AX88" s="16"/>
      <c r="AY88" s="5"/>
      <c r="AZ88" s="169">
        <f t="shared" si="14"/>
        <v>0</v>
      </c>
      <c r="BA88" s="170">
        <f t="shared" si="15"/>
        <v>0</v>
      </c>
      <c r="BB88" s="171" t="e">
        <f t="shared" si="18"/>
        <v>#DIV/0!</v>
      </c>
      <c r="BC88" s="172" t="e">
        <f t="shared" si="19"/>
        <v>#DIV/0!</v>
      </c>
    </row>
    <row r="89" spans="1:55" x14ac:dyDescent="0.2">
      <c r="A89" s="25" t="s">
        <v>163</v>
      </c>
      <c r="B89" s="25" t="s">
        <v>160</v>
      </c>
      <c r="C89" s="25" t="s">
        <v>161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167">
        <f t="shared" si="11"/>
        <v>0</v>
      </c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168">
        <f t="shared" si="16"/>
        <v>0</v>
      </c>
      <c r="AL89" s="25"/>
      <c r="AM89" s="25"/>
      <c r="AN89" s="145"/>
      <c r="AO89" s="168">
        <f t="shared" si="17"/>
        <v>0</v>
      </c>
      <c r="AP89" s="113"/>
      <c r="AQ89" s="25"/>
      <c r="AR89" s="25"/>
      <c r="AS89" s="25"/>
      <c r="AT89" s="25"/>
      <c r="AU89" s="5"/>
      <c r="AV89" s="168">
        <f t="shared" si="12"/>
        <v>0</v>
      </c>
      <c r="AW89" s="168">
        <f t="shared" si="13"/>
        <v>0</v>
      </c>
      <c r="AX89" s="16"/>
      <c r="AY89" s="5"/>
      <c r="AZ89" s="169">
        <f t="shared" si="14"/>
        <v>0</v>
      </c>
      <c r="BA89" s="170">
        <f t="shared" si="15"/>
        <v>0</v>
      </c>
      <c r="BB89" s="171" t="e">
        <f t="shared" si="18"/>
        <v>#DIV/0!</v>
      </c>
      <c r="BC89" s="172" t="e">
        <f t="shared" si="19"/>
        <v>#DIV/0!</v>
      </c>
    </row>
    <row r="90" spans="1:55" x14ac:dyDescent="0.2">
      <c r="A90" s="25" t="s">
        <v>164</v>
      </c>
      <c r="B90" s="25" t="s">
        <v>160</v>
      </c>
      <c r="C90" s="25" t="s">
        <v>165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167">
        <f t="shared" si="11"/>
        <v>0</v>
      </c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168">
        <f t="shared" si="16"/>
        <v>0</v>
      </c>
      <c r="AL90" s="25"/>
      <c r="AM90" s="25"/>
      <c r="AN90" s="145"/>
      <c r="AO90" s="168">
        <f t="shared" si="17"/>
        <v>0</v>
      </c>
      <c r="AP90" s="113"/>
      <c r="AQ90" s="25"/>
      <c r="AR90" s="25"/>
      <c r="AS90" s="25"/>
      <c r="AT90" s="25"/>
      <c r="AU90" s="5"/>
      <c r="AV90" s="168">
        <f t="shared" si="12"/>
        <v>0</v>
      </c>
      <c r="AW90" s="168">
        <f t="shared" si="13"/>
        <v>0</v>
      </c>
      <c r="AX90" s="16"/>
      <c r="AY90" s="5"/>
      <c r="AZ90" s="169">
        <f t="shared" si="14"/>
        <v>0</v>
      </c>
      <c r="BA90" s="170">
        <f t="shared" si="15"/>
        <v>0</v>
      </c>
      <c r="BB90" s="171" t="e">
        <f t="shared" si="18"/>
        <v>#DIV/0!</v>
      </c>
      <c r="BC90" s="172" t="e">
        <f t="shared" si="19"/>
        <v>#DIV/0!</v>
      </c>
    </row>
    <row r="91" spans="1:55" x14ac:dyDescent="0.2">
      <c r="A91" s="25" t="s">
        <v>166</v>
      </c>
      <c r="B91" s="25" t="s">
        <v>160</v>
      </c>
      <c r="C91" s="25" t="s">
        <v>165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167">
        <f t="shared" si="11"/>
        <v>0</v>
      </c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168">
        <f t="shared" si="16"/>
        <v>0</v>
      </c>
      <c r="AL91" s="25"/>
      <c r="AM91" s="25"/>
      <c r="AN91" s="145"/>
      <c r="AO91" s="168">
        <f t="shared" si="17"/>
        <v>0</v>
      </c>
      <c r="AP91" s="113"/>
      <c r="AQ91" s="25"/>
      <c r="AR91" s="25"/>
      <c r="AS91" s="25"/>
      <c r="AT91" s="25"/>
      <c r="AU91" s="5"/>
      <c r="AV91" s="168">
        <f t="shared" si="12"/>
        <v>0</v>
      </c>
      <c r="AW91" s="168">
        <f t="shared" si="13"/>
        <v>0</v>
      </c>
      <c r="AX91" s="16"/>
      <c r="AY91" s="5"/>
      <c r="AZ91" s="169">
        <f t="shared" si="14"/>
        <v>0</v>
      </c>
      <c r="BA91" s="170">
        <f t="shared" si="15"/>
        <v>0</v>
      </c>
      <c r="BB91" s="171" t="e">
        <f t="shared" si="18"/>
        <v>#DIV/0!</v>
      </c>
      <c r="BC91" s="172" t="e">
        <f t="shared" si="19"/>
        <v>#DIV/0!</v>
      </c>
    </row>
    <row r="92" spans="1:55" x14ac:dyDescent="0.2">
      <c r="A92" s="25" t="s">
        <v>167</v>
      </c>
      <c r="B92" s="25" t="s">
        <v>160</v>
      </c>
      <c r="C92" s="25" t="s">
        <v>160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167">
        <f t="shared" si="11"/>
        <v>0</v>
      </c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168">
        <f t="shared" si="16"/>
        <v>0</v>
      </c>
      <c r="AL92" s="25"/>
      <c r="AM92" s="25"/>
      <c r="AN92" s="145"/>
      <c r="AO92" s="168">
        <f t="shared" si="17"/>
        <v>0</v>
      </c>
      <c r="AP92" s="113"/>
      <c r="AQ92" s="25"/>
      <c r="AR92" s="25"/>
      <c r="AS92" s="25"/>
      <c r="AT92" s="25"/>
      <c r="AU92" s="5"/>
      <c r="AV92" s="168">
        <f t="shared" si="12"/>
        <v>0</v>
      </c>
      <c r="AW92" s="168">
        <f t="shared" si="13"/>
        <v>0</v>
      </c>
      <c r="AX92" s="16"/>
      <c r="AY92" s="5"/>
      <c r="AZ92" s="169">
        <f t="shared" si="14"/>
        <v>0</v>
      </c>
      <c r="BA92" s="170">
        <f t="shared" si="15"/>
        <v>0</v>
      </c>
      <c r="BB92" s="171" t="e">
        <f t="shared" si="18"/>
        <v>#DIV/0!</v>
      </c>
      <c r="BC92" s="172" t="e">
        <f t="shared" si="19"/>
        <v>#DIV/0!</v>
      </c>
    </row>
    <row r="93" spans="1:55" x14ac:dyDescent="0.2">
      <c r="A93" s="25" t="s">
        <v>168</v>
      </c>
      <c r="B93" s="25" t="s">
        <v>160</v>
      </c>
      <c r="C93" s="25" t="s">
        <v>160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167">
        <f t="shared" si="11"/>
        <v>0</v>
      </c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168">
        <f t="shared" si="16"/>
        <v>0</v>
      </c>
      <c r="AL93" s="25"/>
      <c r="AM93" s="25"/>
      <c r="AN93" s="145"/>
      <c r="AO93" s="168">
        <f t="shared" si="17"/>
        <v>0</v>
      </c>
      <c r="AP93" s="113"/>
      <c r="AQ93" s="25"/>
      <c r="AR93" s="25"/>
      <c r="AS93" s="25"/>
      <c r="AT93" s="25"/>
      <c r="AU93" s="5"/>
      <c r="AV93" s="168">
        <f t="shared" si="12"/>
        <v>0</v>
      </c>
      <c r="AW93" s="168">
        <f t="shared" si="13"/>
        <v>0</v>
      </c>
      <c r="AX93" s="16"/>
      <c r="AY93" s="5"/>
      <c r="AZ93" s="169">
        <f t="shared" si="14"/>
        <v>0</v>
      </c>
      <c r="BA93" s="170">
        <f t="shared" si="15"/>
        <v>0</v>
      </c>
      <c r="BB93" s="171" t="e">
        <f t="shared" si="18"/>
        <v>#DIV/0!</v>
      </c>
      <c r="BC93" s="172" t="e">
        <f t="shared" si="19"/>
        <v>#DIV/0!</v>
      </c>
    </row>
    <row r="94" spans="1:55" x14ac:dyDescent="0.2">
      <c r="A94" s="25" t="s">
        <v>169</v>
      </c>
      <c r="B94" s="25" t="s">
        <v>160</v>
      </c>
      <c r="C94" s="25" t="s">
        <v>160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167">
        <f t="shared" si="11"/>
        <v>0</v>
      </c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168">
        <f t="shared" si="16"/>
        <v>0</v>
      </c>
      <c r="AL94" s="25"/>
      <c r="AM94" s="25"/>
      <c r="AN94" s="145"/>
      <c r="AO94" s="168">
        <f t="shared" si="17"/>
        <v>0</v>
      </c>
      <c r="AP94" s="113"/>
      <c r="AQ94" s="25"/>
      <c r="AR94" s="25"/>
      <c r="AS94" s="25"/>
      <c r="AT94" s="25"/>
      <c r="AU94" s="5"/>
      <c r="AV94" s="168">
        <f t="shared" si="12"/>
        <v>0</v>
      </c>
      <c r="AW94" s="168">
        <f t="shared" si="13"/>
        <v>0</v>
      </c>
      <c r="AX94" s="16"/>
      <c r="AY94" s="5"/>
      <c r="AZ94" s="169">
        <f t="shared" si="14"/>
        <v>0</v>
      </c>
      <c r="BA94" s="170">
        <f t="shared" si="15"/>
        <v>0</v>
      </c>
      <c r="BB94" s="171" t="e">
        <f t="shared" si="18"/>
        <v>#DIV/0!</v>
      </c>
      <c r="BC94" s="172" t="e">
        <f t="shared" si="19"/>
        <v>#DIV/0!</v>
      </c>
    </row>
    <row r="95" spans="1:55" x14ac:dyDescent="0.2">
      <c r="A95" s="25" t="s">
        <v>170</v>
      </c>
      <c r="B95" s="25" t="s">
        <v>160</v>
      </c>
      <c r="C95" s="25" t="s">
        <v>160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167">
        <f t="shared" si="11"/>
        <v>0</v>
      </c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168">
        <f t="shared" si="16"/>
        <v>0</v>
      </c>
      <c r="AL95" s="25"/>
      <c r="AM95" s="25"/>
      <c r="AN95" s="145"/>
      <c r="AO95" s="168">
        <f t="shared" si="17"/>
        <v>0</v>
      </c>
      <c r="AP95" s="113"/>
      <c r="AQ95" s="25"/>
      <c r="AR95" s="25"/>
      <c r="AS95" s="25"/>
      <c r="AT95" s="25"/>
      <c r="AU95" s="5"/>
      <c r="AV95" s="168">
        <f t="shared" si="12"/>
        <v>0</v>
      </c>
      <c r="AW95" s="168">
        <f t="shared" si="13"/>
        <v>0</v>
      </c>
      <c r="AX95" s="16"/>
      <c r="AY95" s="5"/>
      <c r="AZ95" s="169">
        <f t="shared" si="14"/>
        <v>0</v>
      </c>
      <c r="BA95" s="170">
        <f t="shared" si="15"/>
        <v>0</v>
      </c>
      <c r="BB95" s="171" t="e">
        <f t="shared" si="18"/>
        <v>#DIV/0!</v>
      </c>
      <c r="BC95" s="172" t="e">
        <f t="shared" si="19"/>
        <v>#DIV/0!</v>
      </c>
    </row>
    <row r="96" spans="1:55" x14ac:dyDescent="0.2">
      <c r="A96" s="25" t="s">
        <v>171</v>
      </c>
      <c r="B96" s="25" t="s">
        <v>160</v>
      </c>
      <c r="C96" s="25" t="s">
        <v>161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167">
        <f t="shared" si="11"/>
        <v>0</v>
      </c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168">
        <f t="shared" si="16"/>
        <v>0</v>
      </c>
      <c r="AL96" s="25"/>
      <c r="AM96" s="25"/>
      <c r="AN96" s="145"/>
      <c r="AO96" s="168">
        <f t="shared" si="17"/>
        <v>0</v>
      </c>
      <c r="AP96" s="113"/>
      <c r="AQ96" s="25"/>
      <c r="AR96" s="25"/>
      <c r="AS96" s="25"/>
      <c r="AT96" s="25"/>
      <c r="AU96" s="5"/>
      <c r="AV96" s="168">
        <f t="shared" si="12"/>
        <v>0</v>
      </c>
      <c r="AW96" s="168">
        <f t="shared" si="13"/>
        <v>0</v>
      </c>
      <c r="AX96" s="16"/>
      <c r="AY96" s="5"/>
      <c r="AZ96" s="169">
        <f t="shared" si="14"/>
        <v>0</v>
      </c>
      <c r="BA96" s="170">
        <f t="shared" si="15"/>
        <v>0</v>
      </c>
      <c r="BB96" s="171" t="e">
        <f t="shared" si="18"/>
        <v>#DIV/0!</v>
      </c>
      <c r="BC96" s="172" t="e">
        <f t="shared" si="19"/>
        <v>#DIV/0!</v>
      </c>
    </row>
    <row r="97" spans="1:55" x14ac:dyDescent="0.2">
      <c r="A97" s="25" t="s">
        <v>172</v>
      </c>
      <c r="B97" s="25" t="s">
        <v>160</v>
      </c>
      <c r="C97" s="25" t="s">
        <v>173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67">
        <f t="shared" si="11"/>
        <v>0</v>
      </c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168">
        <f t="shared" si="16"/>
        <v>0</v>
      </c>
      <c r="AL97" s="25"/>
      <c r="AM97" s="25"/>
      <c r="AN97" s="145"/>
      <c r="AO97" s="168">
        <f t="shared" si="17"/>
        <v>0</v>
      </c>
      <c r="AP97" s="113"/>
      <c r="AQ97" s="25"/>
      <c r="AR97" s="25"/>
      <c r="AS97" s="25"/>
      <c r="AT97" s="25"/>
      <c r="AU97" s="5"/>
      <c r="AV97" s="168">
        <f t="shared" si="12"/>
        <v>0</v>
      </c>
      <c r="AW97" s="168">
        <f t="shared" si="13"/>
        <v>0</v>
      </c>
      <c r="AX97" s="16"/>
      <c r="AY97" s="5"/>
      <c r="AZ97" s="169">
        <f t="shared" si="14"/>
        <v>0</v>
      </c>
      <c r="BA97" s="170">
        <f t="shared" si="15"/>
        <v>0</v>
      </c>
      <c r="BB97" s="171" t="e">
        <f t="shared" si="18"/>
        <v>#DIV/0!</v>
      </c>
      <c r="BC97" s="172" t="e">
        <f t="shared" si="19"/>
        <v>#DIV/0!</v>
      </c>
    </row>
    <row r="98" spans="1:55" x14ac:dyDescent="0.2">
      <c r="A98" s="25" t="s">
        <v>174</v>
      </c>
      <c r="B98" s="25" t="s">
        <v>160</v>
      </c>
      <c r="C98" s="25" t="s">
        <v>173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67">
        <f t="shared" si="11"/>
        <v>0</v>
      </c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168">
        <f t="shared" si="16"/>
        <v>0</v>
      </c>
      <c r="AL98" s="25"/>
      <c r="AM98" s="25"/>
      <c r="AN98" s="145"/>
      <c r="AO98" s="168">
        <f t="shared" si="17"/>
        <v>0</v>
      </c>
      <c r="AP98" s="113"/>
      <c r="AQ98" s="25"/>
      <c r="AR98" s="25"/>
      <c r="AS98" s="25"/>
      <c r="AT98" s="25"/>
      <c r="AU98" s="5"/>
      <c r="AV98" s="168">
        <f t="shared" si="12"/>
        <v>0</v>
      </c>
      <c r="AW98" s="168">
        <f t="shared" si="13"/>
        <v>0</v>
      </c>
      <c r="AX98" s="16"/>
      <c r="AY98" s="5"/>
      <c r="AZ98" s="169">
        <f t="shared" si="14"/>
        <v>0</v>
      </c>
      <c r="BA98" s="170">
        <f t="shared" si="15"/>
        <v>0</v>
      </c>
      <c r="BB98" s="171" t="e">
        <f t="shared" si="18"/>
        <v>#DIV/0!</v>
      </c>
      <c r="BC98" s="172" t="e">
        <f t="shared" si="19"/>
        <v>#DIV/0!</v>
      </c>
    </row>
    <row r="99" spans="1:55" x14ac:dyDescent="0.2">
      <c r="A99" s="26" t="s">
        <v>175</v>
      </c>
      <c r="B99" s="26" t="s">
        <v>176</v>
      </c>
      <c r="C99" s="26" t="s">
        <v>176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167">
        <f t="shared" si="11"/>
        <v>0</v>
      </c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168">
        <f t="shared" si="16"/>
        <v>0</v>
      </c>
      <c r="AL99" s="26"/>
      <c r="AM99" s="26"/>
      <c r="AN99" s="145"/>
      <c r="AO99" s="168">
        <f t="shared" si="17"/>
        <v>0</v>
      </c>
      <c r="AP99" s="113"/>
      <c r="AQ99" s="26"/>
      <c r="AR99" s="26"/>
      <c r="AS99" s="26"/>
      <c r="AT99" s="26"/>
      <c r="AU99" s="5"/>
      <c r="AV99" s="168">
        <f t="shared" ref="AV99:AV121" si="20">SUM(AP99:AT99)+SUM(U99:AB99)</f>
        <v>0</v>
      </c>
      <c r="AW99" s="168">
        <f t="shared" ref="AW99:AW121" si="21">T99+AK99+AO99</f>
        <v>0</v>
      </c>
      <c r="AX99" s="16"/>
      <c r="AY99" s="5"/>
      <c r="AZ99" s="169">
        <f t="shared" si="14"/>
        <v>0</v>
      </c>
      <c r="BA99" s="170">
        <f t="shared" si="15"/>
        <v>0</v>
      </c>
      <c r="BB99" s="171" t="e">
        <f t="shared" si="18"/>
        <v>#DIV/0!</v>
      </c>
      <c r="BC99" s="172" t="e">
        <f t="shared" si="19"/>
        <v>#DIV/0!</v>
      </c>
    </row>
    <row r="100" spans="1:55" x14ac:dyDescent="0.2">
      <c r="A100" s="26" t="s">
        <v>177</v>
      </c>
      <c r="B100" s="26" t="s">
        <v>176</v>
      </c>
      <c r="C100" s="26" t="s">
        <v>176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167">
        <f t="shared" si="11"/>
        <v>0</v>
      </c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168">
        <f t="shared" si="16"/>
        <v>0</v>
      </c>
      <c r="AL100" s="26"/>
      <c r="AM100" s="26"/>
      <c r="AN100" s="145"/>
      <c r="AO100" s="168">
        <f t="shared" si="17"/>
        <v>0</v>
      </c>
      <c r="AP100" s="113"/>
      <c r="AQ100" s="26"/>
      <c r="AR100" s="26"/>
      <c r="AS100" s="26"/>
      <c r="AT100" s="26"/>
      <c r="AU100" s="5"/>
      <c r="AV100" s="168">
        <f t="shared" si="20"/>
        <v>0</v>
      </c>
      <c r="AW100" s="168">
        <f t="shared" si="21"/>
        <v>0</v>
      </c>
      <c r="AX100" s="16"/>
      <c r="AY100" s="5"/>
      <c r="AZ100" s="169">
        <f t="shared" si="14"/>
        <v>0</v>
      </c>
      <c r="BA100" s="170">
        <f t="shared" si="15"/>
        <v>0</v>
      </c>
      <c r="BB100" s="171" t="e">
        <f t="shared" si="18"/>
        <v>#DIV/0!</v>
      </c>
      <c r="BC100" s="172" t="e">
        <f t="shared" si="19"/>
        <v>#DIV/0!</v>
      </c>
    </row>
    <row r="101" spans="1:55" x14ac:dyDescent="0.2">
      <c r="A101" s="26" t="s">
        <v>178</v>
      </c>
      <c r="B101" s="26" t="s">
        <v>176</v>
      </c>
      <c r="C101" s="26" t="s">
        <v>176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167">
        <f t="shared" si="11"/>
        <v>0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168">
        <f t="shared" si="16"/>
        <v>0</v>
      </c>
      <c r="AL101" s="26"/>
      <c r="AM101" s="26"/>
      <c r="AN101" s="145"/>
      <c r="AO101" s="168">
        <f t="shared" si="17"/>
        <v>0</v>
      </c>
      <c r="AP101" s="113"/>
      <c r="AQ101" s="26"/>
      <c r="AR101" s="26"/>
      <c r="AS101" s="26"/>
      <c r="AT101" s="26"/>
      <c r="AU101" s="5"/>
      <c r="AV101" s="168">
        <f t="shared" si="20"/>
        <v>0</v>
      </c>
      <c r="AW101" s="168">
        <f t="shared" si="21"/>
        <v>0</v>
      </c>
      <c r="AX101" s="16"/>
      <c r="AY101" s="5"/>
      <c r="AZ101" s="169">
        <f t="shared" si="14"/>
        <v>0</v>
      </c>
      <c r="BA101" s="170">
        <f t="shared" si="15"/>
        <v>0</v>
      </c>
      <c r="BB101" s="171" t="e">
        <f t="shared" si="18"/>
        <v>#DIV/0!</v>
      </c>
      <c r="BC101" s="172" t="e">
        <f t="shared" si="19"/>
        <v>#DIV/0!</v>
      </c>
    </row>
    <row r="102" spans="1:55" x14ac:dyDescent="0.2">
      <c r="A102" s="26" t="s">
        <v>179</v>
      </c>
      <c r="B102" s="26" t="s">
        <v>176</v>
      </c>
      <c r="C102" s="26" t="s">
        <v>180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167">
        <f t="shared" si="11"/>
        <v>0</v>
      </c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168">
        <f t="shared" si="16"/>
        <v>0</v>
      </c>
      <c r="AL102" s="26"/>
      <c r="AM102" s="26"/>
      <c r="AN102" s="145"/>
      <c r="AO102" s="168">
        <f t="shared" si="17"/>
        <v>0</v>
      </c>
      <c r="AP102" s="113"/>
      <c r="AQ102" s="26"/>
      <c r="AR102" s="26"/>
      <c r="AS102" s="26"/>
      <c r="AT102" s="26"/>
      <c r="AU102" s="5"/>
      <c r="AV102" s="168">
        <f t="shared" si="20"/>
        <v>0</v>
      </c>
      <c r="AW102" s="168">
        <f t="shared" si="21"/>
        <v>0</v>
      </c>
      <c r="AX102" s="16"/>
      <c r="AY102" s="5"/>
      <c r="AZ102" s="169">
        <f t="shared" si="14"/>
        <v>0</v>
      </c>
      <c r="BA102" s="170">
        <f t="shared" si="15"/>
        <v>0</v>
      </c>
      <c r="BB102" s="171" t="e">
        <f t="shared" si="18"/>
        <v>#DIV/0!</v>
      </c>
      <c r="BC102" s="172" t="e">
        <f t="shared" si="19"/>
        <v>#DIV/0!</v>
      </c>
    </row>
    <row r="103" spans="1:55" x14ac:dyDescent="0.2">
      <c r="A103" s="26" t="s">
        <v>181</v>
      </c>
      <c r="B103" s="26" t="s">
        <v>176</v>
      </c>
      <c r="C103" s="26" t="s">
        <v>180</v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167">
        <f t="shared" si="11"/>
        <v>0</v>
      </c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168">
        <f t="shared" si="16"/>
        <v>0</v>
      </c>
      <c r="AL103" s="26"/>
      <c r="AM103" s="26"/>
      <c r="AN103" s="145"/>
      <c r="AO103" s="168">
        <f t="shared" si="17"/>
        <v>0</v>
      </c>
      <c r="AP103" s="113"/>
      <c r="AQ103" s="26"/>
      <c r="AR103" s="26"/>
      <c r="AS103" s="26"/>
      <c r="AT103" s="26"/>
      <c r="AU103" s="5"/>
      <c r="AV103" s="168">
        <f t="shared" si="20"/>
        <v>0</v>
      </c>
      <c r="AW103" s="168">
        <f t="shared" si="21"/>
        <v>0</v>
      </c>
      <c r="AX103" s="16"/>
      <c r="AY103" s="5"/>
      <c r="AZ103" s="169">
        <f t="shared" si="14"/>
        <v>0</v>
      </c>
      <c r="BA103" s="170">
        <f t="shared" si="15"/>
        <v>0</v>
      </c>
      <c r="BB103" s="171" t="e">
        <f t="shared" si="18"/>
        <v>#DIV/0!</v>
      </c>
      <c r="BC103" s="172" t="e">
        <f t="shared" si="19"/>
        <v>#DIV/0!</v>
      </c>
    </row>
    <row r="104" spans="1:55" x14ac:dyDescent="0.2">
      <c r="A104" s="26" t="s">
        <v>182</v>
      </c>
      <c r="B104" s="26" t="s">
        <v>176</v>
      </c>
      <c r="C104" s="26" t="s">
        <v>180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167">
        <f t="shared" si="11"/>
        <v>0</v>
      </c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168">
        <f t="shared" si="16"/>
        <v>0</v>
      </c>
      <c r="AL104" s="26"/>
      <c r="AM104" s="26"/>
      <c r="AN104" s="145"/>
      <c r="AO104" s="168">
        <f t="shared" si="17"/>
        <v>0</v>
      </c>
      <c r="AP104" s="113"/>
      <c r="AQ104" s="26"/>
      <c r="AR104" s="26"/>
      <c r="AS104" s="26"/>
      <c r="AT104" s="26"/>
      <c r="AU104" s="5"/>
      <c r="AV104" s="168">
        <f t="shared" si="20"/>
        <v>0</v>
      </c>
      <c r="AW104" s="168">
        <f t="shared" si="21"/>
        <v>0</v>
      </c>
      <c r="AX104" s="16"/>
      <c r="AY104" s="5"/>
      <c r="AZ104" s="169">
        <f t="shared" si="14"/>
        <v>0</v>
      </c>
      <c r="BA104" s="170">
        <f t="shared" si="15"/>
        <v>0</v>
      </c>
      <c r="BB104" s="171" t="e">
        <f t="shared" si="18"/>
        <v>#DIV/0!</v>
      </c>
      <c r="BC104" s="172" t="e">
        <f t="shared" si="19"/>
        <v>#DIV/0!</v>
      </c>
    </row>
    <row r="105" spans="1:55" x14ac:dyDescent="0.2">
      <c r="A105" s="26" t="s">
        <v>183</v>
      </c>
      <c r="B105" s="26" t="s">
        <v>176</v>
      </c>
      <c r="C105" s="26" t="s">
        <v>180</v>
      </c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167">
        <f t="shared" si="11"/>
        <v>0</v>
      </c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168">
        <f t="shared" si="16"/>
        <v>0</v>
      </c>
      <c r="AL105" s="26"/>
      <c r="AM105" s="26"/>
      <c r="AN105" s="145"/>
      <c r="AO105" s="168">
        <f t="shared" si="17"/>
        <v>0</v>
      </c>
      <c r="AP105" s="113"/>
      <c r="AQ105" s="26"/>
      <c r="AR105" s="26"/>
      <c r="AS105" s="26"/>
      <c r="AT105" s="26"/>
      <c r="AU105" s="5"/>
      <c r="AV105" s="168">
        <f t="shared" si="20"/>
        <v>0</v>
      </c>
      <c r="AW105" s="168">
        <f t="shared" si="21"/>
        <v>0</v>
      </c>
      <c r="AX105" s="16"/>
      <c r="AY105" s="5"/>
      <c r="AZ105" s="169">
        <f t="shared" si="14"/>
        <v>0</v>
      </c>
      <c r="BA105" s="170">
        <f t="shared" si="15"/>
        <v>0</v>
      </c>
      <c r="BB105" s="171" t="e">
        <f t="shared" si="18"/>
        <v>#DIV/0!</v>
      </c>
      <c r="BC105" s="172" t="e">
        <f t="shared" si="19"/>
        <v>#DIV/0!</v>
      </c>
    </row>
    <row r="106" spans="1:55" x14ac:dyDescent="0.2">
      <c r="A106" s="26" t="s">
        <v>184</v>
      </c>
      <c r="B106" s="26" t="s">
        <v>176</v>
      </c>
      <c r="C106" s="26" t="s">
        <v>180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67">
        <f t="shared" si="11"/>
        <v>0</v>
      </c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168">
        <f t="shared" si="16"/>
        <v>0</v>
      </c>
      <c r="AL106" s="26"/>
      <c r="AM106" s="26"/>
      <c r="AN106" s="145"/>
      <c r="AO106" s="168">
        <f t="shared" si="17"/>
        <v>0</v>
      </c>
      <c r="AP106" s="113"/>
      <c r="AQ106" s="26"/>
      <c r="AR106" s="26"/>
      <c r="AS106" s="26"/>
      <c r="AT106" s="26"/>
      <c r="AU106" s="5"/>
      <c r="AV106" s="168">
        <f t="shared" si="20"/>
        <v>0</v>
      </c>
      <c r="AW106" s="168">
        <f t="shared" si="21"/>
        <v>0</v>
      </c>
      <c r="AX106" s="16"/>
      <c r="AY106" s="5"/>
      <c r="AZ106" s="169">
        <f t="shared" si="14"/>
        <v>0</v>
      </c>
      <c r="BA106" s="170">
        <f t="shared" si="15"/>
        <v>0</v>
      </c>
      <c r="BB106" s="171" t="e">
        <f t="shared" si="18"/>
        <v>#DIV/0!</v>
      </c>
      <c r="BC106" s="172" t="e">
        <f t="shared" si="19"/>
        <v>#DIV/0!</v>
      </c>
    </row>
    <row r="107" spans="1:55" x14ac:dyDescent="0.2">
      <c r="A107" s="26" t="s">
        <v>185</v>
      </c>
      <c r="B107" s="26" t="s">
        <v>176</v>
      </c>
      <c r="C107" s="26" t="s">
        <v>186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167">
        <f t="shared" si="11"/>
        <v>0</v>
      </c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168">
        <f t="shared" si="16"/>
        <v>0</v>
      </c>
      <c r="AL107" s="26"/>
      <c r="AM107" s="26"/>
      <c r="AN107" s="145"/>
      <c r="AO107" s="168">
        <f t="shared" si="17"/>
        <v>0</v>
      </c>
      <c r="AP107" s="113"/>
      <c r="AQ107" s="26"/>
      <c r="AR107" s="26"/>
      <c r="AS107" s="26"/>
      <c r="AT107" s="26"/>
      <c r="AU107" s="5"/>
      <c r="AV107" s="168">
        <f t="shared" si="20"/>
        <v>0</v>
      </c>
      <c r="AW107" s="168">
        <f t="shared" si="21"/>
        <v>0</v>
      </c>
      <c r="AX107" s="16"/>
      <c r="AY107" s="5"/>
      <c r="AZ107" s="169">
        <f t="shared" si="14"/>
        <v>0</v>
      </c>
      <c r="BA107" s="170">
        <f t="shared" si="15"/>
        <v>0</v>
      </c>
      <c r="BB107" s="171" t="e">
        <f t="shared" si="18"/>
        <v>#DIV/0!</v>
      </c>
      <c r="BC107" s="172" t="e">
        <f t="shared" si="19"/>
        <v>#DIV/0!</v>
      </c>
    </row>
    <row r="108" spans="1:55" x14ac:dyDescent="0.2">
      <c r="A108" s="26" t="s">
        <v>187</v>
      </c>
      <c r="B108" s="26" t="s">
        <v>176</v>
      </c>
      <c r="C108" s="26" t="s">
        <v>186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167">
        <f t="shared" si="11"/>
        <v>0</v>
      </c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168">
        <f t="shared" si="16"/>
        <v>0</v>
      </c>
      <c r="AL108" s="26"/>
      <c r="AM108" s="26"/>
      <c r="AN108" s="145"/>
      <c r="AO108" s="168">
        <f t="shared" si="17"/>
        <v>0</v>
      </c>
      <c r="AP108" s="113"/>
      <c r="AQ108" s="26"/>
      <c r="AR108" s="26"/>
      <c r="AS108" s="26"/>
      <c r="AT108" s="26"/>
      <c r="AU108" s="5"/>
      <c r="AV108" s="168">
        <f t="shared" si="20"/>
        <v>0</v>
      </c>
      <c r="AW108" s="168">
        <f t="shared" si="21"/>
        <v>0</v>
      </c>
      <c r="AX108" s="16"/>
      <c r="AY108" s="5"/>
      <c r="AZ108" s="169">
        <f t="shared" si="14"/>
        <v>0</v>
      </c>
      <c r="BA108" s="170">
        <f t="shared" si="15"/>
        <v>0</v>
      </c>
      <c r="BB108" s="171" t="e">
        <f t="shared" si="18"/>
        <v>#DIV/0!</v>
      </c>
      <c r="BC108" s="172" t="e">
        <f t="shared" si="19"/>
        <v>#DIV/0!</v>
      </c>
    </row>
    <row r="109" spans="1:55" x14ac:dyDescent="0.2">
      <c r="A109" s="26" t="s">
        <v>188</v>
      </c>
      <c r="B109" s="26" t="s">
        <v>176</v>
      </c>
      <c r="C109" s="26" t="s">
        <v>186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167">
        <f t="shared" si="11"/>
        <v>0</v>
      </c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168">
        <f t="shared" si="16"/>
        <v>0</v>
      </c>
      <c r="AL109" s="26"/>
      <c r="AM109" s="26"/>
      <c r="AN109" s="145"/>
      <c r="AO109" s="168">
        <f t="shared" si="17"/>
        <v>0</v>
      </c>
      <c r="AP109" s="113"/>
      <c r="AQ109" s="26"/>
      <c r="AR109" s="26"/>
      <c r="AS109" s="26"/>
      <c r="AT109" s="26"/>
      <c r="AU109" s="5"/>
      <c r="AV109" s="168">
        <f t="shared" si="20"/>
        <v>0</v>
      </c>
      <c r="AW109" s="168">
        <f t="shared" si="21"/>
        <v>0</v>
      </c>
      <c r="AX109" s="16"/>
      <c r="AY109" s="5"/>
      <c r="AZ109" s="169">
        <f t="shared" si="14"/>
        <v>0</v>
      </c>
      <c r="BA109" s="170">
        <f t="shared" si="15"/>
        <v>0</v>
      </c>
      <c r="BB109" s="171" t="e">
        <f t="shared" si="18"/>
        <v>#DIV/0!</v>
      </c>
      <c r="BC109" s="172" t="e">
        <f t="shared" si="19"/>
        <v>#DIV/0!</v>
      </c>
    </row>
    <row r="110" spans="1:55" x14ac:dyDescent="0.2">
      <c r="A110" s="26" t="s">
        <v>189</v>
      </c>
      <c r="B110" s="26" t="s">
        <v>176</v>
      </c>
      <c r="C110" s="26" t="s">
        <v>186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167">
        <f t="shared" si="11"/>
        <v>0</v>
      </c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168">
        <f t="shared" si="16"/>
        <v>0</v>
      </c>
      <c r="AL110" s="26"/>
      <c r="AM110" s="26"/>
      <c r="AN110" s="145"/>
      <c r="AO110" s="168">
        <f t="shared" si="17"/>
        <v>0</v>
      </c>
      <c r="AP110" s="113"/>
      <c r="AQ110" s="26"/>
      <c r="AR110" s="26"/>
      <c r="AS110" s="26"/>
      <c r="AT110" s="26"/>
      <c r="AU110" s="5"/>
      <c r="AV110" s="168">
        <f t="shared" si="20"/>
        <v>0</v>
      </c>
      <c r="AW110" s="168">
        <f t="shared" si="21"/>
        <v>0</v>
      </c>
      <c r="AX110" s="16"/>
      <c r="AY110" s="5"/>
      <c r="AZ110" s="169">
        <f t="shared" si="14"/>
        <v>0</v>
      </c>
      <c r="BA110" s="170">
        <f t="shared" si="15"/>
        <v>0</v>
      </c>
      <c r="BB110" s="171" t="e">
        <f t="shared" si="18"/>
        <v>#DIV/0!</v>
      </c>
      <c r="BC110" s="172" t="e">
        <f t="shared" si="19"/>
        <v>#DIV/0!</v>
      </c>
    </row>
    <row r="111" spans="1:55" x14ac:dyDescent="0.2">
      <c r="A111" s="26" t="s">
        <v>190</v>
      </c>
      <c r="B111" s="26" t="s">
        <v>176</v>
      </c>
      <c r="C111" s="26" t="s">
        <v>191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167">
        <f t="shared" si="11"/>
        <v>0</v>
      </c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168">
        <f t="shared" si="16"/>
        <v>0</v>
      </c>
      <c r="AL111" s="26"/>
      <c r="AM111" s="26"/>
      <c r="AN111" s="145"/>
      <c r="AO111" s="168">
        <f t="shared" si="17"/>
        <v>0</v>
      </c>
      <c r="AP111" s="113"/>
      <c r="AQ111" s="26"/>
      <c r="AR111" s="26"/>
      <c r="AS111" s="26"/>
      <c r="AT111" s="26"/>
      <c r="AU111" s="5"/>
      <c r="AV111" s="168">
        <f t="shared" si="20"/>
        <v>0</v>
      </c>
      <c r="AW111" s="168">
        <f t="shared" si="21"/>
        <v>0</v>
      </c>
      <c r="AX111" s="16"/>
      <c r="AY111" s="5"/>
      <c r="AZ111" s="169">
        <f t="shared" si="14"/>
        <v>0</v>
      </c>
      <c r="BA111" s="170">
        <f t="shared" si="15"/>
        <v>0</v>
      </c>
      <c r="BB111" s="171" t="e">
        <f t="shared" si="18"/>
        <v>#DIV/0!</v>
      </c>
      <c r="BC111" s="172" t="e">
        <f t="shared" si="19"/>
        <v>#DIV/0!</v>
      </c>
    </row>
    <row r="112" spans="1:55" x14ac:dyDescent="0.2">
      <c r="A112" s="26" t="s">
        <v>192</v>
      </c>
      <c r="B112" s="26" t="s">
        <v>176</v>
      </c>
      <c r="C112" s="26" t="s">
        <v>191</v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167">
        <f t="shared" si="11"/>
        <v>0</v>
      </c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168">
        <f t="shared" si="16"/>
        <v>0</v>
      </c>
      <c r="AL112" s="26"/>
      <c r="AM112" s="26"/>
      <c r="AN112" s="145"/>
      <c r="AO112" s="168">
        <f t="shared" si="17"/>
        <v>0</v>
      </c>
      <c r="AP112" s="113"/>
      <c r="AQ112" s="26"/>
      <c r="AR112" s="26"/>
      <c r="AS112" s="26"/>
      <c r="AT112" s="26"/>
      <c r="AU112" s="5"/>
      <c r="AV112" s="168">
        <f t="shared" si="20"/>
        <v>0</v>
      </c>
      <c r="AW112" s="168">
        <f t="shared" si="21"/>
        <v>0</v>
      </c>
      <c r="AX112" s="16"/>
      <c r="AY112" s="5"/>
      <c r="AZ112" s="169">
        <f t="shared" si="14"/>
        <v>0</v>
      </c>
      <c r="BA112" s="170">
        <f t="shared" si="15"/>
        <v>0</v>
      </c>
      <c r="BB112" s="171" t="e">
        <f t="shared" si="18"/>
        <v>#DIV/0!</v>
      </c>
      <c r="BC112" s="172" t="e">
        <f t="shared" si="19"/>
        <v>#DIV/0!</v>
      </c>
    </row>
    <row r="113" spans="1:55" x14ac:dyDescent="0.2">
      <c r="A113" s="26" t="s">
        <v>193</v>
      </c>
      <c r="B113" s="26" t="s">
        <v>176</v>
      </c>
      <c r="C113" s="26" t="s">
        <v>191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167">
        <f t="shared" si="11"/>
        <v>0</v>
      </c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168">
        <f t="shared" si="16"/>
        <v>0</v>
      </c>
      <c r="AL113" s="26"/>
      <c r="AM113" s="26"/>
      <c r="AN113" s="145"/>
      <c r="AO113" s="168">
        <f t="shared" si="17"/>
        <v>0</v>
      </c>
      <c r="AP113" s="113"/>
      <c r="AQ113" s="26"/>
      <c r="AR113" s="26"/>
      <c r="AS113" s="26"/>
      <c r="AT113" s="26"/>
      <c r="AU113" s="5"/>
      <c r="AV113" s="168">
        <f t="shared" si="20"/>
        <v>0</v>
      </c>
      <c r="AW113" s="168">
        <f t="shared" si="21"/>
        <v>0</v>
      </c>
      <c r="AX113" s="16"/>
      <c r="AY113" s="5"/>
      <c r="AZ113" s="169">
        <f t="shared" si="14"/>
        <v>0</v>
      </c>
      <c r="BA113" s="170">
        <f t="shared" si="15"/>
        <v>0</v>
      </c>
      <c r="BB113" s="171" t="e">
        <f t="shared" si="18"/>
        <v>#DIV/0!</v>
      </c>
      <c r="BC113" s="172" t="e">
        <f t="shared" si="19"/>
        <v>#DIV/0!</v>
      </c>
    </row>
    <row r="114" spans="1:55" x14ac:dyDescent="0.2">
      <c r="A114" s="26" t="s">
        <v>194</v>
      </c>
      <c r="B114" s="26" t="s">
        <v>176</v>
      </c>
      <c r="C114" s="26" t="s">
        <v>195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167">
        <f t="shared" si="11"/>
        <v>0</v>
      </c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168">
        <f t="shared" si="16"/>
        <v>0</v>
      </c>
      <c r="AL114" s="26"/>
      <c r="AM114" s="26"/>
      <c r="AN114" s="145"/>
      <c r="AO114" s="168">
        <f t="shared" si="17"/>
        <v>0</v>
      </c>
      <c r="AP114" s="113"/>
      <c r="AQ114" s="26"/>
      <c r="AR114" s="26"/>
      <c r="AS114" s="26"/>
      <c r="AT114" s="26"/>
      <c r="AU114" s="5"/>
      <c r="AV114" s="168">
        <f t="shared" si="20"/>
        <v>0</v>
      </c>
      <c r="AW114" s="168">
        <f t="shared" si="21"/>
        <v>0</v>
      </c>
      <c r="AX114" s="16"/>
      <c r="AY114" s="5"/>
      <c r="AZ114" s="169">
        <f t="shared" si="14"/>
        <v>0</v>
      </c>
      <c r="BA114" s="170">
        <f t="shared" si="15"/>
        <v>0</v>
      </c>
      <c r="BB114" s="171" t="e">
        <f t="shared" si="18"/>
        <v>#DIV/0!</v>
      </c>
      <c r="BC114" s="172" t="e">
        <f t="shared" si="19"/>
        <v>#DIV/0!</v>
      </c>
    </row>
    <row r="115" spans="1:55" x14ac:dyDescent="0.2">
      <c r="A115" s="26" t="s">
        <v>196</v>
      </c>
      <c r="B115" s="26" t="s">
        <v>176</v>
      </c>
      <c r="C115" s="26" t="s">
        <v>195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167">
        <f t="shared" si="11"/>
        <v>0</v>
      </c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168">
        <f t="shared" si="16"/>
        <v>0</v>
      </c>
      <c r="AL115" s="26"/>
      <c r="AM115" s="26"/>
      <c r="AN115" s="145"/>
      <c r="AO115" s="168">
        <f t="shared" si="17"/>
        <v>0</v>
      </c>
      <c r="AP115" s="113"/>
      <c r="AQ115" s="26"/>
      <c r="AR115" s="26"/>
      <c r="AS115" s="26"/>
      <c r="AT115" s="26"/>
      <c r="AU115" s="5"/>
      <c r="AV115" s="168">
        <f t="shared" si="20"/>
        <v>0</v>
      </c>
      <c r="AW115" s="168">
        <f t="shared" si="21"/>
        <v>0</v>
      </c>
      <c r="AX115" s="16"/>
      <c r="AY115" s="5"/>
      <c r="AZ115" s="169">
        <f t="shared" si="14"/>
        <v>0</v>
      </c>
      <c r="BA115" s="170">
        <f t="shared" si="15"/>
        <v>0</v>
      </c>
      <c r="BB115" s="171" t="e">
        <f t="shared" si="18"/>
        <v>#DIV/0!</v>
      </c>
      <c r="BC115" s="172" t="e">
        <f t="shared" si="19"/>
        <v>#DIV/0!</v>
      </c>
    </row>
    <row r="116" spans="1:55" x14ac:dyDescent="0.2">
      <c r="A116" s="26" t="s">
        <v>197</v>
      </c>
      <c r="B116" s="26" t="s">
        <v>176</v>
      </c>
      <c r="C116" s="26" t="s">
        <v>195</v>
      </c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167">
        <f t="shared" si="11"/>
        <v>0</v>
      </c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168">
        <f t="shared" si="16"/>
        <v>0</v>
      </c>
      <c r="AL116" s="26"/>
      <c r="AM116" s="26"/>
      <c r="AN116" s="145"/>
      <c r="AO116" s="168">
        <f t="shared" si="17"/>
        <v>0</v>
      </c>
      <c r="AP116" s="113"/>
      <c r="AQ116" s="26"/>
      <c r="AR116" s="26"/>
      <c r="AS116" s="26"/>
      <c r="AT116" s="26"/>
      <c r="AU116" s="5"/>
      <c r="AV116" s="168">
        <f t="shared" si="20"/>
        <v>0</v>
      </c>
      <c r="AW116" s="168">
        <f t="shared" si="21"/>
        <v>0</v>
      </c>
      <c r="AX116" s="16"/>
      <c r="AY116" s="5"/>
      <c r="AZ116" s="169">
        <f t="shared" si="14"/>
        <v>0</v>
      </c>
      <c r="BA116" s="170">
        <f t="shared" si="15"/>
        <v>0</v>
      </c>
      <c r="BB116" s="171" t="e">
        <f t="shared" si="18"/>
        <v>#DIV/0!</v>
      </c>
      <c r="BC116" s="172" t="e">
        <f t="shared" si="19"/>
        <v>#DIV/0!</v>
      </c>
    </row>
    <row r="117" spans="1:55" x14ac:dyDescent="0.2">
      <c r="A117" s="26" t="s">
        <v>198</v>
      </c>
      <c r="B117" s="26" t="s">
        <v>176</v>
      </c>
      <c r="C117" s="26" t="s">
        <v>195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167">
        <f t="shared" si="11"/>
        <v>0</v>
      </c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168">
        <f t="shared" si="16"/>
        <v>0</v>
      </c>
      <c r="AL117" s="26"/>
      <c r="AM117" s="26"/>
      <c r="AN117" s="145"/>
      <c r="AO117" s="168">
        <f t="shared" si="17"/>
        <v>0</v>
      </c>
      <c r="AP117" s="113"/>
      <c r="AQ117" s="26"/>
      <c r="AR117" s="26"/>
      <c r="AS117" s="26"/>
      <c r="AT117" s="26"/>
      <c r="AU117" s="5"/>
      <c r="AV117" s="168">
        <f t="shared" si="20"/>
        <v>0</v>
      </c>
      <c r="AW117" s="168">
        <f t="shared" si="21"/>
        <v>0</v>
      </c>
      <c r="AX117" s="16"/>
      <c r="AY117" s="5"/>
      <c r="AZ117" s="169">
        <f t="shared" si="14"/>
        <v>0</v>
      </c>
      <c r="BA117" s="170">
        <f t="shared" si="15"/>
        <v>0</v>
      </c>
      <c r="BB117" s="171" t="e">
        <f t="shared" si="18"/>
        <v>#DIV/0!</v>
      </c>
      <c r="BC117" s="172" t="e">
        <f t="shared" si="19"/>
        <v>#DIV/0!</v>
      </c>
    </row>
    <row r="118" spans="1:55" x14ac:dyDescent="0.2">
      <c r="A118" s="26" t="s">
        <v>199</v>
      </c>
      <c r="B118" s="26" t="s">
        <v>176</v>
      </c>
      <c r="C118" s="26" t="s">
        <v>200</v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167">
        <f t="shared" si="11"/>
        <v>0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168">
        <f t="shared" si="16"/>
        <v>0</v>
      </c>
      <c r="AL118" s="26"/>
      <c r="AM118" s="26"/>
      <c r="AN118" s="145"/>
      <c r="AO118" s="168">
        <f t="shared" si="17"/>
        <v>0</v>
      </c>
      <c r="AP118" s="113"/>
      <c r="AQ118" s="26"/>
      <c r="AR118" s="26"/>
      <c r="AS118" s="26"/>
      <c r="AT118" s="26"/>
      <c r="AU118" s="5"/>
      <c r="AV118" s="168">
        <f t="shared" si="20"/>
        <v>0</v>
      </c>
      <c r="AW118" s="168">
        <f t="shared" si="21"/>
        <v>0</v>
      </c>
      <c r="AX118" s="16"/>
      <c r="AY118" s="5"/>
      <c r="AZ118" s="169">
        <f t="shared" si="14"/>
        <v>0</v>
      </c>
      <c r="BA118" s="170">
        <f t="shared" si="15"/>
        <v>0</v>
      </c>
      <c r="BB118" s="171" t="e">
        <f t="shared" si="18"/>
        <v>#DIV/0!</v>
      </c>
      <c r="BC118" s="172" t="e">
        <f t="shared" si="19"/>
        <v>#DIV/0!</v>
      </c>
    </row>
    <row r="119" spans="1:55" x14ac:dyDescent="0.2">
      <c r="A119" s="26" t="s">
        <v>201</v>
      </c>
      <c r="B119" s="26" t="s">
        <v>176</v>
      </c>
      <c r="C119" s="26" t="s">
        <v>200</v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167">
        <f t="shared" si="11"/>
        <v>0</v>
      </c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168">
        <f t="shared" si="16"/>
        <v>0</v>
      </c>
      <c r="AL119" s="26"/>
      <c r="AM119" s="26"/>
      <c r="AN119" s="145"/>
      <c r="AO119" s="168">
        <f t="shared" si="17"/>
        <v>0</v>
      </c>
      <c r="AP119" s="113"/>
      <c r="AQ119" s="26"/>
      <c r="AR119" s="26"/>
      <c r="AS119" s="26"/>
      <c r="AT119" s="26"/>
      <c r="AU119" s="5"/>
      <c r="AV119" s="168">
        <f t="shared" si="20"/>
        <v>0</v>
      </c>
      <c r="AW119" s="168">
        <f t="shared" si="21"/>
        <v>0</v>
      </c>
      <c r="AX119" s="16"/>
      <c r="AY119" s="5"/>
      <c r="AZ119" s="169">
        <f t="shared" si="14"/>
        <v>0</v>
      </c>
      <c r="BA119" s="170">
        <f t="shared" si="15"/>
        <v>0</v>
      </c>
      <c r="BB119" s="171" t="e">
        <f t="shared" si="18"/>
        <v>#DIV/0!</v>
      </c>
      <c r="BC119" s="172" t="e">
        <f t="shared" si="19"/>
        <v>#DIV/0!</v>
      </c>
    </row>
    <row r="120" spans="1:55" x14ac:dyDescent="0.2">
      <c r="A120" s="26" t="s">
        <v>202</v>
      </c>
      <c r="B120" s="26" t="s">
        <v>176</v>
      </c>
      <c r="C120" s="26" t="s">
        <v>200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167">
        <f t="shared" si="11"/>
        <v>0</v>
      </c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168">
        <f t="shared" si="16"/>
        <v>0</v>
      </c>
      <c r="AL120" s="26"/>
      <c r="AM120" s="26"/>
      <c r="AN120" s="145"/>
      <c r="AO120" s="168">
        <f t="shared" si="17"/>
        <v>0</v>
      </c>
      <c r="AP120" s="113"/>
      <c r="AQ120" s="26"/>
      <c r="AR120" s="26"/>
      <c r="AS120" s="26"/>
      <c r="AT120" s="26"/>
      <c r="AU120" s="5"/>
      <c r="AV120" s="168">
        <f t="shared" si="20"/>
        <v>0</v>
      </c>
      <c r="AW120" s="168">
        <f t="shared" si="21"/>
        <v>0</v>
      </c>
      <c r="AX120" s="16"/>
      <c r="AY120" s="5"/>
      <c r="AZ120" s="169">
        <f t="shared" si="14"/>
        <v>0</v>
      </c>
      <c r="BA120" s="170">
        <f t="shared" si="15"/>
        <v>0</v>
      </c>
      <c r="BB120" s="171" t="e">
        <f t="shared" si="18"/>
        <v>#DIV/0!</v>
      </c>
      <c r="BC120" s="172" t="e">
        <f t="shared" si="19"/>
        <v>#DIV/0!</v>
      </c>
    </row>
    <row r="121" spans="1:55" x14ac:dyDescent="0.2">
      <c r="A121" s="26" t="s">
        <v>203</v>
      </c>
      <c r="B121" s="26" t="s">
        <v>176</v>
      </c>
      <c r="C121" s="26" t="s">
        <v>200</v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167">
        <f t="shared" si="11"/>
        <v>0</v>
      </c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168">
        <f t="shared" si="16"/>
        <v>0</v>
      </c>
      <c r="AL121" s="26"/>
      <c r="AM121" s="26"/>
      <c r="AN121" s="145"/>
      <c r="AO121" s="168">
        <f t="shared" si="17"/>
        <v>0</v>
      </c>
      <c r="AP121" s="113"/>
      <c r="AQ121" s="26"/>
      <c r="AR121" s="26"/>
      <c r="AS121" s="26"/>
      <c r="AT121" s="26"/>
      <c r="AU121" s="5"/>
      <c r="AV121" s="168">
        <f t="shared" si="20"/>
        <v>0</v>
      </c>
      <c r="AW121" s="168">
        <f t="shared" si="21"/>
        <v>0</v>
      </c>
      <c r="AX121" s="16"/>
      <c r="AY121" s="5"/>
      <c r="AZ121" s="169">
        <f t="shared" si="14"/>
        <v>0</v>
      </c>
      <c r="BA121" s="170">
        <f t="shared" si="15"/>
        <v>0</v>
      </c>
      <c r="BB121" s="171" t="e">
        <f t="shared" si="18"/>
        <v>#DIV/0!</v>
      </c>
      <c r="BC121" s="172" t="e">
        <f t="shared" si="19"/>
        <v>#DIV/0!</v>
      </c>
    </row>
    <row r="122" spans="1:55" x14ac:dyDescent="0.2">
      <c r="AN122" s="1">
        <f>SUM(AN3:AN121)</f>
        <v>0</v>
      </c>
      <c r="AU122" s="1">
        <f>SUM(AU3:AU121)</f>
        <v>0</v>
      </c>
      <c r="AX122" s="66"/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2"/>
  <sheetViews>
    <sheetView showGridLines="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A21" sqref="A21"/>
    </sheetView>
  </sheetViews>
  <sheetFormatPr defaultRowHeight="12" x14ac:dyDescent="0.2"/>
  <cols>
    <col min="1" max="1" width="30" style="1" bestFit="1" customWidth="1"/>
    <col min="2" max="2" width="12" style="1" bestFit="1" customWidth="1"/>
    <col min="3" max="3" width="12.42578125" style="1" bestFit="1" customWidth="1"/>
    <col min="4" max="4" width="19" style="1" bestFit="1" customWidth="1"/>
    <col min="5" max="5" width="29.42578125" style="1" bestFit="1" customWidth="1"/>
    <col min="6" max="6" width="15.85546875" style="1" bestFit="1" customWidth="1"/>
    <col min="7" max="7" width="22.85546875" style="1" bestFit="1" customWidth="1"/>
    <col min="8" max="8" width="24.5703125" style="1" bestFit="1" customWidth="1"/>
    <col min="9" max="9" width="9.7109375" style="1" bestFit="1" customWidth="1"/>
    <col min="10" max="10" width="7" style="1" bestFit="1" customWidth="1"/>
    <col min="11" max="11" width="15" style="1" bestFit="1" customWidth="1"/>
    <col min="12" max="12" width="24.5703125" style="1" bestFit="1" customWidth="1"/>
    <col min="13" max="13" width="45.85546875" style="1" bestFit="1" customWidth="1"/>
    <col min="14" max="14" width="22.85546875" style="1" bestFit="1" customWidth="1"/>
    <col min="15" max="15" width="21.140625" style="1" bestFit="1" customWidth="1"/>
    <col min="16" max="16" width="13.7109375" style="1" bestFit="1" customWidth="1"/>
    <col min="17" max="17" width="20.5703125" style="1" bestFit="1" customWidth="1"/>
    <col min="18" max="18" width="13.5703125" style="1" bestFit="1" customWidth="1"/>
    <col min="19" max="19" width="10.5703125" style="1" bestFit="1" customWidth="1"/>
    <col min="20" max="20" width="10.5703125" style="1" customWidth="1"/>
    <col min="21" max="28" width="9.140625" style="1"/>
    <col min="29" max="30" width="10.42578125" style="1" bestFit="1" customWidth="1"/>
    <col min="31" max="37" width="9.140625" style="1"/>
    <col min="38" max="38" width="28" style="1" bestFit="1" customWidth="1"/>
    <col min="39" max="39" width="20.7109375" style="1" bestFit="1" customWidth="1"/>
    <col min="40" max="41" width="20.7109375" style="1" customWidth="1"/>
    <col min="42" max="42" width="12.5703125" style="1" bestFit="1" customWidth="1"/>
    <col min="43" max="43" width="12.28515625" style="1" bestFit="1" customWidth="1"/>
    <col min="44" max="44" width="13.28515625" style="1" bestFit="1" customWidth="1"/>
    <col min="45" max="45" width="21.5703125" style="1" bestFit="1" customWidth="1"/>
    <col min="46" max="46" width="10.140625" style="1" customWidth="1"/>
    <col min="47" max="47" width="10" style="1" bestFit="1" customWidth="1"/>
    <col min="48" max="48" width="11.5703125" style="1" bestFit="1" customWidth="1"/>
    <col min="49" max="49" width="9.140625" style="1"/>
    <col min="50" max="50" width="11" style="1" bestFit="1" customWidth="1"/>
    <col min="51" max="51" width="9.140625" style="1"/>
    <col min="52" max="52" width="13.28515625" style="1" bestFit="1" customWidth="1"/>
    <col min="53" max="16384" width="9.140625" style="1"/>
  </cols>
  <sheetData>
    <row r="1" spans="1:55" x14ac:dyDescent="0.2">
      <c r="A1" s="193" t="s">
        <v>0</v>
      </c>
      <c r="B1" s="193" t="s">
        <v>1</v>
      </c>
      <c r="C1" s="193" t="s">
        <v>2</v>
      </c>
      <c r="D1" s="192" t="s">
        <v>3</v>
      </c>
      <c r="E1" s="192"/>
      <c r="F1" s="192"/>
      <c r="G1" s="192"/>
      <c r="H1" s="192"/>
      <c r="I1" s="192"/>
      <c r="J1" s="192" t="s">
        <v>4</v>
      </c>
      <c r="K1" s="192"/>
      <c r="L1" s="192"/>
      <c r="M1" s="160" t="s">
        <v>5</v>
      </c>
      <c r="N1" s="192" t="s">
        <v>6</v>
      </c>
      <c r="O1" s="192"/>
      <c r="P1" s="195" t="s">
        <v>7</v>
      </c>
      <c r="Q1" s="195"/>
      <c r="R1" s="195"/>
      <c r="S1" s="195"/>
      <c r="T1" s="161"/>
      <c r="U1" s="196" t="s">
        <v>8</v>
      </c>
      <c r="V1" s="196"/>
      <c r="W1" s="196"/>
      <c r="X1" s="196"/>
      <c r="Y1" s="196"/>
      <c r="Z1" s="196"/>
      <c r="AA1" s="196"/>
      <c r="AB1" s="196"/>
      <c r="AC1" s="196" t="s">
        <v>9</v>
      </c>
      <c r="AD1" s="196"/>
      <c r="AE1" s="196"/>
      <c r="AF1" s="196"/>
      <c r="AG1" s="196"/>
      <c r="AH1" s="196"/>
      <c r="AI1" s="196"/>
      <c r="AJ1" s="196"/>
      <c r="AK1" s="162"/>
      <c r="AL1" s="192" t="s">
        <v>10</v>
      </c>
      <c r="AM1" s="192"/>
      <c r="AN1" s="160"/>
      <c r="AO1" s="160"/>
      <c r="AP1" s="192" t="s">
        <v>11</v>
      </c>
      <c r="AQ1" s="192"/>
      <c r="AR1" s="192"/>
      <c r="AS1" s="192"/>
      <c r="AT1" s="192"/>
    </row>
    <row r="2" spans="1:55" ht="55.5" customHeight="1" x14ac:dyDescent="0.2">
      <c r="A2" s="193"/>
      <c r="B2" s="193"/>
      <c r="C2" s="193"/>
      <c r="D2" s="177" t="s">
        <v>12</v>
      </c>
      <c r="E2" s="177" t="s">
        <v>13</v>
      </c>
      <c r="F2" s="177" t="s">
        <v>204</v>
      </c>
      <c r="G2" s="177" t="s">
        <v>15</v>
      </c>
      <c r="H2" s="177" t="s">
        <v>16</v>
      </c>
      <c r="I2" s="177" t="s">
        <v>17</v>
      </c>
      <c r="J2" s="177" t="s">
        <v>18</v>
      </c>
      <c r="K2" s="177" t="s">
        <v>19</v>
      </c>
      <c r="L2" s="177" t="s">
        <v>16</v>
      </c>
      <c r="M2" s="177" t="s">
        <v>20</v>
      </c>
      <c r="N2" s="177" t="s">
        <v>21</v>
      </c>
      <c r="O2" s="177" t="s">
        <v>22</v>
      </c>
      <c r="P2" s="177" t="s">
        <v>23</v>
      </c>
      <c r="Q2" s="177" t="s">
        <v>24</v>
      </c>
      <c r="R2" s="177" t="s">
        <v>25</v>
      </c>
      <c r="S2" s="177" t="s">
        <v>26</v>
      </c>
      <c r="T2" s="164" t="s">
        <v>205</v>
      </c>
      <c r="U2" s="177" t="s">
        <v>27</v>
      </c>
      <c r="V2" s="177" t="s">
        <v>28</v>
      </c>
      <c r="W2" s="177" t="s">
        <v>29</v>
      </c>
      <c r="X2" s="177" t="s">
        <v>30</v>
      </c>
      <c r="Y2" s="177" t="s">
        <v>31</v>
      </c>
      <c r="Z2" s="177" t="s">
        <v>32</v>
      </c>
      <c r="AA2" s="177" t="s">
        <v>33</v>
      </c>
      <c r="AB2" s="177" t="s">
        <v>34</v>
      </c>
      <c r="AC2" s="177" t="s">
        <v>27</v>
      </c>
      <c r="AD2" s="177" t="s">
        <v>28</v>
      </c>
      <c r="AE2" s="177" t="s">
        <v>29</v>
      </c>
      <c r="AF2" s="177" t="s">
        <v>30</v>
      </c>
      <c r="AG2" s="177" t="s">
        <v>31</v>
      </c>
      <c r="AH2" s="177" t="s">
        <v>32</v>
      </c>
      <c r="AI2" s="177" t="s">
        <v>33</v>
      </c>
      <c r="AJ2" s="177" t="s">
        <v>34</v>
      </c>
      <c r="AK2" s="164" t="s">
        <v>206</v>
      </c>
      <c r="AL2" s="177" t="s">
        <v>35</v>
      </c>
      <c r="AM2" s="177" t="s">
        <v>36</v>
      </c>
      <c r="AN2" s="178" t="s">
        <v>259</v>
      </c>
      <c r="AO2" s="165" t="s">
        <v>207</v>
      </c>
      <c r="AP2" s="163" t="s">
        <v>37</v>
      </c>
      <c r="AQ2" s="177" t="s">
        <v>38</v>
      </c>
      <c r="AR2" s="177" t="s">
        <v>39</v>
      </c>
      <c r="AS2" s="177" t="s">
        <v>40</v>
      </c>
      <c r="AT2" s="178" t="s">
        <v>41</v>
      </c>
      <c r="AU2" s="164" t="s">
        <v>208</v>
      </c>
      <c r="AV2" s="164" t="s">
        <v>209</v>
      </c>
      <c r="AW2" s="165" t="s">
        <v>210</v>
      </c>
      <c r="AX2" s="166" t="s">
        <v>264</v>
      </c>
      <c r="AY2" s="164" t="s">
        <v>211</v>
      </c>
      <c r="AZ2" s="164" t="s">
        <v>212</v>
      </c>
      <c r="BA2" s="164" t="s">
        <v>213</v>
      </c>
      <c r="BB2" s="164" t="s">
        <v>214</v>
      </c>
      <c r="BC2" s="164" t="s">
        <v>215</v>
      </c>
    </row>
    <row r="3" spans="1:55" x14ac:dyDescent="0.2">
      <c r="A3" s="74" t="s">
        <v>42</v>
      </c>
      <c r="B3" s="186" t="s">
        <v>43</v>
      </c>
      <c r="C3" s="186" t="s">
        <v>44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167">
        <f t="shared" ref="T3:T66" si="0">SUM(D3:S3)</f>
        <v>0</v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168">
        <f>SUM(U3:AB3)*0.016667</f>
        <v>0</v>
      </c>
      <c r="AL3" s="75"/>
      <c r="AM3" s="75"/>
      <c r="AN3" s="75"/>
      <c r="AO3" s="168">
        <f>SUM(AL3:AN3)</f>
        <v>0</v>
      </c>
      <c r="AP3" s="75"/>
      <c r="AQ3" s="75"/>
      <c r="AR3" s="75"/>
      <c r="AS3" s="75"/>
      <c r="AT3" s="75"/>
      <c r="AU3" s="74"/>
      <c r="AV3" s="168">
        <f>SUM(AP3:AT3)+SUM(U3:AB3)</f>
        <v>0</v>
      </c>
      <c r="AW3" s="168">
        <f t="shared" ref="AW3:AW66" si="1">T3+AK3+AO3</f>
        <v>0</v>
      </c>
      <c r="AX3" s="74"/>
      <c r="AY3" s="74"/>
      <c r="AZ3" s="183">
        <f t="shared" ref="AZ3:AZ66" si="2">AX3*2.5%+AY3</f>
        <v>0</v>
      </c>
      <c r="BA3" s="81">
        <f t="shared" ref="BA3:BA66" si="3">AZ3-AW3</f>
        <v>0</v>
      </c>
      <c r="BB3" s="184" t="e">
        <f>BA3/AV3</f>
        <v>#DIV/0!</v>
      </c>
      <c r="BC3" s="185" t="e">
        <f>AW3/AZ3</f>
        <v>#DIV/0!</v>
      </c>
    </row>
    <row r="4" spans="1:55" x14ac:dyDescent="0.2">
      <c r="A4" s="74" t="s">
        <v>45</v>
      </c>
      <c r="B4" s="186" t="s">
        <v>43</v>
      </c>
      <c r="C4" s="186" t="s">
        <v>46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167">
        <f t="shared" si="0"/>
        <v>0</v>
      </c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168">
        <f t="shared" ref="AK4:AK67" si="4">SUM(U4:AB4)*0.016667</f>
        <v>0</v>
      </c>
      <c r="AL4" s="75"/>
      <c r="AM4" s="75"/>
      <c r="AN4" s="75"/>
      <c r="AO4" s="168">
        <f t="shared" ref="AO4:AO67" si="5">SUM(AL4:AN4)</f>
        <v>0</v>
      </c>
      <c r="AP4" s="75"/>
      <c r="AQ4" s="75"/>
      <c r="AR4" s="75"/>
      <c r="AS4" s="75"/>
      <c r="AT4" s="75"/>
      <c r="AU4" s="74"/>
      <c r="AV4" s="168">
        <f t="shared" ref="AV4:AV67" si="6">SUM(AP4:AT4)+SUM(U4:AB4)</f>
        <v>0</v>
      </c>
      <c r="AW4" s="168">
        <f t="shared" si="1"/>
        <v>0</v>
      </c>
      <c r="AX4" s="74"/>
      <c r="AY4" s="74"/>
      <c r="AZ4" s="183">
        <f t="shared" si="2"/>
        <v>0</v>
      </c>
      <c r="BA4" s="81">
        <f t="shared" si="3"/>
        <v>0</v>
      </c>
      <c r="BB4" s="184" t="e">
        <f t="shared" ref="BB4:BB67" si="7">BA4/AV4</f>
        <v>#DIV/0!</v>
      </c>
      <c r="BC4" s="185" t="e">
        <f t="shared" ref="BC4:BC67" si="8">AW4/AZ4</f>
        <v>#DIV/0!</v>
      </c>
    </row>
    <row r="5" spans="1:55" x14ac:dyDescent="0.2">
      <c r="A5" s="74" t="s">
        <v>47</v>
      </c>
      <c r="B5" s="186" t="s">
        <v>43</v>
      </c>
      <c r="C5" s="186" t="s">
        <v>46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67">
        <f t="shared" si="0"/>
        <v>0</v>
      </c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168">
        <f t="shared" si="4"/>
        <v>0</v>
      </c>
      <c r="AL5" s="75"/>
      <c r="AM5" s="75"/>
      <c r="AN5" s="75"/>
      <c r="AO5" s="168">
        <f t="shared" si="5"/>
        <v>0</v>
      </c>
      <c r="AP5" s="75"/>
      <c r="AQ5" s="75"/>
      <c r="AR5" s="75"/>
      <c r="AS5" s="75"/>
      <c r="AT5" s="75"/>
      <c r="AU5" s="74"/>
      <c r="AV5" s="168">
        <f t="shared" si="6"/>
        <v>0</v>
      </c>
      <c r="AW5" s="168">
        <f t="shared" si="1"/>
        <v>0</v>
      </c>
      <c r="AX5" s="74"/>
      <c r="AY5" s="74"/>
      <c r="AZ5" s="183">
        <f t="shared" si="2"/>
        <v>0</v>
      </c>
      <c r="BA5" s="81">
        <f t="shared" si="3"/>
        <v>0</v>
      </c>
      <c r="BB5" s="184" t="e">
        <f t="shared" si="7"/>
        <v>#DIV/0!</v>
      </c>
      <c r="BC5" s="185" t="e">
        <f t="shared" si="8"/>
        <v>#DIV/0!</v>
      </c>
    </row>
    <row r="6" spans="1:55" x14ac:dyDescent="0.2">
      <c r="A6" s="74" t="s">
        <v>48</v>
      </c>
      <c r="B6" s="186" t="s">
        <v>43</v>
      </c>
      <c r="C6" s="186" t="s">
        <v>44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167">
        <f t="shared" si="0"/>
        <v>0</v>
      </c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168">
        <f t="shared" si="4"/>
        <v>0</v>
      </c>
      <c r="AL6" s="75"/>
      <c r="AM6" s="75"/>
      <c r="AN6" s="75"/>
      <c r="AO6" s="168">
        <f t="shared" si="5"/>
        <v>0</v>
      </c>
      <c r="AP6" s="75"/>
      <c r="AQ6" s="75"/>
      <c r="AR6" s="75"/>
      <c r="AS6" s="75"/>
      <c r="AT6" s="75"/>
      <c r="AU6" s="74"/>
      <c r="AV6" s="168">
        <f t="shared" si="6"/>
        <v>0</v>
      </c>
      <c r="AW6" s="168">
        <f t="shared" si="1"/>
        <v>0</v>
      </c>
      <c r="AX6" s="74"/>
      <c r="AY6" s="74"/>
      <c r="AZ6" s="183">
        <f t="shared" si="2"/>
        <v>0</v>
      </c>
      <c r="BA6" s="81">
        <f t="shared" si="3"/>
        <v>0</v>
      </c>
      <c r="BB6" s="184" t="e">
        <f t="shared" si="7"/>
        <v>#DIV/0!</v>
      </c>
      <c r="BC6" s="185" t="e">
        <f t="shared" si="8"/>
        <v>#DIV/0!</v>
      </c>
    </row>
    <row r="7" spans="1:55" x14ac:dyDescent="0.2">
      <c r="A7" s="74" t="s">
        <v>49</v>
      </c>
      <c r="B7" s="186" t="s">
        <v>43</v>
      </c>
      <c r="C7" s="186" t="s">
        <v>50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167">
        <f t="shared" si="0"/>
        <v>0</v>
      </c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168">
        <f t="shared" si="4"/>
        <v>0</v>
      </c>
      <c r="AL7" s="75"/>
      <c r="AM7" s="75"/>
      <c r="AN7" s="75"/>
      <c r="AO7" s="168">
        <f t="shared" si="5"/>
        <v>0</v>
      </c>
      <c r="AP7" s="75"/>
      <c r="AQ7" s="75"/>
      <c r="AR7" s="75"/>
      <c r="AS7" s="75"/>
      <c r="AT7" s="75"/>
      <c r="AU7" s="74"/>
      <c r="AV7" s="168">
        <f t="shared" si="6"/>
        <v>0</v>
      </c>
      <c r="AW7" s="168">
        <f t="shared" si="1"/>
        <v>0</v>
      </c>
      <c r="AX7" s="74"/>
      <c r="AY7" s="74"/>
      <c r="AZ7" s="183">
        <f t="shared" si="2"/>
        <v>0</v>
      </c>
      <c r="BA7" s="81">
        <f t="shared" si="3"/>
        <v>0</v>
      </c>
      <c r="BB7" s="184" t="e">
        <f t="shared" si="7"/>
        <v>#DIV/0!</v>
      </c>
      <c r="BC7" s="185" t="e">
        <f t="shared" si="8"/>
        <v>#DIV/0!</v>
      </c>
    </row>
    <row r="8" spans="1:55" x14ac:dyDescent="0.2">
      <c r="A8" s="74" t="s">
        <v>51</v>
      </c>
      <c r="B8" s="186" t="s">
        <v>43</v>
      </c>
      <c r="C8" s="186" t="s">
        <v>52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167">
        <f t="shared" si="0"/>
        <v>0</v>
      </c>
      <c r="U8" s="75"/>
      <c r="V8" s="75"/>
      <c r="W8" s="75"/>
      <c r="X8" s="75"/>
      <c r="Y8" s="75"/>
      <c r="Z8" s="75"/>
      <c r="AA8" s="75"/>
      <c r="AB8" s="75"/>
      <c r="AC8" s="179"/>
      <c r="AD8" s="179"/>
      <c r="AE8" s="75"/>
      <c r="AF8" s="75"/>
      <c r="AG8" s="75"/>
      <c r="AH8" s="75"/>
      <c r="AI8" s="75"/>
      <c r="AJ8" s="75"/>
      <c r="AK8" s="168">
        <f t="shared" si="4"/>
        <v>0</v>
      </c>
      <c r="AL8" s="75"/>
      <c r="AM8" s="75"/>
      <c r="AN8" s="75"/>
      <c r="AO8" s="168">
        <f t="shared" si="5"/>
        <v>0</v>
      </c>
      <c r="AP8" s="75"/>
      <c r="AQ8" s="75"/>
      <c r="AR8" s="75"/>
      <c r="AS8" s="75"/>
      <c r="AT8" s="75"/>
      <c r="AU8" s="74"/>
      <c r="AV8" s="168">
        <f t="shared" si="6"/>
        <v>0</v>
      </c>
      <c r="AW8" s="168">
        <f t="shared" si="1"/>
        <v>0</v>
      </c>
      <c r="AX8" s="74"/>
      <c r="AY8" s="74"/>
      <c r="AZ8" s="183">
        <f t="shared" si="2"/>
        <v>0</v>
      </c>
      <c r="BA8" s="81">
        <f t="shared" si="3"/>
        <v>0</v>
      </c>
      <c r="BB8" s="184" t="e">
        <f t="shared" si="7"/>
        <v>#DIV/0!</v>
      </c>
      <c r="BC8" s="185" t="e">
        <f t="shared" si="8"/>
        <v>#DIV/0!</v>
      </c>
    </row>
    <row r="9" spans="1:55" x14ac:dyDescent="0.2">
      <c r="A9" s="74" t="s">
        <v>53</v>
      </c>
      <c r="B9" s="186" t="s">
        <v>43</v>
      </c>
      <c r="C9" s="186" t="s">
        <v>52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167">
        <f t="shared" si="0"/>
        <v>0</v>
      </c>
      <c r="U9" s="75"/>
      <c r="V9" s="75"/>
      <c r="W9" s="75"/>
      <c r="X9" s="75"/>
      <c r="Y9" s="75"/>
      <c r="Z9" s="75"/>
      <c r="AA9" s="75"/>
      <c r="AB9" s="75"/>
      <c r="AC9" s="179"/>
      <c r="AD9" s="179"/>
      <c r="AE9" s="75"/>
      <c r="AF9" s="75"/>
      <c r="AG9" s="75"/>
      <c r="AH9" s="75"/>
      <c r="AI9" s="75"/>
      <c r="AJ9" s="75"/>
      <c r="AK9" s="168">
        <f t="shared" si="4"/>
        <v>0</v>
      </c>
      <c r="AL9" s="75"/>
      <c r="AM9" s="75"/>
      <c r="AN9" s="75"/>
      <c r="AO9" s="168">
        <f t="shared" si="5"/>
        <v>0</v>
      </c>
      <c r="AP9" s="75"/>
      <c r="AQ9" s="75"/>
      <c r="AR9" s="75"/>
      <c r="AS9" s="75"/>
      <c r="AT9" s="75"/>
      <c r="AU9" s="74"/>
      <c r="AV9" s="168">
        <f t="shared" si="6"/>
        <v>0</v>
      </c>
      <c r="AW9" s="168">
        <f t="shared" si="1"/>
        <v>0</v>
      </c>
      <c r="AX9" s="74"/>
      <c r="AY9" s="74"/>
      <c r="AZ9" s="183">
        <f t="shared" si="2"/>
        <v>0</v>
      </c>
      <c r="BA9" s="81">
        <f t="shared" si="3"/>
        <v>0</v>
      </c>
      <c r="BB9" s="184" t="e">
        <f t="shared" si="7"/>
        <v>#DIV/0!</v>
      </c>
      <c r="BC9" s="185" t="e">
        <f t="shared" si="8"/>
        <v>#DIV/0!</v>
      </c>
    </row>
    <row r="10" spans="1:55" x14ac:dyDescent="0.2">
      <c r="A10" s="74" t="s">
        <v>54</v>
      </c>
      <c r="B10" s="186" t="s">
        <v>43</v>
      </c>
      <c r="C10" s="186" t="s">
        <v>52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167">
        <f t="shared" si="0"/>
        <v>0</v>
      </c>
      <c r="U10" s="75"/>
      <c r="V10" s="75"/>
      <c r="W10" s="75"/>
      <c r="X10" s="75"/>
      <c r="Y10" s="75"/>
      <c r="Z10" s="75"/>
      <c r="AA10" s="75"/>
      <c r="AB10" s="75"/>
      <c r="AC10" s="179"/>
      <c r="AD10" s="75"/>
      <c r="AE10" s="75"/>
      <c r="AF10" s="75"/>
      <c r="AG10" s="75"/>
      <c r="AH10" s="75"/>
      <c r="AI10" s="75"/>
      <c r="AJ10" s="75"/>
      <c r="AK10" s="168">
        <f t="shared" si="4"/>
        <v>0</v>
      </c>
      <c r="AL10" s="75"/>
      <c r="AM10" s="75"/>
      <c r="AN10" s="75"/>
      <c r="AO10" s="168">
        <f t="shared" si="5"/>
        <v>0</v>
      </c>
      <c r="AP10" s="75"/>
      <c r="AQ10" s="75"/>
      <c r="AR10" s="75"/>
      <c r="AS10" s="75"/>
      <c r="AT10" s="75"/>
      <c r="AU10" s="74"/>
      <c r="AV10" s="168">
        <f t="shared" si="6"/>
        <v>0</v>
      </c>
      <c r="AW10" s="168">
        <f t="shared" si="1"/>
        <v>0</v>
      </c>
      <c r="AX10" s="74"/>
      <c r="AY10" s="74"/>
      <c r="AZ10" s="183">
        <f t="shared" si="2"/>
        <v>0</v>
      </c>
      <c r="BA10" s="81">
        <f t="shared" si="3"/>
        <v>0</v>
      </c>
      <c r="BB10" s="184" t="e">
        <f t="shared" si="7"/>
        <v>#DIV/0!</v>
      </c>
      <c r="BC10" s="185" t="e">
        <f t="shared" si="8"/>
        <v>#DIV/0!</v>
      </c>
    </row>
    <row r="11" spans="1:55" x14ac:dyDescent="0.2">
      <c r="A11" s="74" t="s">
        <v>55</v>
      </c>
      <c r="B11" s="186" t="s">
        <v>43</v>
      </c>
      <c r="C11" s="186" t="s">
        <v>56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167">
        <f t="shared" si="0"/>
        <v>0</v>
      </c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168">
        <f t="shared" si="4"/>
        <v>0</v>
      </c>
      <c r="AL11" s="75"/>
      <c r="AM11" s="75"/>
      <c r="AN11" s="75"/>
      <c r="AO11" s="168">
        <f t="shared" si="5"/>
        <v>0</v>
      </c>
      <c r="AP11" s="75"/>
      <c r="AQ11" s="75"/>
      <c r="AR11" s="75"/>
      <c r="AS11" s="75"/>
      <c r="AT11" s="75"/>
      <c r="AU11" s="74"/>
      <c r="AV11" s="168">
        <f t="shared" si="6"/>
        <v>0</v>
      </c>
      <c r="AW11" s="168">
        <f t="shared" si="1"/>
        <v>0</v>
      </c>
      <c r="AX11" s="74"/>
      <c r="AY11" s="74"/>
      <c r="AZ11" s="183">
        <f t="shared" si="2"/>
        <v>0</v>
      </c>
      <c r="BA11" s="81">
        <f t="shared" si="3"/>
        <v>0</v>
      </c>
      <c r="BB11" s="184" t="e">
        <f t="shared" si="7"/>
        <v>#DIV/0!</v>
      </c>
      <c r="BC11" s="185" t="e">
        <f t="shared" si="8"/>
        <v>#DIV/0!</v>
      </c>
    </row>
    <row r="12" spans="1:55" x14ac:dyDescent="0.2">
      <c r="A12" s="74" t="s">
        <v>57</v>
      </c>
      <c r="B12" s="186" t="s">
        <v>43</v>
      </c>
      <c r="C12" s="186" t="s">
        <v>56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167">
        <f t="shared" si="0"/>
        <v>0</v>
      </c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168">
        <f t="shared" si="4"/>
        <v>0</v>
      </c>
      <c r="AL12" s="75"/>
      <c r="AM12" s="75"/>
      <c r="AN12" s="75"/>
      <c r="AO12" s="168">
        <f t="shared" si="5"/>
        <v>0</v>
      </c>
      <c r="AP12" s="75"/>
      <c r="AQ12" s="75"/>
      <c r="AR12" s="75"/>
      <c r="AS12" s="75"/>
      <c r="AT12" s="75"/>
      <c r="AU12" s="74"/>
      <c r="AV12" s="168">
        <f t="shared" si="6"/>
        <v>0</v>
      </c>
      <c r="AW12" s="168">
        <f t="shared" si="1"/>
        <v>0</v>
      </c>
      <c r="AX12" s="74"/>
      <c r="AY12" s="74"/>
      <c r="AZ12" s="183">
        <f t="shared" si="2"/>
        <v>0</v>
      </c>
      <c r="BA12" s="81">
        <f t="shared" si="3"/>
        <v>0</v>
      </c>
      <c r="BB12" s="184" t="e">
        <f t="shared" si="7"/>
        <v>#DIV/0!</v>
      </c>
      <c r="BC12" s="185" t="e">
        <f t="shared" si="8"/>
        <v>#DIV/0!</v>
      </c>
    </row>
    <row r="13" spans="1:55" x14ac:dyDescent="0.2">
      <c r="A13" s="74" t="s">
        <v>58</v>
      </c>
      <c r="B13" s="186" t="s">
        <v>43</v>
      </c>
      <c r="C13" s="186" t="s">
        <v>44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167">
        <f t="shared" si="0"/>
        <v>0</v>
      </c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168">
        <f t="shared" si="4"/>
        <v>0</v>
      </c>
      <c r="AL13" s="75"/>
      <c r="AM13" s="75"/>
      <c r="AN13" s="75"/>
      <c r="AO13" s="168">
        <f t="shared" si="5"/>
        <v>0</v>
      </c>
      <c r="AP13" s="75"/>
      <c r="AQ13" s="75"/>
      <c r="AR13" s="75"/>
      <c r="AS13" s="75"/>
      <c r="AT13" s="75"/>
      <c r="AU13" s="74"/>
      <c r="AV13" s="168">
        <f t="shared" si="6"/>
        <v>0</v>
      </c>
      <c r="AW13" s="168">
        <f t="shared" si="1"/>
        <v>0</v>
      </c>
      <c r="AX13" s="74"/>
      <c r="AY13" s="74"/>
      <c r="AZ13" s="183">
        <f t="shared" si="2"/>
        <v>0</v>
      </c>
      <c r="BA13" s="81">
        <f t="shared" si="3"/>
        <v>0</v>
      </c>
      <c r="BB13" s="184" t="e">
        <f t="shared" si="7"/>
        <v>#DIV/0!</v>
      </c>
      <c r="BC13" s="185" t="e">
        <f t="shared" si="8"/>
        <v>#DIV/0!</v>
      </c>
    </row>
    <row r="14" spans="1:55" x14ac:dyDescent="0.2">
      <c r="A14" s="74" t="s">
        <v>59</v>
      </c>
      <c r="B14" s="186" t="s">
        <v>43</v>
      </c>
      <c r="C14" s="186" t="s">
        <v>60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167">
        <f t="shared" si="0"/>
        <v>0</v>
      </c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168">
        <f t="shared" si="4"/>
        <v>0</v>
      </c>
      <c r="AL14" s="75"/>
      <c r="AM14" s="75"/>
      <c r="AN14" s="75"/>
      <c r="AO14" s="168">
        <f t="shared" si="5"/>
        <v>0</v>
      </c>
      <c r="AP14" s="75"/>
      <c r="AQ14" s="75"/>
      <c r="AR14" s="75"/>
      <c r="AS14" s="75"/>
      <c r="AT14" s="75"/>
      <c r="AU14" s="74"/>
      <c r="AV14" s="168">
        <f t="shared" si="6"/>
        <v>0</v>
      </c>
      <c r="AW14" s="168">
        <f t="shared" si="1"/>
        <v>0</v>
      </c>
      <c r="AX14" s="74"/>
      <c r="AY14" s="74"/>
      <c r="AZ14" s="183">
        <f t="shared" si="2"/>
        <v>0</v>
      </c>
      <c r="BA14" s="81">
        <f t="shared" si="3"/>
        <v>0</v>
      </c>
      <c r="BB14" s="184" t="e">
        <f t="shared" si="7"/>
        <v>#DIV/0!</v>
      </c>
      <c r="BC14" s="185" t="e">
        <f t="shared" si="8"/>
        <v>#DIV/0!</v>
      </c>
    </row>
    <row r="15" spans="1:55" x14ac:dyDescent="0.2">
      <c r="A15" s="74" t="s">
        <v>61</v>
      </c>
      <c r="B15" s="186" t="s">
        <v>43</v>
      </c>
      <c r="C15" s="186" t="s">
        <v>60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167">
        <f t="shared" si="0"/>
        <v>0</v>
      </c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168">
        <f t="shared" si="4"/>
        <v>0</v>
      </c>
      <c r="AL15" s="75"/>
      <c r="AM15" s="75"/>
      <c r="AN15" s="75"/>
      <c r="AO15" s="168">
        <f t="shared" si="5"/>
        <v>0</v>
      </c>
      <c r="AP15" s="75"/>
      <c r="AQ15" s="75"/>
      <c r="AR15" s="75"/>
      <c r="AS15" s="75"/>
      <c r="AT15" s="75"/>
      <c r="AU15" s="74"/>
      <c r="AV15" s="168">
        <f t="shared" si="6"/>
        <v>0</v>
      </c>
      <c r="AW15" s="168">
        <f t="shared" si="1"/>
        <v>0</v>
      </c>
      <c r="AX15" s="74"/>
      <c r="AY15" s="74"/>
      <c r="AZ15" s="183">
        <f t="shared" si="2"/>
        <v>0</v>
      </c>
      <c r="BA15" s="81">
        <f t="shared" si="3"/>
        <v>0</v>
      </c>
      <c r="BB15" s="184" t="e">
        <f t="shared" si="7"/>
        <v>#DIV/0!</v>
      </c>
      <c r="BC15" s="185" t="e">
        <f t="shared" si="8"/>
        <v>#DIV/0!</v>
      </c>
    </row>
    <row r="16" spans="1:55" x14ac:dyDescent="0.2">
      <c r="A16" s="74" t="s">
        <v>62</v>
      </c>
      <c r="B16" s="186" t="s">
        <v>43</v>
      </c>
      <c r="C16" s="186" t="s">
        <v>60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167">
        <f t="shared" si="0"/>
        <v>0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168">
        <f t="shared" si="4"/>
        <v>0</v>
      </c>
      <c r="AL16" s="75"/>
      <c r="AM16" s="75"/>
      <c r="AN16" s="75"/>
      <c r="AO16" s="168">
        <f t="shared" si="5"/>
        <v>0</v>
      </c>
      <c r="AP16" s="75"/>
      <c r="AQ16" s="75"/>
      <c r="AR16" s="75"/>
      <c r="AS16" s="75"/>
      <c r="AT16" s="75"/>
      <c r="AU16" s="74"/>
      <c r="AV16" s="168">
        <f t="shared" si="6"/>
        <v>0</v>
      </c>
      <c r="AW16" s="168">
        <f t="shared" si="1"/>
        <v>0</v>
      </c>
      <c r="AX16" s="74"/>
      <c r="AY16" s="74"/>
      <c r="AZ16" s="183">
        <f t="shared" si="2"/>
        <v>0</v>
      </c>
      <c r="BA16" s="81">
        <f t="shared" si="3"/>
        <v>0</v>
      </c>
      <c r="BB16" s="184" t="e">
        <f t="shared" si="7"/>
        <v>#DIV/0!</v>
      </c>
      <c r="BC16" s="185" t="e">
        <f t="shared" si="8"/>
        <v>#DIV/0!</v>
      </c>
    </row>
    <row r="17" spans="1:55" x14ac:dyDescent="0.2">
      <c r="A17" s="76" t="s">
        <v>63</v>
      </c>
      <c r="B17" s="186" t="s">
        <v>43</v>
      </c>
      <c r="C17" s="186" t="s">
        <v>64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167">
        <f t="shared" si="0"/>
        <v>0</v>
      </c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168">
        <f t="shared" si="4"/>
        <v>0</v>
      </c>
      <c r="AL17" s="75"/>
      <c r="AM17" s="75"/>
      <c r="AN17" s="75"/>
      <c r="AO17" s="168">
        <f t="shared" si="5"/>
        <v>0</v>
      </c>
      <c r="AP17" s="75"/>
      <c r="AQ17" s="75"/>
      <c r="AR17" s="75"/>
      <c r="AS17" s="75"/>
      <c r="AT17" s="75"/>
      <c r="AU17" s="74"/>
      <c r="AV17" s="168">
        <f t="shared" si="6"/>
        <v>0</v>
      </c>
      <c r="AW17" s="168">
        <f t="shared" si="1"/>
        <v>0</v>
      </c>
      <c r="AX17" s="74"/>
      <c r="AY17" s="74"/>
      <c r="AZ17" s="183">
        <f t="shared" si="2"/>
        <v>0</v>
      </c>
      <c r="BA17" s="81">
        <f t="shared" si="3"/>
        <v>0</v>
      </c>
      <c r="BB17" s="184" t="e">
        <f t="shared" si="7"/>
        <v>#DIV/0!</v>
      </c>
      <c r="BC17" s="185" t="e">
        <f t="shared" si="8"/>
        <v>#DIV/0!</v>
      </c>
    </row>
    <row r="18" spans="1:55" x14ac:dyDescent="0.2">
      <c r="A18" s="76" t="s">
        <v>65</v>
      </c>
      <c r="B18" s="186" t="s">
        <v>43</v>
      </c>
      <c r="C18" s="186" t="s">
        <v>64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167">
        <f t="shared" si="0"/>
        <v>0</v>
      </c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168">
        <f t="shared" si="4"/>
        <v>0</v>
      </c>
      <c r="AL18" s="75"/>
      <c r="AM18" s="75"/>
      <c r="AN18" s="75"/>
      <c r="AO18" s="168">
        <f t="shared" si="5"/>
        <v>0</v>
      </c>
      <c r="AP18" s="75"/>
      <c r="AQ18" s="75"/>
      <c r="AR18" s="75"/>
      <c r="AS18" s="75"/>
      <c r="AT18" s="75"/>
      <c r="AU18" s="74"/>
      <c r="AV18" s="168">
        <f t="shared" si="6"/>
        <v>0</v>
      </c>
      <c r="AW18" s="168">
        <f t="shared" si="1"/>
        <v>0</v>
      </c>
      <c r="AX18" s="74"/>
      <c r="AY18" s="74"/>
      <c r="AZ18" s="183">
        <f t="shared" si="2"/>
        <v>0</v>
      </c>
      <c r="BA18" s="81">
        <f t="shared" si="3"/>
        <v>0</v>
      </c>
      <c r="BB18" s="184" t="e">
        <f t="shared" si="7"/>
        <v>#DIV/0!</v>
      </c>
      <c r="BC18" s="185" t="e">
        <f t="shared" si="8"/>
        <v>#DIV/0!</v>
      </c>
    </row>
    <row r="19" spans="1:55" x14ac:dyDescent="0.2">
      <c r="A19" s="76" t="s">
        <v>66</v>
      </c>
      <c r="B19" s="186" t="s">
        <v>43</v>
      </c>
      <c r="C19" s="186" t="s">
        <v>64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167">
        <f t="shared" si="0"/>
        <v>0</v>
      </c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168">
        <f t="shared" si="4"/>
        <v>0</v>
      </c>
      <c r="AL19" s="75"/>
      <c r="AM19" s="75"/>
      <c r="AN19" s="75"/>
      <c r="AO19" s="168">
        <f t="shared" si="5"/>
        <v>0</v>
      </c>
      <c r="AP19" s="75"/>
      <c r="AQ19" s="75"/>
      <c r="AR19" s="75"/>
      <c r="AS19" s="75"/>
      <c r="AT19" s="75"/>
      <c r="AU19" s="74"/>
      <c r="AV19" s="168">
        <f t="shared" si="6"/>
        <v>0</v>
      </c>
      <c r="AW19" s="168">
        <f t="shared" si="1"/>
        <v>0</v>
      </c>
      <c r="AX19" s="74"/>
      <c r="AY19" s="74"/>
      <c r="AZ19" s="183">
        <f t="shared" si="2"/>
        <v>0</v>
      </c>
      <c r="BA19" s="81">
        <f t="shared" si="3"/>
        <v>0</v>
      </c>
      <c r="BB19" s="184" t="e">
        <f t="shared" si="7"/>
        <v>#DIV/0!</v>
      </c>
      <c r="BC19" s="185" t="e">
        <f t="shared" si="8"/>
        <v>#DIV/0!</v>
      </c>
    </row>
    <row r="20" spans="1:55" x14ac:dyDescent="0.2">
      <c r="A20" s="74" t="s">
        <v>67</v>
      </c>
      <c r="B20" s="186" t="s">
        <v>43</v>
      </c>
      <c r="C20" s="186" t="s">
        <v>68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167">
        <f t="shared" si="0"/>
        <v>0</v>
      </c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168">
        <f t="shared" si="4"/>
        <v>0</v>
      </c>
      <c r="AL20" s="75"/>
      <c r="AM20" s="75"/>
      <c r="AN20" s="75"/>
      <c r="AO20" s="168">
        <f t="shared" si="5"/>
        <v>0</v>
      </c>
      <c r="AP20" s="75"/>
      <c r="AQ20" s="75"/>
      <c r="AR20" s="75"/>
      <c r="AS20" s="75"/>
      <c r="AT20" s="75"/>
      <c r="AU20" s="74"/>
      <c r="AV20" s="168">
        <f t="shared" si="6"/>
        <v>0</v>
      </c>
      <c r="AW20" s="168">
        <f t="shared" si="1"/>
        <v>0</v>
      </c>
      <c r="AX20" s="74"/>
      <c r="AY20" s="74"/>
      <c r="AZ20" s="183">
        <f t="shared" si="2"/>
        <v>0</v>
      </c>
      <c r="BA20" s="81">
        <f t="shared" si="3"/>
        <v>0</v>
      </c>
      <c r="BB20" s="184" t="e">
        <f t="shared" si="7"/>
        <v>#DIV/0!</v>
      </c>
      <c r="BC20" s="185" t="e">
        <f t="shared" si="8"/>
        <v>#DIV/0!</v>
      </c>
    </row>
    <row r="21" spans="1:55" x14ac:dyDescent="0.2">
      <c r="A21" s="236" t="s">
        <v>69</v>
      </c>
      <c r="B21" s="186" t="s">
        <v>43</v>
      </c>
      <c r="C21" s="186" t="s">
        <v>68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167">
        <f t="shared" si="0"/>
        <v>0</v>
      </c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168">
        <f t="shared" si="4"/>
        <v>0</v>
      </c>
      <c r="AL21" s="75"/>
      <c r="AM21" s="75"/>
      <c r="AN21" s="75"/>
      <c r="AO21" s="168">
        <f t="shared" si="5"/>
        <v>0</v>
      </c>
      <c r="AP21" s="75"/>
      <c r="AQ21" s="75"/>
      <c r="AR21" s="75"/>
      <c r="AS21" s="75"/>
      <c r="AT21" s="75"/>
      <c r="AU21" s="74"/>
      <c r="AV21" s="168">
        <f t="shared" si="6"/>
        <v>0</v>
      </c>
      <c r="AW21" s="168">
        <f t="shared" si="1"/>
        <v>0</v>
      </c>
      <c r="AX21" s="74"/>
      <c r="AY21" s="74"/>
      <c r="AZ21" s="183">
        <f t="shared" si="2"/>
        <v>0</v>
      </c>
      <c r="BA21" s="81">
        <f t="shared" si="3"/>
        <v>0</v>
      </c>
      <c r="BB21" s="184" t="e">
        <f t="shared" si="7"/>
        <v>#DIV/0!</v>
      </c>
      <c r="BC21" s="185" t="e">
        <f t="shared" si="8"/>
        <v>#DIV/0!</v>
      </c>
    </row>
    <row r="22" spans="1:55" x14ac:dyDescent="0.2">
      <c r="A22" s="74" t="s">
        <v>70</v>
      </c>
      <c r="B22" s="186" t="s">
        <v>43</v>
      </c>
      <c r="C22" s="186" t="s">
        <v>68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167">
        <f t="shared" si="0"/>
        <v>0</v>
      </c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168">
        <f t="shared" si="4"/>
        <v>0</v>
      </c>
      <c r="AL22" s="75"/>
      <c r="AM22" s="75"/>
      <c r="AN22" s="75"/>
      <c r="AO22" s="168">
        <f t="shared" si="5"/>
        <v>0</v>
      </c>
      <c r="AP22" s="75"/>
      <c r="AQ22" s="75"/>
      <c r="AR22" s="75"/>
      <c r="AS22" s="75"/>
      <c r="AT22" s="75"/>
      <c r="AU22" s="74"/>
      <c r="AV22" s="168">
        <f t="shared" si="6"/>
        <v>0</v>
      </c>
      <c r="AW22" s="168">
        <f t="shared" si="1"/>
        <v>0</v>
      </c>
      <c r="AX22" s="74"/>
      <c r="AY22" s="74"/>
      <c r="AZ22" s="183">
        <f t="shared" si="2"/>
        <v>0</v>
      </c>
      <c r="BA22" s="81">
        <f t="shared" si="3"/>
        <v>0</v>
      </c>
      <c r="BB22" s="184" t="e">
        <f t="shared" si="7"/>
        <v>#DIV/0!</v>
      </c>
      <c r="BC22" s="185" t="e">
        <f t="shared" si="8"/>
        <v>#DIV/0!</v>
      </c>
    </row>
    <row r="23" spans="1:55" x14ac:dyDescent="0.2">
      <c r="A23" s="74" t="s">
        <v>71</v>
      </c>
      <c r="B23" s="186" t="s">
        <v>43</v>
      </c>
      <c r="C23" s="186" t="s">
        <v>72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67">
        <f t="shared" si="0"/>
        <v>0</v>
      </c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68">
        <f t="shared" si="4"/>
        <v>0</v>
      </c>
      <c r="AL23" s="180"/>
      <c r="AM23" s="180"/>
      <c r="AN23" s="75"/>
      <c r="AO23" s="168">
        <f t="shared" si="5"/>
        <v>0</v>
      </c>
      <c r="AP23" s="75"/>
      <c r="AQ23" s="181"/>
      <c r="AR23" s="181"/>
      <c r="AS23" s="182"/>
      <c r="AT23" s="182"/>
      <c r="AU23" s="74"/>
      <c r="AV23" s="168">
        <f t="shared" si="6"/>
        <v>0</v>
      </c>
      <c r="AW23" s="168">
        <f t="shared" si="1"/>
        <v>0</v>
      </c>
      <c r="AX23" s="74"/>
      <c r="AY23" s="74"/>
      <c r="AZ23" s="183">
        <f t="shared" si="2"/>
        <v>0</v>
      </c>
      <c r="BA23" s="81">
        <f t="shared" si="3"/>
        <v>0</v>
      </c>
      <c r="BB23" s="184" t="e">
        <f t="shared" si="7"/>
        <v>#DIV/0!</v>
      </c>
      <c r="BC23" s="185" t="e">
        <f t="shared" si="8"/>
        <v>#DIV/0!</v>
      </c>
    </row>
    <row r="24" spans="1:55" x14ac:dyDescent="0.2">
      <c r="A24" s="74" t="s">
        <v>73</v>
      </c>
      <c r="B24" s="186" t="s">
        <v>43</v>
      </c>
      <c r="C24" s="186" t="s">
        <v>72</v>
      </c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67">
        <f t="shared" si="0"/>
        <v>0</v>
      </c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68">
        <f t="shared" si="4"/>
        <v>0</v>
      </c>
      <c r="AL24" s="180"/>
      <c r="AM24" s="180"/>
      <c r="AN24" s="75"/>
      <c r="AO24" s="168">
        <f t="shared" si="5"/>
        <v>0</v>
      </c>
      <c r="AP24" s="75"/>
      <c r="AQ24" s="181"/>
      <c r="AR24" s="181"/>
      <c r="AS24" s="182"/>
      <c r="AT24" s="182"/>
      <c r="AU24" s="74"/>
      <c r="AV24" s="168">
        <f t="shared" si="6"/>
        <v>0</v>
      </c>
      <c r="AW24" s="168">
        <f t="shared" si="1"/>
        <v>0</v>
      </c>
      <c r="AX24" s="74"/>
      <c r="AY24" s="74"/>
      <c r="AZ24" s="183">
        <f t="shared" si="2"/>
        <v>0</v>
      </c>
      <c r="BA24" s="81">
        <f t="shared" si="3"/>
        <v>0</v>
      </c>
      <c r="BB24" s="184" t="e">
        <f t="shared" si="7"/>
        <v>#DIV/0!</v>
      </c>
      <c r="BC24" s="185" t="e">
        <f t="shared" si="8"/>
        <v>#DIV/0!</v>
      </c>
    </row>
    <row r="25" spans="1:55" x14ac:dyDescent="0.2">
      <c r="A25" s="74" t="s">
        <v>74</v>
      </c>
      <c r="B25" s="186" t="s">
        <v>75</v>
      </c>
      <c r="C25" s="186" t="s">
        <v>76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167">
        <f t="shared" si="0"/>
        <v>0</v>
      </c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168">
        <f t="shared" si="4"/>
        <v>0</v>
      </c>
      <c r="AL25" s="74"/>
      <c r="AM25" s="74"/>
      <c r="AN25" s="75"/>
      <c r="AO25" s="168">
        <f t="shared" si="5"/>
        <v>0</v>
      </c>
      <c r="AP25" s="75"/>
      <c r="AQ25" s="74"/>
      <c r="AR25" s="74"/>
      <c r="AS25" s="74"/>
      <c r="AT25" s="74"/>
      <c r="AU25" s="74"/>
      <c r="AV25" s="168">
        <f t="shared" si="6"/>
        <v>0</v>
      </c>
      <c r="AW25" s="168">
        <f t="shared" si="1"/>
        <v>0</v>
      </c>
      <c r="AX25" s="74"/>
      <c r="AY25" s="74"/>
      <c r="AZ25" s="183">
        <f t="shared" si="2"/>
        <v>0</v>
      </c>
      <c r="BA25" s="81">
        <f t="shared" si="3"/>
        <v>0</v>
      </c>
      <c r="BB25" s="184" t="e">
        <f t="shared" si="7"/>
        <v>#DIV/0!</v>
      </c>
      <c r="BC25" s="185" t="e">
        <f t="shared" si="8"/>
        <v>#DIV/0!</v>
      </c>
    </row>
    <row r="26" spans="1:55" x14ac:dyDescent="0.2">
      <c r="A26" s="74" t="s">
        <v>77</v>
      </c>
      <c r="B26" s="186" t="s">
        <v>75</v>
      </c>
      <c r="C26" s="186" t="s">
        <v>76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167">
        <f t="shared" si="0"/>
        <v>0</v>
      </c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168">
        <f t="shared" si="4"/>
        <v>0</v>
      </c>
      <c r="AL26" s="74"/>
      <c r="AM26" s="74"/>
      <c r="AN26" s="75"/>
      <c r="AO26" s="168">
        <f t="shared" si="5"/>
        <v>0</v>
      </c>
      <c r="AP26" s="75"/>
      <c r="AQ26" s="74"/>
      <c r="AR26" s="74"/>
      <c r="AS26" s="74"/>
      <c r="AT26" s="74"/>
      <c r="AU26" s="74"/>
      <c r="AV26" s="168">
        <f t="shared" si="6"/>
        <v>0</v>
      </c>
      <c r="AW26" s="168">
        <f t="shared" si="1"/>
        <v>0</v>
      </c>
      <c r="AX26" s="74"/>
      <c r="AY26" s="74"/>
      <c r="AZ26" s="183">
        <f t="shared" si="2"/>
        <v>0</v>
      </c>
      <c r="BA26" s="81">
        <f t="shared" si="3"/>
        <v>0</v>
      </c>
      <c r="BB26" s="184" t="e">
        <f t="shared" si="7"/>
        <v>#DIV/0!</v>
      </c>
      <c r="BC26" s="185" t="e">
        <f t="shared" si="8"/>
        <v>#DIV/0!</v>
      </c>
    </row>
    <row r="27" spans="1:55" x14ac:dyDescent="0.2">
      <c r="A27" s="74" t="s">
        <v>78</v>
      </c>
      <c r="B27" s="186" t="s">
        <v>75</v>
      </c>
      <c r="C27" s="186" t="s">
        <v>79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167">
        <f t="shared" si="0"/>
        <v>0</v>
      </c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168">
        <f t="shared" si="4"/>
        <v>0</v>
      </c>
      <c r="AL27" s="74"/>
      <c r="AM27" s="74"/>
      <c r="AN27" s="75"/>
      <c r="AO27" s="168">
        <f t="shared" si="5"/>
        <v>0</v>
      </c>
      <c r="AP27" s="75"/>
      <c r="AQ27" s="74"/>
      <c r="AR27" s="74"/>
      <c r="AS27" s="74"/>
      <c r="AT27" s="74"/>
      <c r="AU27" s="74"/>
      <c r="AV27" s="168">
        <f t="shared" si="6"/>
        <v>0</v>
      </c>
      <c r="AW27" s="168">
        <f t="shared" si="1"/>
        <v>0</v>
      </c>
      <c r="AX27" s="74"/>
      <c r="AY27" s="74"/>
      <c r="AZ27" s="183">
        <f t="shared" si="2"/>
        <v>0</v>
      </c>
      <c r="BA27" s="81">
        <f t="shared" si="3"/>
        <v>0</v>
      </c>
      <c r="BB27" s="184" t="e">
        <f t="shared" si="7"/>
        <v>#DIV/0!</v>
      </c>
      <c r="BC27" s="185" t="e">
        <f t="shared" si="8"/>
        <v>#DIV/0!</v>
      </c>
    </row>
    <row r="28" spans="1:55" x14ac:dyDescent="0.2">
      <c r="A28" s="74" t="s">
        <v>80</v>
      </c>
      <c r="B28" s="186" t="s">
        <v>75</v>
      </c>
      <c r="C28" s="186" t="s">
        <v>79</v>
      </c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167">
        <f t="shared" si="0"/>
        <v>0</v>
      </c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168">
        <f t="shared" si="4"/>
        <v>0</v>
      </c>
      <c r="AL28" s="74"/>
      <c r="AM28" s="74"/>
      <c r="AN28" s="75"/>
      <c r="AO28" s="168">
        <f t="shared" si="5"/>
        <v>0</v>
      </c>
      <c r="AP28" s="75"/>
      <c r="AQ28" s="74"/>
      <c r="AR28" s="74"/>
      <c r="AS28" s="74"/>
      <c r="AT28" s="74"/>
      <c r="AU28" s="74"/>
      <c r="AV28" s="168">
        <f t="shared" si="6"/>
        <v>0</v>
      </c>
      <c r="AW28" s="168">
        <f t="shared" si="1"/>
        <v>0</v>
      </c>
      <c r="AX28" s="74"/>
      <c r="AY28" s="74"/>
      <c r="AZ28" s="183">
        <f t="shared" si="2"/>
        <v>0</v>
      </c>
      <c r="BA28" s="81">
        <f t="shared" si="3"/>
        <v>0</v>
      </c>
      <c r="BB28" s="184" t="e">
        <f t="shared" si="7"/>
        <v>#DIV/0!</v>
      </c>
      <c r="BC28" s="185" t="e">
        <f t="shared" si="8"/>
        <v>#DIV/0!</v>
      </c>
    </row>
    <row r="29" spans="1:55" x14ac:dyDescent="0.2">
      <c r="A29" s="74" t="s">
        <v>81</v>
      </c>
      <c r="B29" s="186" t="s">
        <v>75</v>
      </c>
      <c r="C29" s="186" t="s">
        <v>82</v>
      </c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167">
        <f t="shared" si="0"/>
        <v>0</v>
      </c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168">
        <f t="shared" si="4"/>
        <v>0</v>
      </c>
      <c r="AL29" s="74"/>
      <c r="AM29" s="74"/>
      <c r="AN29" s="75"/>
      <c r="AO29" s="168">
        <f t="shared" si="5"/>
        <v>0</v>
      </c>
      <c r="AP29" s="75"/>
      <c r="AQ29" s="74"/>
      <c r="AR29" s="74"/>
      <c r="AS29" s="74"/>
      <c r="AT29" s="74"/>
      <c r="AU29" s="74"/>
      <c r="AV29" s="168">
        <f t="shared" si="6"/>
        <v>0</v>
      </c>
      <c r="AW29" s="168">
        <f t="shared" si="1"/>
        <v>0</v>
      </c>
      <c r="AX29" s="74"/>
      <c r="AY29" s="74"/>
      <c r="AZ29" s="183">
        <f t="shared" si="2"/>
        <v>0</v>
      </c>
      <c r="BA29" s="81">
        <f t="shared" si="3"/>
        <v>0</v>
      </c>
      <c r="BB29" s="184" t="e">
        <f t="shared" si="7"/>
        <v>#DIV/0!</v>
      </c>
      <c r="BC29" s="185" t="e">
        <f t="shared" si="8"/>
        <v>#DIV/0!</v>
      </c>
    </row>
    <row r="30" spans="1:55" x14ac:dyDescent="0.2">
      <c r="A30" s="74" t="s">
        <v>83</v>
      </c>
      <c r="B30" s="186" t="s">
        <v>75</v>
      </c>
      <c r="C30" s="186" t="s">
        <v>82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167">
        <f t="shared" si="0"/>
        <v>0</v>
      </c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168">
        <f t="shared" si="4"/>
        <v>0</v>
      </c>
      <c r="AL30" s="74"/>
      <c r="AM30" s="74"/>
      <c r="AN30" s="75"/>
      <c r="AO30" s="168">
        <f t="shared" si="5"/>
        <v>0</v>
      </c>
      <c r="AP30" s="75"/>
      <c r="AQ30" s="74"/>
      <c r="AR30" s="74"/>
      <c r="AS30" s="74"/>
      <c r="AT30" s="74"/>
      <c r="AU30" s="74"/>
      <c r="AV30" s="168">
        <f t="shared" si="6"/>
        <v>0</v>
      </c>
      <c r="AW30" s="168">
        <f t="shared" si="1"/>
        <v>0</v>
      </c>
      <c r="AX30" s="74"/>
      <c r="AY30" s="74"/>
      <c r="AZ30" s="183">
        <f t="shared" si="2"/>
        <v>0</v>
      </c>
      <c r="BA30" s="81">
        <f t="shared" si="3"/>
        <v>0</v>
      </c>
      <c r="BB30" s="184" t="e">
        <f t="shared" si="7"/>
        <v>#DIV/0!</v>
      </c>
      <c r="BC30" s="185" t="e">
        <f t="shared" si="8"/>
        <v>#DIV/0!</v>
      </c>
    </row>
    <row r="31" spans="1:55" x14ac:dyDescent="0.2">
      <c r="A31" s="74" t="s">
        <v>84</v>
      </c>
      <c r="B31" s="186" t="s">
        <v>75</v>
      </c>
      <c r="C31" s="186" t="s">
        <v>82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167">
        <f t="shared" si="0"/>
        <v>0</v>
      </c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168">
        <f t="shared" si="4"/>
        <v>0</v>
      </c>
      <c r="AL31" s="74"/>
      <c r="AM31" s="74"/>
      <c r="AN31" s="75"/>
      <c r="AO31" s="168">
        <f t="shared" si="5"/>
        <v>0</v>
      </c>
      <c r="AP31" s="75"/>
      <c r="AQ31" s="74"/>
      <c r="AR31" s="74"/>
      <c r="AS31" s="74"/>
      <c r="AT31" s="74"/>
      <c r="AU31" s="74"/>
      <c r="AV31" s="168">
        <f t="shared" si="6"/>
        <v>0</v>
      </c>
      <c r="AW31" s="168">
        <f t="shared" si="1"/>
        <v>0</v>
      </c>
      <c r="AX31" s="74"/>
      <c r="AY31" s="74"/>
      <c r="AZ31" s="183">
        <f t="shared" si="2"/>
        <v>0</v>
      </c>
      <c r="BA31" s="81">
        <f t="shared" si="3"/>
        <v>0</v>
      </c>
      <c r="BB31" s="184" t="e">
        <f t="shared" si="7"/>
        <v>#DIV/0!</v>
      </c>
      <c r="BC31" s="185" t="e">
        <f t="shared" si="8"/>
        <v>#DIV/0!</v>
      </c>
    </row>
    <row r="32" spans="1:55" x14ac:dyDescent="0.2">
      <c r="A32" s="74" t="s">
        <v>85</v>
      </c>
      <c r="B32" s="186" t="s">
        <v>75</v>
      </c>
      <c r="C32" s="186" t="s">
        <v>86</v>
      </c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167">
        <f t="shared" si="0"/>
        <v>0</v>
      </c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168">
        <f t="shared" si="4"/>
        <v>0</v>
      </c>
      <c r="AL32" s="74"/>
      <c r="AM32" s="74"/>
      <c r="AN32" s="75"/>
      <c r="AO32" s="168">
        <f t="shared" si="5"/>
        <v>0</v>
      </c>
      <c r="AP32" s="75"/>
      <c r="AQ32" s="74"/>
      <c r="AR32" s="74"/>
      <c r="AS32" s="74"/>
      <c r="AT32" s="74"/>
      <c r="AU32" s="74"/>
      <c r="AV32" s="168">
        <f t="shared" si="6"/>
        <v>0</v>
      </c>
      <c r="AW32" s="168">
        <f t="shared" si="1"/>
        <v>0</v>
      </c>
      <c r="AX32" s="74"/>
      <c r="AY32" s="74"/>
      <c r="AZ32" s="183">
        <f t="shared" si="2"/>
        <v>0</v>
      </c>
      <c r="BA32" s="81">
        <f t="shared" si="3"/>
        <v>0</v>
      </c>
      <c r="BB32" s="184" t="e">
        <f t="shared" si="7"/>
        <v>#DIV/0!</v>
      </c>
      <c r="BC32" s="185" t="e">
        <f t="shared" si="8"/>
        <v>#DIV/0!</v>
      </c>
    </row>
    <row r="33" spans="1:55" x14ac:dyDescent="0.2">
      <c r="A33" s="74" t="s">
        <v>87</v>
      </c>
      <c r="B33" s="186" t="s">
        <v>75</v>
      </c>
      <c r="C33" s="186" t="s">
        <v>88</v>
      </c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167">
        <f t="shared" si="0"/>
        <v>0</v>
      </c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168">
        <f t="shared" si="4"/>
        <v>0</v>
      </c>
      <c r="AL33" s="74"/>
      <c r="AM33" s="74"/>
      <c r="AN33" s="75"/>
      <c r="AO33" s="168">
        <f t="shared" si="5"/>
        <v>0</v>
      </c>
      <c r="AP33" s="75"/>
      <c r="AQ33" s="74"/>
      <c r="AR33" s="74"/>
      <c r="AS33" s="74"/>
      <c r="AT33" s="74"/>
      <c r="AU33" s="74"/>
      <c r="AV33" s="168">
        <f t="shared" si="6"/>
        <v>0</v>
      </c>
      <c r="AW33" s="168">
        <f t="shared" si="1"/>
        <v>0</v>
      </c>
      <c r="AX33" s="74"/>
      <c r="AY33" s="74"/>
      <c r="AZ33" s="183">
        <f t="shared" si="2"/>
        <v>0</v>
      </c>
      <c r="BA33" s="81">
        <f t="shared" si="3"/>
        <v>0</v>
      </c>
      <c r="BB33" s="184" t="e">
        <f t="shared" si="7"/>
        <v>#DIV/0!</v>
      </c>
      <c r="BC33" s="185" t="e">
        <f t="shared" si="8"/>
        <v>#DIV/0!</v>
      </c>
    </row>
    <row r="34" spans="1:55" x14ac:dyDescent="0.2">
      <c r="A34" s="74" t="s">
        <v>89</v>
      </c>
      <c r="B34" s="186" t="s">
        <v>75</v>
      </c>
      <c r="C34" s="186" t="s">
        <v>88</v>
      </c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167">
        <f t="shared" si="0"/>
        <v>0</v>
      </c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168">
        <f t="shared" si="4"/>
        <v>0</v>
      </c>
      <c r="AL34" s="74"/>
      <c r="AM34" s="74"/>
      <c r="AN34" s="75"/>
      <c r="AO34" s="168">
        <f t="shared" si="5"/>
        <v>0</v>
      </c>
      <c r="AP34" s="75"/>
      <c r="AQ34" s="74"/>
      <c r="AR34" s="74"/>
      <c r="AS34" s="74"/>
      <c r="AT34" s="74"/>
      <c r="AU34" s="74"/>
      <c r="AV34" s="168">
        <f t="shared" si="6"/>
        <v>0</v>
      </c>
      <c r="AW34" s="168">
        <f t="shared" si="1"/>
        <v>0</v>
      </c>
      <c r="AX34" s="74"/>
      <c r="AY34" s="74"/>
      <c r="AZ34" s="183">
        <f t="shared" si="2"/>
        <v>0</v>
      </c>
      <c r="BA34" s="81">
        <f t="shared" si="3"/>
        <v>0</v>
      </c>
      <c r="BB34" s="184" t="e">
        <f t="shared" si="7"/>
        <v>#DIV/0!</v>
      </c>
      <c r="BC34" s="185" t="e">
        <f t="shared" si="8"/>
        <v>#DIV/0!</v>
      </c>
    </row>
    <row r="35" spans="1:55" x14ac:dyDescent="0.2">
      <c r="A35" s="74" t="s">
        <v>90</v>
      </c>
      <c r="B35" s="186" t="s">
        <v>75</v>
      </c>
      <c r="C35" s="186" t="s">
        <v>86</v>
      </c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167">
        <f t="shared" si="0"/>
        <v>0</v>
      </c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168">
        <f t="shared" si="4"/>
        <v>0</v>
      </c>
      <c r="AL35" s="74"/>
      <c r="AM35" s="74"/>
      <c r="AN35" s="75"/>
      <c r="AO35" s="168">
        <f t="shared" si="5"/>
        <v>0</v>
      </c>
      <c r="AP35" s="75"/>
      <c r="AQ35" s="74"/>
      <c r="AR35" s="74"/>
      <c r="AS35" s="74"/>
      <c r="AT35" s="74"/>
      <c r="AU35" s="74"/>
      <c r="AV35" s="168">
        <f t="shared" si="6"/>
        <v>0</v>
      </c>
      <c r="AW35" s="168">
        <f t="shared" si="1"/>
        <v>0</v>
      </c>
      <c r="AX35" s="74"/>
      <c r="AY35" s="74"/>
      <c r="AZ35" s="183">
        <f t="shared" si="2"/>
        <v>0</v>
      </c>
      <c r="BA35" s="81">
        <f t="shared" si="3"/>
        <v>0</v>
      </c>
      <c r="BB35" s="184" t="e">
        <f t="shared" si="7"/>
        <v>#DIV/0!</v>
      </c>
      <c r="BC35" s="185" t="e">
        <f t="shared" si="8"/>
        <v>#DIV/0!</v>
      </c>
    </row>
    <row r="36" spans="1:55" x14ac:dyDescent="0.2">
      <c r="A36" s="74" t="s">
        <v>91</v>
      </c>
      <c r="B36" s="186" t="s">
        <v>75</v>
      </c>
      <c r="C36" s="186" t="s">
        <v>92</v>
      </c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167">
        <f t="shared" si="0"/>
        <v>0</v>
      </c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168">
        <f t="shared" si="4"/>
        <v>0</v>
      </c>
      <c r="AL36" s="74"/>
      <c r="AM36" s="74"/>
      <c r="AN36" s="75"/>
      <c r="AO36" s="168">
        <f t="shared" si="5"/>
        <v>0</v>
      </c>
      <c r="AP36" s="75"/>
      <c r="AQ36" s="74"/>
      <c r="AR36" s="74"/>
      <c r="AS36" s="74"/>
      <c r="AT36" s="74"/>
      <c r="AU36" s="74"/>
      <c r="AV36" s="168">
        <f t="shared" si="6"/>
        <v>0</v>
      </c>
      <c r="AW36" s="168">
        <f t="shared" si="1"/>
        <v>0</v>
      </c>
      <c r="AX36" s="74"/>
      <c r="AY36" s="74"/>
      <c r="AZ36" s="183">
        <f t="shared" si="2"/>
        <v>0</v>
      </c>
      <c r="BA36" s="81">
        <f t="shared" si="3"/>
        <v>0</v>
      </c>
      <c r="BB36" s="184" t="e">
        <f t="shared" si="7"/>
        <v>#DIV/0!</v>
      </c>
      <c r="BC36" s="185" t="e">
        <f t="shared" si="8"/>
        <v>#DIV/0!</v>
      </c>
    </row>
    <row r="37" spans="1:55" x14ac:dyDescent="0.2">
      <c r="A37" s="74" t="s">
        <v>93</v>
      </c>
      <c r="B37" s="186" t="s">
        <v>75</v>
      </c>
      <c r="C37" s="186" t="s">
        <v>92</v>
      </c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167">
        <f t="shared" si="0"/>
        <v>0</v>
      </c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168">
        <f t="shared" si="4"/>
        <v>0</v>
      </c>
      <c r="AL37" s="74"/>
      <c r="AM37" s="74"/>
      <c r="AN37" s="75"/>
      <c r="AO37" s="168">
        <f t="shared" si="5"/>
        <v>0</v>
      </c>
      <c r="AP37" s="75"/>
      <c r="AQ37" s="74"/>
      <c r="AR37" s="74"/>
      <c r="AS37" s="74"/>
      <c r="AT37" s="74"/>
      <c r="AU37" s="74"/>
      <c r="AV37" s="168">
        <f t="shared" si="6"/>
        <v>0</v>
      </c>
      <c r="AW37" s="168">
        <f t="shared" si="1"/>
        <v>0</v>
      </c>
      <c r="AX37" s="74"/>
      <c r="AY37" s="74"/>
      <c r="AZ37" s="183">
        <f t="shared" si="2"/>
        <v>0</v>
      </c>
      <c r="BA37" s="81">
        <f t="shared" si="3"/>
        <v>0</v>
      </c>
      <c r="BB37" s="184" t="e">
        <f t="shared" si="7"/>
        <v>#DIV/0!</v>
      </c>
      <c r="BC37" s="185" t="e">
        <f t="shared" si="8"/>
        <v>#DIV/0!</v>
      </c>
    </row>
    <row r="38" spans="1:55" x14ac:dyDescent="0.2">
      <c r="A38" s="74" t="s">
        <v>94</v>
      </c>
      <c r="B38" s="186" t="s">
        <v>75</v>
      </c>
      <c r="C38" s="186" t="s">
        <v>92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167">
        <f t="shared" si="0"/>
        <v>0</v>
      </c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168">
        <f t="shared" si="4"/>
        <v>0</v>
      </c>
      <c r="AL38" s="74"/>
      <c r="AM38" s="74"/>
      <c r="AN38" s="75"/>
      <c r="AO38" s="168">
        <f t="shared" si="5"/>
        <v>0</v>
      </c>
      <c r="AP38" s="75"/>
      <c r="AQ38" s="74"/>
      <c r="AR38" s="74"/>
      <c r="AS38" s="74"/>
      <c r="AT38" s="74"/>
      <c r="AU38" s="74"/>
      <c r="AV38" s="168">
        <f t="shared" si="6"/>
        <v>0</v>
      </c>
      <c r="AW38" s="168">
        <f t="shared" si="1"/>
        <v>0</v>
      </c>
      <c r="AX38" s="74"/>
      <c r="AY38" s="74"/>
      <c r="AZ38" s="183">
        <f t="shared" si="2"/>
        <v>0</v>
      </c>
      <c r="BA38" s="81">
        <f t="shared" si="3"/>
        <v>0</v>
      </c>
      <c r="BB38" s="184" t="e">
        <f t="shared" si="7"/>
        <v>#DIV/0!</v>
      </c>
      <c r="BC38" s="185" t="e">
        <f t="shared" si="8"/>
        <v>#DIV/0!</v>
      </c>
    </row>
    <row r="39" spans="1:55" x14ac:dyDescent="0.2">
      <c r="A39" s="74" t="s">
        <v>95</v>
      </c>
      <c r="B39" s="186" t="s">
        <v>75</v>
      </c>
      <c r="C39" s="186" t="s">
        <v>79</v>
      </c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167">
        <f t="shared" si="0"/>
        <v>0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168">
        <f t="shared" si="4"/>
        <v>0</v>
      </c>
      <c r="AL39" s="74"/>
      <c r="AM39" s="74"/>
      <c r="AN39" s="75"/>
      <c r="AO39" s="168">
        <f t="shared" si="5"/>
        <v>0</v>
      </c>
      <c r="AP39" s="75"/>
      <c r="AQ39" s="74"/>
      <c r="AR39" s="74"/>
      <c r="AS39" s="74"/>
      <c r="AT39" s="74"/>
      <c r="AU39" s="74"/>
      <c r="AV39" s="168">
        <f t="shared" si="6"/>
        <v>0</v>
      </c>
      <c r="AW39" s="168">
        <f t="shared" si="1"/>
        <v>0</v>
      </c>
      <c r="AX39" s="74"/>
      <c r="AY39" s="74"/>
      <c r="AZ39" s="183">
        <f t="shared" si="2"/>
        <v>0</v>
      </c>
      <c r="BA39" s="81">
        <f t="shared" si="3"/>
        <v>0</v>
      </c>
      <c r="BB39" s="184" t="e">
        <f t="shared" si="7"/>
        <v>#DIV/0!</v>
      </c>
      <c r="BC39" s="185" t="e">
        <f t="shared" si="8"/>
        <v>#DIV/0!</v>
      </c>
    </row>
    <row r="40" spans="1:55" x14ac:dyDescent="0.2">
      <c r="A40" s="74" t="s">
        <v>96</v>
      </c>
      <c r="B40" s="186" t="s">
        <v>75</v>
      </c>
      <c r="C40" s="186" t="s">
        <v>76</v>
      </c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167">
        <f t="shared" si="0"/>
        <v>0</v>
      </c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168">
        <f t="shared" si="4"/>
        <v>0</v>
      </c>
      <c r="AL40" s="74"/>
      <c r="AM40" s="74"/>
      <c r="AN40" s="75"/>
      <c r="AO40" s="168">
        <f t="shared" si="5"/>
        <v>0</v>
      </c>
      <c r="AP40" s="75"/>
      <c r="AQ40" s="74"/>
      <c r="AR40" s="74"/>
      <c r="AS40" s="74"/>
      <c r="AT40" s="74"/>
      <c r="AU40" s="74"/>
      <c r="AV40" s="168">
        <f t="shared" si="6"/>
        <v>0</v>
      </c>
      <c r="AW40" s="168">
        <f t="shared" si="1"/>
        <v>0</v>
      </c>
      <c r="AX40" s="74"/>
      <c r="AY40" s="74"/>
      <c r="AZ40" s="183">
        <f t="shared" si="2"/>
        <v>0</v>
      </c>
      <c r="BA40" s="81">
        <f t="shared" si="3"/>
        <v>0</v>
      </c>
      <c r="BB40" s="184" t="e">
        <f t="shared" si="7"/>
        <v>#DIV/0!</v>
      </c>
      <c r="BC40" s="185" t="e">
        <f t="shared" si="8"/>
        <v>#DIV/0!</v>
      </c>
    </row>
    <row r="41" spans="1:55" x14ac:dyDescent="0.2">
      <c r="A41" s="74" t="s">
        <v>97</v>
      </c>
      <c r="B41" s="186" t="s">
        <v>75</v>
      </c>
      <c r="C41" s="186" t="s">
        <v>76</v>
      </c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167">
        <f t="shared" si="0"/>
        <v>0</v>
      </c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168">
        <f t="shared" si="4"/>
        <v>0</v>
      </c>
      <c r="AL41" s="74"/>
      <c r="AM41" s="74"/>
      <c r="AN41" s="75"/>
      <c r="AO41" s="168">
        <f t="shared" si="5"/>
        <v>0</v>
      </c>
      <c r="AP41" s="75"/>
      <c r="AQ41" s="74"/>
      <c r="AR41" s="74"/>
      <c r="AS41" s="74"/>
      <c r="AT41" s="74"/>
      <c r="AU41" s="74"/>
      <c r="AV41" s="168">
        <f t="shared" si="6"/>
        <v>0</v>
      </c>
      <c r="AW41" s="168">
        <f t="shared" si="1"/>
        <v>0</v>
      </c>
      <c r="AX41" s="74"/>
      <c r="AY41" s="74"/>
      <c r="AZ41" s="183">
        <f t="shared" si="2"/>
        <v>0</v>
      </c>
      <c r="BA41" s="81">
        <f t="shared" si="3"/>
        <v>0</v>
      </c>
      <c r="BB41" s="184" t="e">
        <f t="shared" si="7"/>
        <v>#DIV/0!</v>
      </c>
      <c r="BC41" s="185" t="e">
        <f t="shared" si="8"/>
        <v>#DIV/0!</v>
      </c>
    </row>
    <row r="42" spans="1:55" x14ac:dyDescent="0.2">
      <c r="A42" s="74" t="s">
        <v>98</v>
      </c>
      <c r="B42" s="186" t="s">
        <v>75</v>
      </c>
      <c r="C42" s="186" t="s">
        <v>99</v>
      </c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167">
        <f t="shared" si="0"/>
        <v>0</v>
      </c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168">
        <f t="shared" si="4"/>
        <v>0</v>
      </c>
      <c r="AL42" s="74"/>
      <c r="AM42" s="74"/>
      <c r="AN42" s="75"/>
      <c r="AO42" s="168">
        <f t="shared" si="5"/>
        <v>0</v>
      </c>
      <c r="AP42" s="75"/>
      <c r="AQ42" s="74"/>
      <c r="AR42" s="74"/>
      <c r="AS42" s="74"/>
      <c r="AT42" s="74"/>
      <c r="AU42" s="74"/>
      <c r="AV42" s="168">
        <f t="shared" si="6"/>
        <v>0</v>
      </c>
      <c r="AW42" s="168">
        <f t="shared" si="1"/>
        <v>0</v>
      </c>
      <c r="AX42" s="74"/>
      <c r="AY42" s="74"/>
      <c r="AZ42" s="183">
        <f t="shared" si="2"/>
        <v>0</v>
      </c>
      <c r="BA42" s="81">
        <f t="shared" si="3"/>
        <v>0</v>
      </c>
      <c r="BB42" s="184" t="e">
        <f t="shared" si="7"/>
        <v>#DIV/0!</v>
      </c>
      <c r="BC42" s="185" t="e">
        <f t="shared" si="8"/>
        <v>#DIV/0!</v>
      </c>
    </row>
    <row r="43" spans="1:55" x14ac:dyDescent="0.2">
      <c r="A43" s="74" t="s">
        <v>100</v>
      </c>
      <c r="B43" s="186" t="s">
        <v>75</v>
      </c>
      <c r="C43" s="186" t="s">
        <v>101</v>
      </c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167">
        <f t="shared" si="0"/>
        <v>0</v>
      </c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168">
        <f t="shared" si="4"/>
        <v>0</v>
      </c>
      <c r="AL43" s="74"/>
      <c r="AM43" s="74"/>
      <c r="AN43" s="75"/>
      <c r="AO43" s="168">
        <f t="shared" si="5"/>
        <v>0</v>
      </c>
      <c r="AP43" s="75"/>
      <c r="AQ43" s="74"/>
      <c r="AR43" s="74"/>
      <c r="AS43" s="74"/>
      <c r="AT43" s="74"/>
      <c r="AU43" s="74"/>
      <c r="AV43" s="168">
        <f t="shared" si="6"/>
        <v>0</v>
      </c>
      <c r="AW43" s="168">
        <f t="shared" si="1"/>
        <v>0</v>
      </c>
      <c r="AX43" s="74"/>
      <c r="AY43" s="74"/>
      <c r="AZ43" s="183">
        <f t="shared" si="2"/>
        <v>0</v>
      </c>
      <c r="BA43" s="81">
        <f t="shared" si="3"/>
        <v>0</v>
      </c>
      <c r="BB43" s="184" t="e">
        <f t="shared" si="7"/>
        <v>#DIV/0!</v>
      </c>
      <c r="BC43" s="185" t="e">
        <f t="shared" si="8"/>
        <v>#DIV/0!</v>
      </c>
    </row>
    <row r="44" spans="1:55" x14ac:dyDescent="0.2">
      <c r="A44" s="74" t="s">
        <v>102</v>
      </c>
      <c r="B44" s="186" t="s">
        <v>75</v>
      </c>
      <c r="C44" s="186" t="s">
        <v>99</v>
      </c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167">
        <f t="shared" si="0"/>
        <v>0</v>
      </c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168">
        <f t="shared" si="4"/>
        <v>0</v>
      </c>
      <c r="AL44" s="74"/>
      <c r="AM44" s="74"/>
      <c r="AN44" s="75"/>
      <c r="AO44" s="168">
        <f t="shared" si="5"/>
        <v>0</v>
      </c>
      <c r="AP44" s="75"/>
      <c r="AQ44" s="74"/>
      <c r="AR44" s="74"/>
      <c r="AS44" s="74"/>
      <c r="AT44" s="74"/>
      <c r="AU44" s="74"/>
      <c r="AV44" s="168">
        <f t="shared" si="6"/>
        <v>0</v>
      </c>
      <c r="AW44" s="168">
        <f t="shared" si="1"/>
        <v>0</v>
      </c>
      <c r="AX44" s="74"/>
      <c r="AY44" s="74"/>
      <c r="AZ44" s="183">
        <f t="shared" si="2"/>
        <v>0</v>
      </c>
      <c r="BA44" s="81">
        <f t="shared" si="3"/>
        <v>0</v>
      </c>
      <c r="BB44" s="184" t="e">
        <f t="shared" si="7"/>
        <v>#DIV/0!</v>
      </c>
      <c r="BC44" s="185" t="e">
        <f t="shared" si="8"/>
        <v>#DIV/0!</v>
      </c>
    </row>
    <row r="45" spans="1:55" x14ac:dyDescent="0.2">
      <c r="A45" s="74" t="s">
        <v>103</v>
      </c>
      <c r="B45" s="186" t="s">
        <v>75</v>
      </c>
      <c r="C45" s="186" t="s">
        <v>101</v>
      </c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167">
        <f t="shared" si="0"/>
        <v>0</v>
      </c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168">
        <f t="shared" si="4"/>
        <v>0</v>
      </c>
      <c r="AL45" s="74"/>
      <c r="AM45" s="74"/>
      <c r="AN45" s="75"/>
      <c r="AO45" s="168">
        <f t="shared" si="5"/>
        <v>0</v>
      </c>
      <c r="AP45" s="75"/>
      <c r="AQ45" s="74"/>
      <c r="AR45" s="74"/>
      <c r="AS45" s="74"/>
      <c r="AT45" s="74"/>
      <c r="AU45" s="74"/>
      <c r="AV45" s="168">
        <f t="shared" si="6"/>
        <v>0</v>
      </c>
      <c r="AW45" s="168">
        <f t="shared" si="1"/>
        <v>0</v>
      </c>
      <c r="AX45" s="74"/>
      <c r="AY45" s="74"/>
      <c r="AZ45" s="183">
        <f t="shared" si="2"/>
        <v>0</v>
      </c>
      <c r="BA45" s="81">
        <f t="shared" si="3"/>
        <v>0</v>
      </c>
      <c r="BB45" s="184" t="e">
        <f t="shared" si="7"/>
        <v>#DIV/0!</v>
      </c>
      <c r="BC45" s="185" t="e">
        <f t="shared" si="8"/>
        <v>#DIV/0!</v>
      </c>
    </row>
    <row r="46" spans="1:55" x14ac:dyDescent="0.2">
      <c r="A46" s="74" t="s">
        <v>104</v>
      </c>
      <c r="B46" s="186" t="s">
        <v>75</v>
      </c>
      <c r="C46" s="186" t="s">
        <v>101</v>
      </c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167">
        <f t="shared" si="0"/>
        <v>0</v>
      </c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168">
        <f t="shared" si="4"/>
        <v>0</v>
      </c>
      <c r="AL46" s="74"/>
      <c r="AM46" s="74"/>
      <c r="AN46" s="75"/>
      <c r="AO46" s="168">
        <f t="shared" si="5"/>
        <v>0</v>
      </c>
      <c r="AP46" s="75"/>
      <c r="AQ46" s="74"/>
      <c r="AR46" s="74"/>
      <c r="AS46" s="74"/>
      <c r="AT46" s="74"/>
      <c r="AU46" s="74"/>
      <c r="AV46" s="168">
        <f t="shared" si="6"/>
        <v>0</v>
      </c>
      <c r="AW46" s="168">
        <f t="shared" si="1"/>
        <v>0</v>
      </c>
      <c r="AX46" s="74"/>
      <c r="AY46" s="74"/>
      <c r="AZ46" s="183">
        <f t="shared" si="2"/>
        <v>0</v>
      </c>
      <c r="BA46" s="81">
        <f t="shared" si="3"/>
        <v>0</v>
      </c>
      <c r="BB46" s="184" t="e">
        <f t="shared" si="7"/>
        <v>#DIV/0!</v>
      </c>
      <c r="BC46" s="185" t="e">
        <f t="shared" si="8"/>
        <v>#DIV/0!</v>
      </c>
    </row>
    <row r="47" spans="1:55" x14ac:dyDescent="0.2">
      <c r="A47" s="74" t="s">
        <v>105</v>
      </c>
      <c r="B47" s="186" t="s">
        <v>75</v>
      </c>
      <c r="C47" s="186" t="s">
        <v>101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167">
        <f t="shared" si="0"/>
        <v>0</v>
      </c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168">
        <f t="shared" si="4"/>
        <v>0</v>
      </c>
      <c r="AL47" s="74"/>
      <c r="AM47" s="74"/>
      <c r="AN47" s="75"/>
      <c r="AO47" s="168">
        <f t="shared" si="5"/>
        <v>0</v>
      </c>
      <c r="AP47" s="75"/>
      <c r="AQ47" s="74"/>
      <c r="AR47" s="74"/>
      <c r="AS47" s="74"/>
      <c r="AT47" s="74"/>
      <c r="AU47" s="74"/>
      <c r="AV47" s="168">
        <f t="shared" si="6"/>
        <v>0</v>
      </c>
      <c r="AW47" s="168">
        <f t="shared" si="1"/>
        <v>0</v>
      </c>
      <c r="AX47" s="74"/>
      <c r="AY47" s="74"/>
      <c r="AZ47" s="183">
        <f t="shared" si="2"/>
        <v>0</v>
      </c>
      <c r="BA47" s="81">
        <f t="shared" si="3"/>
        <v>0</v>
      </c>
      <c r="BB47" s="184" t="e">
        <f t="shared" si="7"/>
        <v>#DIV/0!</v>
      </c>
      <c r="BC47" s="185" t="e">
        <f t="shared" si="8"/>
        <v>#DIV/0!</v>
      </c>
    </row>
    <row r="48" spans="1:55" x14ac:dyDescent="0.2">
      <c r="A48" s="74" t="s">
        <v>135</v>
      </c>
      <c r="B48" s="186" t="s">
        <v>107</v>
      </c>
      <c r="C48" s="186" t="s">
        <v>132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167">
        <f t="shared" si="0"/>
        <v>0</v>
      </c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168">
        <f t="shared" si="4"/>
        <v>0</v>
      </c>
      <c r="AL48" s="74"/>
      <c r="AM48" s="74"/>
      <c r="AN48" s="75"/>
      <c r="AO48" s="168">
        <f t="shared" si="5"/>
        <v>0</v>
      </c>
      <c r="AP48" s="75"/>
      <c r="AQ48" s="74"/>
      <c r="AR48" s="74"/>
      <c r="AS48" s="74"/>
      <c r="AT48" s="74"/>
      <c r="AU48" s="74"/>
      <c r="AV48" s="168">
        <f t="shared" si="6"/>
        <v>0</v>
      </c>
      <c r="AW48" s="168">
        <f t="shared" si="1"/>
        <v>0</v>
      </c>
      <c r="AX48" s="74"/>
      <c r="AY48" s="74"/>
      <c r="AZ48" s="183">
        <f t="shared" si="2"/>
        <v>0</v>
      </c>
      <c r="BA48" s="81">
        <f t="shared" si="3"/>
        <v>0</v>
      </c>
      <c r="BB48" s="184" t="e">
        <f t="shared" si="7"/>
        <v>#DIV/0!</v>
      </c>
      <c r="BC48" s="185" t="e">
        <f t="shared" si="8"/>
        <v>#DIV/0!</v>
      </c>
    </row>
    <row r="49" spans="1:55" x14ac:dyDescent="0.2">
      <c r="A49" s="74" t="s">
        <v>134</v>
      </c>
      <c r="B49" s="186" t="s">
        <v>107</v>
      </c>
      <c r="C49" s="186" t="s">
        <v>132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167">
        <f t="shared" si="0"/>
        <v>0</v>
      </c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168">
        <f t="shared" si="4"/>
        <v>0</v>
      </c>
      <c r="AL49" s="74"/>
      <c r="AM49" s="74"/>
      <c r="AN49" s="75"/>
      <c r="AO49" s="168">
        <f t="shared" si="5"/>
        <v>0</v>
      </c>
      <c r="AP49" s="75"/>
      <c r="AQ49" s="74"/>
      <c r="AR49" s="74"/>
      <c r="AS49" s="74"/>
      <c r="AT49" s="74"/>
      <c r="AU49" s="74"/>
      <c r="AV49" s="168">
        <f t="shared" si="6"/>
        <v>0</v>
      </c>
      <c r="AW49" s="168">
        <f t="shared" si="1"/>
        <v>0</v>
      </c>
      <c r="AX49" s="74"/>
      <c r="AY49" s="74"/>
      <c r="AZ49" s="183">
        <f t="shared" si="2"/>
        <v>0</v>
      </c>
      <c r="BA49" s="81">
        <f t="shared" si="3"/>
        <v>0</v>
      </c>
      <c r="BB49" s="184" t="e">
        <f t="shared" si="7"/>
        <v>#DIV/0!</v>
      </c>
      <c r="BC49" s="185" t="e">
        <f t="shared" si="8"/>
        <v>#DIV/0!</v>
      </c>
    </row>
    <row r="50" spans="1:55" x14ac:dyDescent="0.2">
      <c r="A50" s="74" t="s">
        <v>133</v>
      </c>
      <c r="B50" s="186" t="s">
        <v>107</v>
      </c>
      <c r="C50" s="186" t="s">
        <v>132</v>
      </c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167">
        <f t="shared" si="0"/>
        <v>0</v>
      </c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168">
        <f t="shared" si="4"/>
        <v>0</v>
      </c>
      <c r="AL50" s="74"/>
      <c r="AM50" s="74"/>
      <c r="AN50" s="75"/>
      <c r="AO50" s="168">
        <f t="shared" si="5"/>
        <v>0</v>
      </c>
      <c r="AP50" s="75"/>
      <c r="AQ50" s="74"/>
      <c r="AR50" s="74"/>
      <c r="AS50" s="74"/>
      <c r="AT50" s="74"/>
      <c r="AU50" s="74"/>
      <c r="AV50" s="168">
        <f t="shared" si="6"/>
        <v>0</v>
      </c>
      <c r="AW50" s="168">
        <f t="shared" si="1"/>
        <v>0</v>
      </c>
      <c r="AX50" s="74"/>
      <c r="AY50" s="74"/>
      <c r="AZ50" s="183">
        <f t="shared" si="2"/>
        <v>0</v>
      </c>
      <c r="BA50" s="81">
        <f t="shared" si="3"/>
        <v>0</v>
      </c>
      <c r="BB50" s="184" t="e">
        <f t="shared" si="7"/>
        <v>#DIV/0!</v>
      </c>
      <c r="BC50" s="185" t="e">
        <f t="shared" si="8"/>
        <v>#DIV/0!</v>
      </c>
    </row>
    <row r="51" spans="1:55" x14ac:dyDescent="0.2">
      <c r="A51" s="74" t="s">
        <v>131</v>
      </c>
      <c r="B51" s="186" t="s">
        <v>107</v>
      </c>
      <c r="C51" s="186" t="s">
        <v>128</v>
      </c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167">
        <f t="shared" si="0"/>
        <v>0</v>
      </c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168">
        <f t="shared" si="4"/>
        <v>0</v>
      </c>
      <c r="AL51" s="74"/>
      <c r="AM51" s="74"/>
      <c r="AN51" s="75"/>
      <c r="AO51" s="168">
        <f t="shared" si="5"/>
        <v>0</v>
      </c>
      <c r="AP51" s="75"/>
      <c r="AQ51" s="74"/>
      <c r="AR51" s="74"/>
      <c r="AS51" s="74"/>
      <c r="AT51" s="74"/>
      <c r="AU51" s="74"/>
      <c r="AV51" s="168">
        <f t="shared" si="6"/>
        <v>0</v>
      </c>
      <c r="AW51" s="168">
        <f t="shared" si="1"/>
        <v>0</v>
      </c>
      <c r="AX51" s="74"/>
      <c r="AY51" s="74"/>
      <c r="AZ51" s="183">
        <f t="shared" si="2"/>
        <v>0</v>
      </c>
      <c r="BA51" s="81">
        <f t="shared" si="3"/>
        <v>0</v>
      </c>
      <c r="BB51" s="184" t="e">
        <f t="shared" si="7"/>
        <v>#DIV/0!</v>
      </c>
      <c r="BC51" s="185" t="e">
        <f t="shared" si="8"/>
        <v>#DIV/0!</v>
      </c>
    </row>
    <row r="52" spans="1:55" x14ac:dyDescent="0.2">
      <c r="A52" s="74" t="s">
        <v>130</v>
      </c>
      <c r="B52" s="186" t="s">
        <v>107</v>
      </c>
      <c r="C52" s="186" t="s">
        <v>128</v>
      </c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167">
        <f t="shared" si="0"/>
        <v>0</v>
      </c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168">
        <f t="shared" si="4"/>
        <v>0</v>
      </c>
      <c r="AL52" s="74"/>
      <c r="AM52" s="74"/>
      <c r="AN52" s="75"/>
      <c r="AO52" s="168">
        <f t="shared" si="5"/>
        <v>0</v>
      </c>
      <c r="AP52" s="75"/>
      <c r="AQ52" s="74"/>
      <c r="AR52" s="74"/>
      <c r="AS52" s="74"/>
      <c r="AT52" s="74"/>
      <c r="AU52" s="74"/>
      <c r="AV52" s="168">
        <f t="shared" si="6"/>
        <v>0</v>
      </c>
      <c r="AW52" s="168">
        <f t="shared" si="1"/>
        <v>0</v>
      </c>
      <c r="AX52" s="74"/>
      <c r="AY52" s="74"/>
      <c r="AZ52" s="183">
        <f t="shared" si="2"/>
        <v>0</v>
      </c>
      <c r="BA52" s="81">
        <f t="shared" si="3"/>
        <v>0</v>
      </c>
      <c r="BB52" s="184" t="e">
        <f t="shared" si="7"/>
        <v>#DIV/0!</v>
      </c>
      <c r="BC52" s="185" t="e">
        <f t="shared" si="8"/>
        <v>#DIV/0!</v>
      </c>
    </row>
    <row r="53" spans="1:55" x14ac:dyDescent="0.2">
      <c r="A53" s="74" t="s">
        <v>129</v>
      </c>
      <c r="B53" s="186" t="s">
        <v>107</v>
      </c>
      <c r="C53" s="186" t="s">
        <v>128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167">
        <f t="shared" si="0"/>
        <v>0</v>
      </c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168">
        <f t="shared" si="4"/>
        <v>0</v>
      </c>
      <c r="AL53" s="74"/>
      <c r="AM53" s="74"/>
      <c r="AN53" s="75"/>
      <c r="AO53" s="168">
        <f t="shared" si="5"/>
        <v>0</v>
      </c>
      <c r="AP53" s="75"/>
      <c r="AQ53" s="74"/>
      <c r="AR53" s="74"/>
      <c r="AS53" s="74"/>
      <c r="AT53" s="74"/>
      <c r="AU53" s="74"/>
      <c r="AV53" s="168">
        <f t="shared" si="6"/>
        <v>0</v>
      </c>
      <c r="AW53" s="168">
        <f t="shared" si="1"/>
        <v>0</v>
      </c>
      <c r="AX53" s="74"/>
      <c r="AY53" s="74"/>
      <c r="AZ53" s="183">
        <f t="shared" si="2"/>
        <v>0</v>
      </c>
      <c r="BA53" s="81">
        <f t="shared" si="3"/>
        <v>0</v>
      </c>
      <c r="BB53" s="184" t="e">
        <f t="shared" si="7"/>
        <v>#DIV/0!</v>
      </c>
      <c r="BC53" s="185" t="e">
        <f t="shared" si="8"/>
        <v>#DIV/0!</v>
      </c>
    </row>
    <row r="54" spans="1:55" x14ac:dyDescent="0.2">
      <c r="A54" s="74" t="s">
        <v>127</v>
      </c>
      <c r="B54" s="186" t="s">
        <v>107</v>
      </c>
      <c r="C54" s="186" t="s">
        <v>107</v>
      </c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167">
        <f t="shared" si="0"/>
        <v>0</v>
      </c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168">
        <f t="shared" si="4"/>
        <v>0</v>
      </c>
      <c r="AL54" s="74"/>
      <c r="AM54" s="74"/>
      <c r="AN54" s="75"/>
      <c r="AO54" s="168">
        <f t="shared" si="5"/>
        <v>0</v>
      </c>
      <c r="AP54" s="75"/>
      <c r="AQ54" s="74"/>
      <c r="AR54" s="74"/>
      <c r="AS54" s="74"/>
      <c r="AT54" s="74"/>
      <c r="AU54" s="74"/>
      <c r="AV54" s="168">
        <f t="shared" si="6"/>
        <v>0</v>
      </c>
      <c r="AW54" s="168">
        <f t="shared" si="1"/>
        <v>0</v>
      </c>
      <c r="AX54" s="74"/>
      <c r="AY54" s="74"/>
      <c r="AZ54" s="183">
        <f t="shared" si="2"/>
        <v>0</v>
      </c>
      <c r="BA54" s="81">
        <f t="shared" si="3"/>
        <v>0</v>
      </c>
      <c r="BB54" s="184" t="e">
        <f t="shared" si="7"/>
        <v>#DIV/0!</v>
      </c>
      <c r="BC54" s="185" t="e">
        <f t="shared" si="8"/>
        <v>#DIV/0!</v>
      </c>
    </row>
    <row r="55" spans="1:55" x14ac:dyDescent="0.2">
      <c r="A55" s="74" t="s">
        <v>126</v>
      </c>
      <c r="B55" s="186" t="s">
        <v>107</v>
      </c>
      <c r="C55" s="186" t="s">
        <v>107</v>
      </c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167">
        <f t="shared" si="0"/>
        <v>0</v>
      </c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168">
        <f t="shared" si="4"/>
        <v>0</v>
      </c>
      <c r="AL55" s="74"/>
      <c r="AM55" s="74"/>
      <c r="AN55" s="75"/>
      <c r="AO55" s="168">
        <f t="shared" si="5"/>
        <v>0</v>
      </c>
      <c r="AP55" s="75"/>
      <c r="AQ55" s="74"/>
      <c r="AR55" s="74"/>
      <c r="AS55" s="74"/>
      <c r="AT55" s="74"/>
      <c r="AU55" s="74"/>
      <c r="AV55" s="168">
        <f t="shared" si="6"/>
        <v>0</v>
      </c>
      <c r="AW55" s="168">
        <f t="shared" si="1"/>
        <v>0</v>
      </c>
      <c r="AX55" s="74"/>
      <c r="AY55" s="74"/>
      <c r="AZ55" s="183">
        <f t="shared" si="2"/>
        <v>0</v>
      </c>
      <c r="BA55" s="81">
        <f t="shared" si="3"/>
        <v>0</v>
      </c>
      <c r="BB55" s="184" t="e">
        <f t="shared" si="7"/>
        <v>#DIV/0!</v>
      </c>
      <c r="BC55" s="185" t="e">
        <f t="shared" si="8"/>
        <v>#DIV/0!</v>
      </c>
    </row>
    <row r="56" spans="1:55" x14ac:dyDescent="0.2">
      <c r="A56" s="74" t="s">
        <v>125</v>
      </c>
      <c r="B56" s="186" t="s">
        <v>107</v>
      </c>
      <c r="C56" s="186" t="s">
        <v>107</v>
      </c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167">
        <f t="shared" si="0"/>
        <v>0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168">
        <f t="shared" si="4"/>
        <v>0</v>
      </c>
      <c r="AL56" s="74"/>
      <c r="AM56" s="74"/>
      <c r="AN56" s="75"/>
      <c r="AO56" s="168">
        <f t="shared" si="5"/>
        <v>0</v>
      </c>
      <c r="AP56" s="75"/>
      <c r="AQ56" s="74"/>
      <c r="AR56" s="74"/>
      <c r="AS56" s="74"/>
      <c r="AT56" s="74"/>
      <c r="AU56" s="74"/>
      <c r="AV56" s="168">
        <f t="shared" si="6"/>
        <v>0</v>
      </c>
      <c r="AW56" s="168">
        <f t="shared" si="1"/>
        <v>0</v>
      </c>
      <c r="AX56" s="74"/>
      <c r="AY56" s="74"/>
      <c r="AZ56" s="183">
        <f t="shared" si="2"/>
        <v>0</v>
      </c>
      <c r="BA56" s="81">
        <f t="shared" si="3"/>
        <v>0</v>
      </c>
      <c r="BB56" s="184" t="e">
        <f t="shared" si="7"/>
        <v>#DIV/0!</v>
      </c>
      <c r="BC56" s="185" t="e">
        <f t="shared" si="8"/>
        <v>#DIV/0!</v>
      </c>
    </row>
    <row r="57" spans="1:55" x14ac:dyDescent="0.2">
      <c r="A57" s="74" t="s">
        <v>124</v>
      </c>
      <c r="B57" s="186" t="s">
        <v>107</v>
      </c>
      <c r="C57" s="186" t="s">
        <v>123</v>
      </c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167">
        <f t="shared" si="0"/>
        <v>0</v>
      </c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168">
        <f t="shared" si="4"/>
        <v>0</v>
      </c>
      <c r="AL57" s="74"/>
      <c r="AM57" s="74"/>
      <c r="AN57" s="75"/>
      <c r="AO57" s="168">
        <f t="shared" si="5"/>
        <v>0</v>
      </c>
      <c r="AP57" s="75"/>
      <c r="AQ57" s="74"/>
      <c r="AR57" s="74"/>
      <c r="AS57" s="74"/>
      <c r="AT57" s="74"/>
      <c r="AU57" s="74"/>
      <c r="AV57" s="168">
        <f t="shared" si="6"/>
        <v>0</v>
      </c>
      <c r="AW57" s="168">
        <f t="shared" si="1"/>
        <v>0</v>
      </c>
      <c r="AX57" s="74"/>
      <c r="AY57" s="74"/>
      <c r="AZ57" s="183">
        <f t="shared" si="2"/>
        <v>0</v>
      </c>
      <c r="BA57" s="81">
        <f t="shared" si="3"/>
        <v>0</v>
      </c>
      <c r="BB57" s="184" t="e">
        <f t="shared" si="7"/>
        <v>#DIV/0!</v>
      </c>
      <c r="BC57" s="185" t="e">
        <f t="shared" si="8"/>
        <v>#DIV/0!</v>
      </c>
    </row>
    <row r="58" spans="1:55" x14ac:dyDescent="0.2">
      <c r="A58" s="74" t="s">
        <v>122</v>
      </c>
      <c r="B58" s="186" t="s">
        <v>107</v>
      </c>
      <c r="C58" s="186" t="s">
        <v>120</v>
      </c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167">
        <f t="shared" si="0"/>
        <v>0</v>
      </c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168">
        <f t="shared" si="4"/>
        <v>0</v>
      </c>
      <c r="AL58" s="74"/>
      <c r="AM58" s="74"/>
      <c r="AN58" s="75"/>
      <c r="AO58" s="168">
        <f t="shared" si="5"/>
        <v>0</v>
      </c>
      <c r="AP58" s="75"/>
      <c r="AQ58" s="74"/>
      <c r="AR58" s="74"/>
      <c r="AS58" s="74"/>
      <c r="AT58" s="74"/>
      <c r="AU58" s="74"/>
      <c r="AV58" s="168">
        <f t="shared" si="6"/>
        <v>0</v>
      </c>
      <c r="AW58" s="168">
        <f t="shared" si="1"/>
        <v>0</v>
      </c>
      <c r="AX58" s="74"/>
      <c r="AY58" s="74"/>
      <c r="AZ58" s="183">
        <f t="shared" si="2"/>
        <v>0</v>
      </c>
      <c r="BA58" s="81">
        <f t="shared" si="3"/>
        <v>0</v>
      </c>
      <c r="BB58" s="184" t="e">
        <f t="shared" si="7"/>
        <v>#DIV/0!</v>
      </c>
      <c r="BC58" s="185" t="e">
        <f t="shared" si="8"/>
        <v>#DIV/0!</v>
      </c>
    </row>
    <row r="59" spans="1:55" x14ac:dyDescent="0.2">
      <c r="A59" s="74" t="s">
        <v>121</v>
      </c>
      <c r="B59" s="186" t="s">
        <v>107</v>
      </c>
      <c r="C59" s="186" t="s">
        <v>120</v>
      </c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167">
        <f t="shared" si="0"/>
        <v>0</v>
      </c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168">
        <f t="shared" si="4"/>
        <v>0</v>
      </c>
      <c r="AL59" s="74"/>
      <c r="AM59" s="74"/>
      <c r="AN59" s="75"/>
      <c r="AO59" s="168">
        <f t="shared" si="5"/>
        <v>0</v>
      </c>
      <c r="AP59" s="75"/>
      <c r="AQ59" s="74"/>
      <c r="AR59" s="74"/>
      <c r="AS59" s="74"/>
      <c r="AT59" s="74"/>
      <c r="AU59" s="74"/>
      <c r="AV59" s="168">
        <f t="shared" si="6"/>
        <v>0</v>
      </c>
      <c r="AW59" s="168">
        <f t="shared" si="1"/>
        <v>0</v>
      </c>
      <c r="AX59" s="74"/>
      <c r="AY59" s="74"/>
      <c r="AZ59" s="183">
        <f t="shared" si="2"/>
        <v>0</v>
      </c>
      <c r="BA59" s="81">
        <f t="shared" si="3"/>
        <v>0</v>
      </c>
      <c r="BB59" s="184" t="e">
        <f t="shared" si="7"/>
        <v>#DIV/0!</v>
      </c>
      <c r="BC59" s="185" t="e">
        <f t="shared" si="8"/>
        <v>#DIV/0!</v>
      </c>
    </row>
    <row r="60" spans="1:55" x14ac:dyDescent="0.2">
      <c r="A60" s="74" t="s">
        <v>119</v>
      </c>
      <c r="B60" s="186" t="s">
        <v>107</v>
      </c>
      <c r="C60" s="186" t="s">
        <v>115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167">
        <f t="shared" si="0"/>
        <v>0</v>
      </c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168">
        <f t="shared" si="4"/>
        <v>0</v>
      </c>
      <c r="AL60" s="74"/>
      <c r="AM60" s="74"/>
      <c r="AN60" s="75"/>
      <c r="AO60" s="168">
        <f t="shared" si="5"/>
        <v>0</v>
      </c>
      <c r="AP60" s="75"/>
      <c r="AQ60" s="74"/>
      <c r="AR60" s="74"/>
      <c r="AS60" s="74"/>
      <c r="AT60" s="74"/>
      <c r="AU60" s="74"/>
      <c r="AV60" s="168">
        <f t="shared" si="6"/>
        <v>0</v>
      </c>
      <c r="AW60" s="168">
        <f t="shared" si="1"/>
        <v>0</v>
      </c>
      <c r="AX60" s="74"/>
      <c r="AY60" s="74"/>
      <c r="AZ60" s="183">
        <f t="shared" si="2"/>
        <v>0</v>
      </c>
      <c r="BA60" s="81">
        <f t="shared" si="3"/>
        <v>0</v>
      </c>
      <c r="BB60" s="184" t="e">
        <f t="shared" si="7"/>
        <v>#DIV/0!</v>
      </c>
      <c r="BC60" s="185" t="e">
        <f t="shared" si="8"/>
        <v>#DIV/0!</v>
      </c>
    </row>
    <row r="61" spans="1:55" x14ac:dyDescent="0.2">
      <c r="A61" s="74" t="s">
        <v>118</v>
      </c>
      <c r="B61" s="186" t="s">
        <v>107</v>
      </c>
      <c r="C61" s="186" t="s">
        <v>115</v>
      </c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167">
        <f t="shared" si="0"/>
        <v>0</v>
      </c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168">
        <f t="shared" si="4"/>
        <v>0</v>
      </c>
      <c r="AL61" s="74"/>
      <c r="AM61" s="74"/>
      <c r="AN61" s="75"/>
      <c r="AO61" s="168">
        <f t="shared" si="5"/>
        <v>0</v>
      </c>
      <c r="AP61" s="75"/>
      <c r="AQ61" s="74"/>
      <c r="AR61" s="74"/>
      <c r="AS61" s="74"/>
      <c r="AT61" s="74"/>
      <c r="AU61" s="74"/>
      <c r="AV61" s="168">
        <f t="shared" si="6"/>
        <v>0</v>
      </c>
      <c r="AW61" s="168">
        <f t="shared" si="1"/>
        <v>0</v>
      </c>
      <c r="AX61" s="74"/>
      <c r="AY61" s="74"/>
      <c r="AZ61" s="183">
        <f t="shared" si="2"/>
        <v>0</v>
      </c>
      <c r="BA61" s="81">
        <f t="shared" si="3"/>
        <v>0</v>
      </c>
      <c r="BB61" s="184" t="e">
        <f t="shared" si="7"/>
        <v>#DIV/0!</v>
      </c>
      <c r="BC61" s="185" t="e">
        <f t="shared" si="8"/>
        <v>#DIV/0!</v>
      </c>
    </row>
    <row r="62" spans="1:55" x14ac:dyDescent="0.2">
      <c r="A62" s="74" t="s">
        <v>117</v>
      </c>
      <c r="B62" s="186" t="s">
        <v>107</v>
      </c>
      <c r="C62" s="186" t="s">
        <v>115</v>
      </c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167">
        <f t="shared" si="0"/>
        <v>0</v>
      </c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168">
        <f t="shared" si="4"/>
        <v>0</v>
      </c>
      <c r="AL62" s="74"/>
      <c r="AM62" s="74"/>
      <c r="AN62" s="75"/>
      <c r="AO62" s="168">
        <f t="shared" si="5"/>
        <v>0</v>
      </c>
      <c r="AP62" s="75"/>
      <c r="AQ62" s="74"/>
      <c r="AR62" s="74"/>
      <c r="AS62" s="74"/>
      <c r="AT62" s="74"/>
      <c r="AU62" s="74"/>
      <c r="AV62" s="168">
        <f t="shared" si="6"/>
        <v>0</v>
      </c>
      <c r="AW62" s="168">
        <f t="shared" si="1"/>
        <v>0</v>
      </c>
      <c r="AX62" s="74"/>
      <c r="AY62" s="74"/>
      <c r="AZ62" s="183">
        <f t="shared" si="2"/>
        <v>0</v>
      </c>
      <c r="BA62" s="81">
        <f t="shared" si="3"/>
        <v>0</v>
      </c>
      <c r="BB62" s="184" t="e">
        <f t="shared" si="7"/>
        <v>#DIV/0!</v>
      </c>
      <c r="BC62" s="185" t="e">
        <f t="shared" si="8"/>
        <v>#DIV/0!</v>
      </c>
    </row>
    <row r="63" spans="1:55" x14ac:dyDescent="0.2">
      <c r="A63" s="74" t="s">
        <v>116</v>
      </c>
      <c r="B63" s="186" t="s">
        <v>107</v>
      </c>
      <c r="C63" s="186" t="s">
        <v>115</v>
      </c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167">
        <f t="shared" si="0"/>
        <v>0</v>
      </c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168">
        <f t="shared" si="4"/>
        <v>0</v>
      </c>
      <c r="AL63" s="74"/>
      <c r="AM63" s="74"/>
      <c r="AN63" s="75"/>
      <c r="AO63" s="168">
        <f t="shared" si="5"/>
        <v>0</v>
      </c>
      <c r="AP63" s="75"/>
      <c r="AQ63" s="74"/>
      <c r="AR63" s="74"/>
      <c r="AS63" s="74"/>
      <c r="AT63" s="74"/>
      <c r="AU63" s="74"/>
      <c r="AV63" s="168">
        <f t="shared" si="6"/>
        <v>0</v>
      </c>
      <c r="AW63" s="168">
        <f t="shared" si="1"/>
        <v>0</v>
      </c>
      <c r="AX63" s="74"/>
      <c r="AY63" s="74"/>
      <c r="AZ63" s="183">
        <f t="shared" si="2"/>
        <v>0</v>
      </c>
      <c r="BA63" s="81">
        <f t="shared" si="3"/>
        <v>0</v>
      </c>
      <c r="BB63" s="184" t="e">
        <f t="shared" si="7"/>
        <v>#DIV/0!</v>
      </c>
      <c r="BC63" s="185" t="e">
        <f t="shared" si="8"/>
        <v>#DIV/0!</v>
      </c>
    </row>
    <row r="64" spans="1:55" x14ac:dyDescent="0.2">
      <c r="A64" s="74" t="s">
        <v>114</v>
      </c>
      <c r="B64" s="186" t="s">
        <v>107</v>
      </c>
      <c r="C64" s="186" t="s">
        <v>112</v>
      </c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167">
        <f t="shared" si="0"/>
        <v>0</v>
      </c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168">
        <f t="shared" si="4"/>
        <v>0</v>
      </c>
      <c r="AL64" s="74"/>
      <c r="AM64" s="74"/>
      <c r="AN64" s="75"/>
      <c r="AO64" s="168">
        <f t="shared" si="5"/>
        <v>0</v>
      </c>
      <c r="AP64" s="75"/>
      <c r="AQ64" s="74"/>
      <c r="AR64" s="74"/>
      <c r="AS64" s="74"/>
      <c r="AT64" s="74"/>
      <c r="AU64" s="74"/>
      <c r="AV64" s="168">
        <f t="shared" si="6"/>
        <v>0</v>
      </c>
      <c r="AW64" s="168">
        <f t="shared" si="1"/>
        <v>0</v>
      </c>
      <c r="AX64" s="74"/>
      <c r="AY64" s="74"/>
      <c r="AZ64" s="183">
        <f t="shared" si="2"/>
        <v>0</v>
      </c>
      <c r="BA64" s="81">
        <f t="shared" si="3"/>
        <v>0</v>
      </c>
      <c r="BB64" s="184" t="e">
        <f t="shared" si="7"/>
        <v>#DIV/0!</v>
      </c>
      <c r="BC64" s="185" t="e">
        <f t="shared" si="8"/>
        <v>#DIV/0!</v>
      </c>
    </row>
    <row r="65" spans="1:55" x14ac:dyDescent="0.2">
      <c r="A65" s="74" t="s">
        <v>113</v>
      </c>
      <c r="B65" s="186" t="s">
        <v>107</v>
      </c>
      <c r="C65" s="186" t="s">
        <v>112</v>
      </c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167">
        <f t="shared" si="0"/>
        <v>0</v>
      </c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168">
        <f t="shared" si="4"/>
        <v>0</v>
      </c>
      <c r="AL65" s="74"/>
      <c r="AM65" s="74"/>
      <c r="AN65" s="75"/>
      <c r="AO65" s="168">
        <f t="shared" si="5"/>
        <v>0</v>
      </c>
      <c r="AP65" s="75"/>
      <c r="AQ65" s="74"/>
      <c r="AR65" s="74"/>
      <c r="AS65" s="74"/>
      <c r="AT65" s="74"/>
      <c r="AU65" s="74"/>
      <c r="AV65" s="168">
        <f t="shared" si="6"/>
        <v>0</v>
      </c>
      <c r="AW65" s="168">
        <f t="shared" si="1"/>
        <v>0</v>
      </c>
      <c r="AX65" s="74"/>
      <c r="AY65" s="74"/>
      <c r="AZ65" s="183">
        <f t="shared" si="2"/>
        <v>0</v>
      </c>
      <c r="BA65" s="81">
        <f t="shared" si="3"/>
        <v>0</v>
      </c>
      <c r="BB65" s="184" t="e">
        <f t="shared" si="7"/>
        <v>#DIV/0!</v>
      </c>
      <c r="BC65" s="185" t="e">
        <f t="shared" si="8"/>
        <v>#DIV/0!</v>
      </c>
    </row>
    <row r="66" spans="1:55" x14ac:dyDescent="0.2">
      <c r="A66" s="74" t="s">
        <v>111</v>
      </c>
      <c r="B66" s="186" t="s">
        <v>107</v>
      </c>
      <c r="C66" s="186" t="s">
        <v>106</v>
      </c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167">
        <f t="shared" si="0"/>
        <v>0</v>
      </c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168">
        <f t="shared" si="4"/>
        <v>0</v>
      </c>
      <c r="AL66" s="74"/>
      <c r="AM66" s="74"/>
      <c r="AN66" s="75"/>
      <c r="AO66" s="168">
        <f t="shared" si="5"/>
        <v>0</v>
      </c>
      <c r="AP66" s="75"/>
      <c r="AQ66" s="74"/>
      <c r="AR66" s="74"/>
      <c r="AS66" s="74"/>
      <c r="AT66" s="74"/>
      <c r="AU66" s="74"/>
      <c r="AV66" s="168">
        <f t="shared" si="6"/>
        <v>0</v>
      </c>
      <c r="AW66" s="168">
        <f t="shared" si="1"/>
        <v>0</v>
      </c>
      <c r="AX66" s="74"/>
      <c r="AY66" s="74"/>
      <c r="AZ66" s="183">
        <f t="shared" si="2"/>
        <v>0</v>
      </c>
      <c r="BA66" s="81">
        <f t="shared" si="3"/>
        <v>0</v>
      </c>
      <c r="BB66" s="184" t="e">
        <f t="shared" si="7"/>
        <v>#DIV/0!</v>
      </c>
      <c r="BC66" s="185" t="e">
        <f t="shared" si="8"/>
        <v>#DIV/0!</v>
      </c>
    </row>
    <row r="67" spans="1:55" x14ac:dyDescent="0.2">
      <c r="A67" s="74" t="s">
        <v>110</v>
      </c>
      <c r="B67" s="186" t="s">
        <v>107</v>
      </c>
      <c r="C67" s="186" t="s">
        <v>106</v>
      </c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167">
        <f t="shared" ref="T67:T121" si="9">SUM(D67:S67)</f>
        <v>0</v>
      </c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168">
        <f t="shared" si="4"/>
        <v>0</v>
      </c>
      <c r="AL67" s="74"/>
      <c r="AM67" s="74"/>
      <c r="AN67" s="75"/>
      <c r="AO67" s="168">
        <f t="shared" si="5"/>
        <v>0</v>
      </c>
      <c r="AP67" s="75"/>
      <c r="AQ67" s="74"/>
      <c r="AR67" s="74"/>
      <c r="AS67" s="74"/>
      <c r="AT67" s="74"/>
      <c r="AU67" s="74"/>
      <c r="AV67" s="168">
        <f t="shared" si="6"/>
        <v>0</v>
      </c>
      <c r="AW67" s="168">
        <f t="shared" ref="AW67:AW121" si="10">T67+AK67+AO67</f>
        <v>0</v>
      </c>
      <c r="AX67" s="74"/>
      <c r="AY67" s="74"/>
      <c r="AZ67" s="183">
        <f t="shared" ref="AZ67:AZ121" si="11">AX67*2.5%+AY67</f>
        <v>0</v>
      </c>
      <c r="BA67" s="81">
        <f t="shared" ref="BA67:BA121" si="12">AZ67-AW67</f>
        <v>0</v>
      </c>
      <c r="BB67" s="184" t="e">
        <f t="shared" si="7"/>
        <v>#DIV/0!</v>
      </c>
      <c r="BC67" s="185" t="e">
        <f t="shared" si="8"/>
        <v>#DIV/0!</v>
      </c>
    </row>
    <row r="68" spans="1:55" x14ac:dyDescent="0.2">
      <c r="A68" s="74" t="s">
        <v>109</v>
      </c>
      <c r="B68" s="186" t="s">
        <v>107</v>
      </c>
      <c r="C68" s="186" t="s">
        <v>106</v>
      </c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167">
        <f t="shared" si="9"/>
        <v>0</v>
      </c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168">
        <f t="shared" ref="AK68:AK121" si="13">SUM(U68:AB68)*0.016667</f>
        <v>0</v>
      </c>
      <c r="AL68" s="74"/>
      <c r="AM68" s="74"/>
      <c r="AN68" s="75"/>
      <c r="AO68" s="168">
        <f t="shared" ref="AO68:AO121" si="14">SUM(AL68:AN68)</f>
        <v>0</v>
      </c>
      <c r="AP68" s="75"/>
      <c r="AQ68" s="74"/>
      <c r="AR68" s="74"/>
      <c r="AS68" s="74"/>
      <c r="AT68" s="74"/>
      <c r="AU68" s="74"/>
      <c r="AV68" s="168">
        <f t="shared" ref="AV68:AV121" si="15">SUM(AP68:AT68)+SUM(U68:AB68)</f>
        <v>0</v>
      </c>
      <c r="AW68" s="168">
        <f t="shared" si="10"/>
        <v>0</v>
      </c>
      <c r="AX68" s="74"/>
      <c r="AY68" s="74"/>
      <c r="AZ68" s="183">
        <f t="shared" si="11"/>
        <v>0</v>
      </c>
      <c r="BA68" s="81">
        <f t="shared" si="12"/>
        <v>0</v>
      </c>
      <c r="BB68" s="184" t="e">
        <f t="shared" ref="BB68:BB121" si="16">BA68/AV68</f>
        <v>#DIV/0!</v>
      </c>
      <c r="BC68" s="185" t="e">
        <f t="shared" ref="BC68:BC121" si="17">AW68/AZ68</f>
        <v>#DIV/0!</v>
      </c>
    </row>
    <row r="69" spans="1:55" x14ac:dyDescent="0.2">
      <c r="A69" s="74" t="s">
        <v>108</v>
      </c>
      <c r="B69" s="186" t="s">
        <v>107</v>
      </c>
      <c r="C69" s="186" t="s">
        <v>106</v>
      </c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167">
        <f t="shared" si="9"/>
        <v>0</v>
      </c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168">
        <f t="shared" si="13"/>
        <v>0</v>
      </c>
      <c r="AL69" s="74"/>
      <c r="AM69" s="74"/>
      <c r="AN69" s="75"/>
      <c r="AO69" s="168">
        <f t="shared" si="14"/>
        <v>0</v>
      </c>
      <c r="AP69" s="75"/>
      <c r="AQ69" s="74"/>
      <c r="AR69" s="74"/>
      <c r="AS69" s="74"/>
      <c r="AT69" s="74"/>
      <c r="AU69" s="74"/>
      <c r="AV69" s="168">
        <f t="shared" si="15"/>
        <v>0</v>
      </c>
      <c r="AW69" s="168">
        <f t="shared" si="10"/>
        <v>0</v>
      </c>
      <c r="AX69" s="74"/>
      <c r="AY69" s="74"/>
      <c r="AZ69" s="183">
        <f t="shared" si="11"/>
        <v>0</v>
      </c>
      <c r="BA69" s="81">
        <f t="shared" si="12"/>
        <v>0</v>
      </c>
      <c r="BB69" s="184" t="e">
        <f t="shared" si="16"/>
        <v>#DIV/0!</v>
      </c>
      <c r="BC69" s="185" t="e">
        <f t="shared" si="17"/>
        <v>#DIV/0!</v>
      </c>
    </row>
    <row r="70" spans="1:55" x14ac:dyDescent="0.2">
      <c r="A70" s="74" t="s">
        <v>158</v>
      </c>
      <c r="B70" s="186" t="s">
        <v>137</v>
      </c>
      <c r="C70" s="186" t="s">
        <v>156</v>
      </c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167">
        <f t="shared" si="9"/>
        <v>0</v>
      </c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168">
        <f t="shared" si="13"/>
        <v>0</v>
      </c>
      <c r="AL70" s="74"/>
      <c r="AM70" s="74"/>
      <c r="AN70" s="75"/>
      <c r="AO70" s="168">
        <f t="shared" si="14"/>
        <v>0</v>
      </c>
      <c r="AP70" s="75"/>
      <c r="AQ70" s="74"/>
      <c r="AR70" s="74"/>
      <c r="AS70" s="74"/>
      <c r="AT70" s="74"/>
      <c r="AU70" s="74"/>
      <c r="AV70" s="168">
        <f t="shared" si="15"/>
        <v>0</v>
      </c>
      <c r="AW70" s="168">
        <f t="shared" si="10"/>
        <v>0</v>
      </c>
      <c r="AX70" s="74"/>
      <c r="AY70" s="74"/>
      <c r="AZ70" s="183">
        <f t="shared" si="11"/>
        <v>0</v>
      </c>
      <c r="BA70" s="81">
        <f t="shared" si="12"/>
        <v>0</v>
      </c>
      <c r="BB70" s="184" t="e">
        <f t="shared" si="16"/>
        <v>#DIV/0!</v>
      </c>
      <c r="BC70" s="185" t="e">
        <f t="shared" si="17"/>
        <v>#DIV/0!</v>
      </c>
    </row>
    <row r="71" spans="1:55" x14ac:dyDescent="0.2">
      <c r="A71" s="74" t="s">
        <v>157</v>
      </c>
      <c r="B71" s="186" t="s">
        <v>137</v>
      </c>
      <c r="C71" s="186" t="s">
        <v>156</v>
      </c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167">
        <f t="shared" si="9"/>
        <v>0</v>
      </c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168">
        <f t="shared" si="13"/>
        <v>0</v>
      </c>
      <c r="AL71" s="74"/>
      <c r="AM71" s="74"/>
      <c r="AN71" s="75"/>
      <c r="AO71" s="168">
        <f t="shared" si="14"/>
        <v>0</v>
      </c>
      <c r="AP71" s="75"/>
      <c r="AQ71" s="74"/>
      <c r="AR71" s="74"/>
      <c r="AS71" s="74"/>
      <c r="AT71" s="74"/>
      <c r="AU71" s="74"/>
      <c r="AV71" s="168">
        <f t="shared" si="15"/>
        <v>0</v>
      </c>
      <c r="AW71" s="168">
        <f t="shared" si="10"/>
        <v>0</v>
      </c>
      <c r="AX71" s="74"/>
      <c r="AY71" s="74"/>
      <c r="AZ71" s="183">
        <f t="shared" si="11"/>
        <v>0</v>
      </c>
      <c r="BA71" s="81">
        <f t="shared" si="12"/>
        <v>0</v>
      </c>
      <c r="BB71" s="184" t="e">
        <f t="shared" si="16"/>
        <v>#DIV/0!</v>
      </c>
      <c r="BC71" s="185" t="e">
        <f t="shared" si="17"/>
        <v>#DIV/0!</v>
      </c>
    </row>
    <row r="72" spans="1:55" x14ac:dyDescent="0.2">
      <c r="A72" s="74" t="s">
        <v>155</v>
      </c>
      <c r="B72" s="186" t="s">
        <v>137</v>
      </c>
      <c r="C72" s="186" t="s">
        <v>152</v>
      </c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167">
        <f t="shared" si="9"/>
        <v>0</v>
      </c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168">
        <f t="shared" si="13"/>
        <v>0</v>
      </c>
      <c r="AL72" s="74"/>
      <c r="AM72" s="74"/>
      <c r="AN72" s="75"/>
      <c r="AO72" s="168">
        <f t="shared" si="14"/>
        <v>0</v>
      </c>
      <c r="AP72" s="75"/>
      <c r="AQ72" s="74"/>
      <c r="AR72" s="74"/>
      <c r="AS72" s="74"/>
      <c r="AT72" s="74"/>
      <c r="AU72" s="74"/>
      <c r="AV72" s="168">
        <f t="shared" si="15"/>
        <v>0</v>
      </c>
      <c r="AW72" s="168">
        <f t="shared" si="10"/>
        <v>0</v>
      </c>
      <c r="AX72" s="74"/>
      <c r="AY72" s="74"/>
      <c r="AZ72" s="183">
        <f t="shared" si="11"/>
        <v>0</v>
      </c>
      <c r="BA72" s="81">
        <f t="shared" si="12"/>
        <v>0</v>
      </c>
      <c r="BB72" s="184" t="e">
        <f t="shared" si="16"/>
        <v>#DIV/0!</v>
      </c>
      <c r="BC72" s="185" t="e">
        <f t="shared" si="17"/>
        <v>#DIV/0!</v>
      </c>
    </row>
    <row r="73" spans="1:55" x14ac:dyDescent="0.2">
      <c r="A73" s="74" t="s">
        <v>154</v>
      </c>
      <c r="B73" s="186" t="s">
        <v>137</v>
      </c>
      <c r="C73" s="186" t="s">
        <v>152</v>
      </c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167">
        <f t="shared" si="9"/>
        <v>0</v>
      </c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168">
        <f t="shared" si="13"/>
        <v>0</v>
      </c>
      <c r="AL73" s="74"/>
      <c r="AM73" s="74"/>
      <c r="AN73" s="75"/>
      <c r="AO73" s="168">
        <f t="shared" si="14"/>
        <v>0</v>
      </c>
      <c r="AP73" s="75"/>
      <c r="AQ73" s="74"/>
      <c r="AR73" s="74"/>
      <c r="AS73" s="74"/>
      <c r="AT73" s="74"/>
      <c r="AU73" s="74"/>
      <c r="AV73" s="168">
        <f t="shared" si="15"/>
        <v>0</v>
      </c>
      <c r="AW73" s="168">
        <f t="shared" si="10"/>
        <v>0</v>
      </c>
      <c r="AX73" s="74"/>
      <c r="AY73" s="74"/>
      <c r="AZ73" s="183">
        <f t="shared" si="11"/>
        <v>0</v>
      </c>
      <c r="BA73" s="81">
        <f t="shared" si="12"/>
        <v>0</v>
      </c>
      <c r="BB73" s="184" t="e">
        <f t="shared" si="16"/>
        <v>#DIV/0!</v>
      </c>
      <c r="BC73" s="185" t="e">
        <f t="shared" si="17"/>
        <v>#DIV/0!</v>
      </c>
    </row>
    <row r="74" spans="1:55" x14ac:dyDescent="0.2">
      <c r="A74" s="74" t="s">
        <v>153</v>
      </c>
      <c r="B74" s="186" t="s">
        <v>137</v>
      </c>
      <c r="C74" s="186" t="s">
        <v>152</v>
      </c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167">
        <f t="shared" si="9"/>
        <v>0</v>
      </c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168">
        <f t="shared" si="13"/>
        <v>0</v>
      </c>
      <c r="AL74" s="74"/>
      <c r="AM74" s="74"/>
      <c r="AN74" s="75"/>
      <c r="AO74" s="168">
        <f t="shared" si="14"/>
        <v>0</v>
      </c>
      <c r="AP74" s="75"/>
      <c r="AQ74" s="74"/>
      <c r="AR74" s="74"/>
      <c r="AS74" s="74"/>
      <c r="AT74" s="74"/>
      <c r="AU74" s="74"/>
      <c r="AV74" s="168">
        <f t="shared" si="15"/>
        <v>0</v>
      </c>
      <c r="AW74" s="168">
        <f t="shared" si="10"/>
        <v>0</v>
      </c>
      <c r="AX74" s="74"/>
      <c r="AY74" s="74"/>
      <c r="AZ74" s="183">
        <f t="shared" si="11"/>
        <v>0</v>
      </c>
      <c r="BA74" s="81">
        <f t="shared" si="12"/>
        <v>0</v>
      </c>
      <c r="BB74" s="184" t="e">
        <f t="shared" si="16"/>
        <v>#DIV/0!</v>
      </c>
      <c r="BC74" s="185" t="e">
        <f t="shared" si="17"/>
        <v>#DIV/0!</v>
      </c>
    </row>
    <row r="75" spans="1:55" x14ac:dyDescent="0.2">
      <c r="A75" s="74" t="s">
        <v>151</v>
      </c>
      <c r="B75" s="186" t="s">
        <v>137</v>
      </c>
      <c r="C75" s="186" t="s">
        <v>149</v>
      </c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167">
        <f t="shared" si="9"/>
        <v>0</v>
      </c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168">
        <f t="shared" si="13"/>
        <v>0</v>
      </c>
      <c r="AL75" s="74"/>
      <c r="AM75" s="74"/>
      <c r="AN75" s="75"/>
      <c r="AO75" s="168">
        <f t="shared" si="14"/>
        <v>0</v>
      </c>
      <c r="AP75" s="75"/>
      <c r="AQ75" s="74"/>
      <c r="AR75" s="74"/>
      <c r="AS75" s="74"/>
      <c r="AT75" s="74"/>
      <c r="AU75" s="74"/>
      <c r="AV75" s="168">
        <f t="shared" si="15"/>
        <v>0</v>
      </c>
      <c r="AW75" s="168">
        <f t="shared" si="10"/>
        <v>0</v>
      </c>
      <c r="AX75" s="74"/>
      <c r="AY75" s="74"/>
      <c r="AZ75" s="183">
        <f t="shared" si="11"/>
        <v>0</v>
      </c>
      <c r="BA75" s="81">
        <f t="shared" si="12"/>
        <v>0</v>
      </c>
      <c r="BB75" s="184" t="e">
        <f t="shared" si="16"/>
        <v>#DIV/0!</v>
      </c>
      <c r="BC75" s="185" t="e">
        <f t="shared" si="17"/>
        <v>#DIV/0!</v>
      </c>
    </row>
    <row r="76" spans="1:55" x14ac:dyDescent="0.2">
      <c r="A76" s="74" t="s">
        <v>150</v>
      </c>
      <c r="B76" s="186" t="s">
        <v>137</v>
      </c>
      <c r="C76" s="186" t="s">
        <v>149</v>
      </c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167">
        <f t="shared" si="9"/>
        <v>0</v>
      </c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168">
        <f t="shared" si="13"/>
        <v>0</v>
      </c>
      <c r="AL76" s="74"/>
      <c r="AM76" s="74"/>
      <c r="AN76" s="75"/>
      <c r="AO76" s="168">
        <f t="shared" si="14"/>
        <v>0</v>
      </c>
      <c r="AP76" s="75"/>
      <c r="AQ76" s="74"/>
      <c r="AR76" s="74"/>
      <c r="AS76" s="74"/>
      <c r="AT76" s="74"/>
      <c r="AU76" s="74"/>
      <c r="AV76" s="168">
        <f t="shared" si="15"/>
        <v>0</v>
      </c>
      <c r="AW76" s="168">
        <f t="shared" si="10"/>
        <v>0</v>
      </c>
      <c r="AX76" s="74"/>
      <c r="AY76" s="74"/>
      <c r="AZ76" s="183">
        <f t="shared" si="11"/>
        <v>0</v>
      </c>
      <c r="BA76" s="81">
        <f t="shared" si="12"/>
        <v>0</v>
      </c>
      <c r="BB76" s="184" t="e">
        <f t="shared" si="16"/>
        <v>#DIV/0!</v>
      </c>
      <c r="BC76" s="185" t="e">
        <f t="shared" si="17"/>
        <v>#DIV/0!</v>
      </c>
    </row>
    <row r="77" spans="1:55" x14ac:dyDescent="0.2">
      <c r="A77" s="74" t="s">
        <v>148</v>
      </c>
      <c r="B77" s="186" t="s">
        <v>137</v>
      </c>
      <c r="C77" s="186" t="s">
        <v>144</v>
      </c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167">
        <f t="shared" si="9"/>
        <v>0</v>
      </c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168">
        <f t="shared" si="13"/>
        <v>0</v>
      </c>
      <c r="AL77" s="74"/>
      <c r="AM77" s="74"/>
      <c r="AN77" s="75"/>
      <c r="AO77" s="168">
        <f t="shared" si="14"/>
        <v>0</v>
      </c>
      <c r="AP77" s="75"/>
      <c r="AQ77" s="74"/>
      <c r="AR77" s="74"/>
      <c r="AS77" s="74"/>
      <c r="AT77" s="74"/>
      <c r="AU77" s="74"/>
      <c r="AV77" s="168">
        <f t="shared" si="15"/>
        <v>0</v>
      </c>
      <c r="AW77" s="168">
        <f t="shared" si="10"/>
        <v>0</v>
      </c>
      <c r="AX77" s="74"/>
      <c r="AY77" s="74"/>
      <c r="AZ77" s="183">
        <f t="shared" si="11"/>
        <v>0</v>
      </c>
      <c r="BA77" s="81">
        <f t="shared" si="12"/>
        <v>0</v>
      </c>
      <c r="BB77" s="184" t="e">
        <f t="shared" si="16"/>
        <v>#DIV/0!</v>
      </c>
      <c r="BC77" s="185" t="e">
        <f t="shared" si="17"/>
        <v>#DIV/0!</v>
      </c>
    </row>
    <row r="78" spans="1:55" x14ac:dyDescent="0.2">
      <c r="A78" s="74" t="s">
        <v>147</v>
      </c>
      <c r="B78" s="186" t="s">
        <v>137</v>
      </c>
      <c r="C78" s="186" t="s">
        <v>144</v>
      </c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167">
        <f t="shared" si="9"/>
        <v>0</v>
      </c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168">
        <f t="shared" si="13"/>
        <v>0</v>
      </c>
      <c r="AL78" s="74"/>
      <c r="AM78" s="74"/>
      <c r="AN78" s="75"/>
      <c r="AO78" s="168">
        <f t="shared" si="14"/>
        <v>0</v>
      </c>
      <c r="AP78" s="75"/>
      <c r="AQ78" s="74"/>
      <c r="AR78" s="74"/>
      <c r="AS78" s="74"/>
      <c r="AT78" s="74"/>
      <c r="AU78" s="74"/>
      <c r="AV78" s="168">
        <f t="shared" si="15"/>
        <v>0</v>
      </c>
      <c r="AW78" s="168">
        <f t="shared" si="10"/>
        <v>0</v>
      </c>
      <c r="AX78" s="74"/>
      <c r="AY78" s="74"/>
      <c r="AZ78" s="183">
        <f t="shared" si="11"/>
        <v>0</v>
      </c>
      <c r="BA78" s="81">
        <f t="shared" si="12"/>
        <v>0</v>
      </c>
      <c r="BB78" s="184" t="e">
        <f t="shared" si="16"/>
        <v>#DIV/0!</v>
      </c>
      <c r="BC78" s="185" t="e">
        <f t="shared" si="17"/>
        <v>#DIV/0!</v>
      </c>
    </row>
    <row r="79" spans="1:55" x14ac:dyDescent="0.2">
      <c r="A79" s="74" t="s">
        <v>146</v>
      </c>
      <c r="B79" s="186" t="s">
        <v>137</v>
      </c>
      <c r="C79" s="186" t="s">
        <v>144</v>
      </c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167">
        <f t="shared" si="9"/>
        <v>0</v>
      </c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168">
        <f t="shared" si="13"/>
        <v>0</v>
      </c>
      <c r="AL79" s="74"/>
      <c r="AM79" s="74"/>
      <c r="AN79" s="75"/>
      <c r="AO79" s="168">
        <f t="shared" si="14"/>
        <v>0</v>
      </c>
      <c r="AP79" s="75"/>
      <c r="AQ79" s="74"/>
      <c r="AR79" s="74"/>
      <c r="AS79" s="74"/>
      <c r="AT79" s="74"/>
      <c r="AU79" s="74"/>
      <c r="AV79" s="168">
        <f t="shared" si="15"/>
        <v>0</v>
      </c>
      <c r="AW79" s="168">
        <f t="shared" si="10"/>
        <v>0</v>
      </c>
      <c r="AX79" s="74"/>
      <c r="AY79" s="74"/>
      <c r="AZ79" s="183">
        <f t="shared" si="11"/>
        <v>0</v>
      </c>
      <c r="BA79" s="81">
        <f t="shared" si="12"/>
        <v>0</v>
      </c>
      <c r="BB79" s="184" t="e">
        <f t="shared" si="16"/>
        <v>#DIV/0!</v>
      </c>
      <c r="BC79" s="185" t="e">
        <f t="shared" si="17"/>
        <v>#DIV/0!</v>
      </c>
    </row>
    <row r="80" spans="1:55" x14ac:dyDescent="0.2">
      <c r="A80" s="74" t="s">
        <v>145</v>
      </c>
      <c r="B80" s="186" t="s">
        <v>137</v>
      </c>
      <c r="C80" s="186" t="s">
        <v>144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167">
        <f t="shared" si="9"/>
        <v>0</v>
      </c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168">
        <f t="shared" si="13"/>
        <v>0</v>
      </c>
      <c r="AL80" s="74"/>
      <c r="AM80" s="74"/>
      <c r="AN80" s="75"/>
      <c r="AO80" s="168">
        <f t="shared" si="14"/>
        <v>0</v>
      </c>
      <c r="AP80" s="75"/>
      <c r="AQ80" s="74"/>
      <c r="AR80" s="74"/>
      <c r="AS80" s="74"/>
      <c r="AT80" s="74"/>
      <c r="AU80" s="74"/>
      <c r="AV80" s="168">
        <f t="shared" si="15"/>
        <v>0</v>
      </c>
      <c r="AW80" s="168">
        <f t="shared" si="10"/>
        <v>0</v>
      </c>
      <c r="AX80" s="74"/>
      <c r="AY80" s="74"/>
      <c r="AZ80" s="183">
        <f t="shared" si="11"/>
        <v>0</v>
      </c>
      <c r="BA80" s="81">
        <f t="shared" si="12"/>
        <v>0</v>
      </c>
      <c r="BB80" s="184" t="e">
        <f t="shared" si="16"/>
        <v>#DIV/0!</v>
      </c>
      <c r="BC80" s="185" t="e">
        <f t="shared" si="17"/>
        <v>#DIV/0!</v>
      </c>
    </row>
    <row r="81" spans="1:55" x14ac:dyDescent="0.2">
      <c r="A81" s="74" t="s">
        <v>143</v>
      </c>
      <c r="B81" s="186" t="s">
        <v>137</v>
      </c>
      <c r="C81" s="186" t="s">
        <v>137</v>
      </c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167">
        <f t="shared" si="9"/>
        <v>0</v>
      </c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168">
        <f t="shared" si="13"/>
        <v>0</v>
      </c>
      <c r="AL81" s="74"/>
      <c r="AM81" s="74"/>
      <c r="AN81" s="75"/>
      <c r="AO81" s="168">
        <f t="shared" si="14"/>
        <v>0</v>
      </c>
      <c r="AP81" s="75"/>
      <c r="AQ81" s="74"/>
      <c r="AR81" s="74"/>
      <c r="AS81" s="74"/>
      <c r="AT81" s="74"/>
      <c r="AU81" s="74"/>
      <c r="AV81" s="168">
        <f t="shared" si="15"/>
        <v>0</v>
      </c>
      <c r="AW81" s="168">
        <f t="shared" si="10"/>
        <v>0</v>
      </c>
      <c r="AX81" s="74"/>
      <c r="AY81" s="74"/>
      <c r="AZ81" s="183">
        <f t="shared" si="11"/>
        <v>0</v>
      </c>
      <c r="BA81" s="81">
        <f t="shared" si="12"/>
        <v>0</v>
      </c>
      <c r="BB81" s="184" t="e">
        <f t="shared" si="16"/>
        <v>#DIV/0!</v>
      </c>
      <c r="BC81" s="185" t="e">
        <f t="shared" si="17"/>
        <v>#DIV/0!</v>
      </c>
    </row>
    <row r="82" spans="1:55" x14ac:dyDescent="0.2">
      <c r="A82" s="74" t="s">
        <v>142</v>
      </c>
      <c r="B82" s="186" t="s">
        <v>137</v>
      </c>
      <c r="C82" s="186" t="s">
        <v>137</v>
      </c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167">
        <f t="shared" si="9"/>
        <v>0</v>
      </c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168">
        <f t="shared" si="13"/>
        <v>0</v>
      </c>
      <c r="AL82" s="74"/>
      <c r="AM82" s="74"/>
      <c r="AN82" s="75"/>
      <c r="AO82" s="168">
        <f t="shared" si="14"/>
        <v>0</v>
      </c>
      <c r="AP82" s="75"/>
      <c r="AQ82" s="74"/>
      <c r="AR82" s="74"/>
      <c r="AS82" s="74"/>
      <c r="AT82" s="74"/>
      <c r="AU82" s="74"/>
      <c r="AV82" s="168">
        <f t="shared" si="15"/>
        <v>0</v>
      </c>
      <c r="AW82" s="168">
        <f t="shared" si="10"/>
        <v>0</v>
      </c>
      <c r="AX82" s="74"/>
      <c r="AY82" s="74"/>
      <c r="AZ82" s="183">
        <f t="shared" si="11"/>
        <v>0</v>
      </c>
      <c r="BA82" s="81">
        <f t="shared" si="12"/>
        <v>0</v>
      </c>
      <c r="BB82" s="184" t="e">
        <f t="shared" si="16"/>
        <v>#DIV/0!</v>
      </c>
      <c r="BC82" s="185" t="e">
        <f t="shared" si="17"/>
        <v>#DIV/0!</v>
      </c>
    </row>
    <row r="83" spans="1:55" x14ac:dyDescent="0.2">
      <c r="A83" s="74" t="s">
        <v>141</v>
      </c>
      <c r="B83" s="186" t="s">
        <v>137</v>
      </c>
      <c r="C83" s="186" t="s">
        <v>137</v>
      </c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167">
        <f t="shared" si="9"/>
        <v>0</v>
      </c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168">
        <f t="shared" si="13"/>
        <v>0</v>
      </c>
      <c r="AL83" s="74"/>
      <c r="AM83" s="74"/>
      <c r="AN83" s="75"/>
      <c r="AO83" s="168">
        <f t="shared" si="14"/>
        <v>0</v>
      </c>
      <c r="AP83" s="75"/>
      <c r="AQ83" s="74"/>
      <c r="AR83" s="74"/>
      <c r="AS83" s="74"/>
      <c r="AT83" s="74"/>
      <c r="AU83" s="74"/>
      <c r="AV83" s="168">
        <f t="shared" si="15"/>
        <v>0</v>
      </c>
      <c r="AW83" s="168">
        <f t="shared" si="10"/>
        <v>0</v>
      </c>
      <c r="AX83" s="74"/>
      <c r="AY83" s="74"/>
      <c r="AZ83" s="183">
        <f t="shared" si="11"/>
        <v>0</v>
      </c>
      <c r="BA83" s="81">
        <f t="shared" si="12"/>
        <v>0</v>
      </c>
      <c r="BB83" s="184" t="e">
        <f t="shared" si="16"/>
        <v>#DIV/0!</v>
      </c>
      <c r="BC83" s="185" t="e">
        <f t="shared" si="17"/>
        <v>#DIV/0!</v>
      </c>
    </row>
    <row r="84" spans="1:55" x14ac:dyDescent="0.2">
      <c r="A84" s="74" t="s">
        <v>140</v>
      </c>
      <c r="B84" s="186" t="s">
        <v>137</v>
      </c>
      <c r="C84" s="186" t="s">
        <v>136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167">
        <f t="shared" si="9"/>
        <v>0</v>
      </c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168">
        <f t="shared" si="13"/>
        <v>0</v>
      </c>
      <c r="AL84" s="74"/>
      <c r="AM84" s="74"/>
      <c r="AN84" s="75"/>
      <c r="AO84" s="168">
        <f t="shared" si="14"/>
        <v>0</v>
      </c>
      <c r="AP84" s="75"/>
      <c r="AQ84" s="74"/>
      <c r="AR84" s="74"/>
      <c r="AS84" s="74"/>
      <c r="AT84" s="74"/>
      <c r="AU84" s="74"/>
      <c r="AV84" s="168">
        <f t="shared" si="15"/>
        <v>0</v>
      </c>
      <c r="AW84" s="168">
        <f t="shared" si="10"/>
        <v>0</v>
      </c>
      <c r="AX84" s="74"/>
      <c r="AY84" s="74"/>
      <c r="AZ84" s="183">
        <f t="shared" si="11"/>
        <v>0</v>
      </c>
      <c r="BA84" s="81">
        <f t="shared" si="12"/>
        <v>0</v>
      </c>
      <c r="BB84" s="184" t="e">
        <f t="shared" si="16"/>
        <v>#DIV/0!</v>
      </c>
      <c r="BC84" s="185" t="e">
        <f t="shared" si="17"/>
        <v>#DIV/0!</v>
      </c>
    </row>
    <row r="85" spans="1:55" x14ac:dyDescent="0.2">
      <c r="A85" s="74" t="s">
        <v>139</v>
      </c>
      <c r="B85" s="186" t="s">
        <v>137</v>
      </c>
      <c r="C85" s="186" t="s">
        <v>136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167">
        <f t="shared" si="9"/>
        <v>0</v>
      </c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168">
        <f t="shared" si="13"/>
        <v>0</v>
      </c>
      <c r="AL85" s="74"/>
      <c r="AM85" s="74"/>
      <c r="AN85" s="75"/>
      <c r="AO85" s="168">
        <f t="shared" si="14"/>
        <v>0</v>
      </c>
      <c r="AP85" s="75"/>
      <c r="AQ85" s="74"/>
      <c r="AR85" s="74"/>
      <c r="AS85" s="74"/>
      <c r="AT85" s="74"/>
      <c r="AU85" s="74"/>
      <c r="AV85" s="168">
        <f t="shared" si="15"/>
        <v>0</v>
      </c>
      <c r="AW85" s="168">
        <f t="shared" si="10"/>
        <v>0</v>
      </c>
      <c r="AX85" s="74"/>
      <c r="AY85" s="74"/>
      <c r="AZ85" s="183">
        <f t="shared" si="11"/>
        <v>0</v>
      </c>
      <c r="BA85" s="81">
        <f t="shared" si="12"/>
        <v>0</v>
      </c>
      <c r="BB85" s="184" t="e">
        <f t="shared" si="16"/>
        <v>#DIV/0!</v>
      </c>
      <c r="BC85" s="185" t="e">
        <f t="shared" si="17"/>
        <v>#DIV/0!</v>
      </c>
    </row>
    <row r="86" spans="1:55" x14ac:dyDescent="0.2">
      <c r="A86" s="74" t="s">
        <v>138</v>
      </c>
      <c r="B86" s="186" t="s">
        <v>137</v>
      </c>
      <c r="C86" s="186" t="s">
        <v>136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167">
        <f t="shared" si="9"/>
        <v>0</v>
      </c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168">
        <f t="shared" si="13"/>
        <v>0</v>
      </c>
      <c r="AL86" s="74"/>
      <c r="AM86" s="74"/>
      <c r="AN86" s="75"/>
      <c r="AO86" s="168">
        <f t="shared" si="14"/>
        <v>0</v>
      </c>
      <c r="AP86" s="75"/>
      <c r="AQ86" s="74"/>
      <c r="AR86" s="74"/>
      <c r="AS86" s="74"/>
      <c r="AT86" s="74"/>
      <c r="AU86" s="74"/>
      <c r="AV86" s="168">
        <f t="shared" si="15"/>
        <v>0</v>
      </c>
      <c r="AW86" s="168">
        <f t="shared" si="10"/>
        <v>0</v>
      </c>
      <c r="AX86" s="74"/>
      <c r="AY86" s="74"/>
      <c r="AZ86" s="183">
        <f t="shared" si="11"/>
        <v>0</v>
      </c>
      <c r="BA86" s="81">
        <f t="shared" si="12"/>
        <v>0</v>
      </c>
      <c r="BB86" s="184" t="e">
        <f t="shared" si="16"/>
        <v>#DIV/0!</v>
      </c>
      <c r="BC86" s="185" t="e">
        <f t="shared" si="17"/>
        <v>#DIV/0!</v>
      </c>
    </row>
    <row r="87" spans="1:55" x14ac:dyDescent="0.2">
      <c r="A87" s="74" t="s">
        <v>159</v>
      </c>
      <c r="B87" s="186" t="s">
        <v>160</v>
      </c>
      <c r="C87" s="186" t="s">
        <v>161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167">
        <f t="shared" si="9"/>
        <v>0</v>
      </c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168">
        <f t="shared" si="13"/>
        <v>0</v>
      </c>
      <c r="AL87" s="74"/>
      <c r="AM87" s="74"/>
      <c r="AN87" s="75"/>
      <c r="AO87" s="168">
        <f t="shared" si="14"/>
        <v>0</v>
      </c>
      <c r="AP87" s="75"/>
      <c r="AQ87" s="74"/>
      <c r="AR87" s="74"/>
      <c r="AS87" s="74"/>
      <c r="AT87" s="74"/>
      <c r="AU87" s="74"/>
      <c r="AV87" s="168">
        <f t="shared" si="15"/>
        <v>0</v>
      </c>
      <c r="AW87" s="168">
        <f t="shared" si="10"/>
        <v>0</v>
      </c>
      <c r="AX87" s="74"/>
      <c r="AY87" s="74"/>
      <c r="AZ87" s="183">
        <f t="shared" si="11"/>
        <v>0</v>
      </c>
      <c r="BA87" s="81">
        <f t="shared" si="12"/>
        <v>0</v>
      </c>
      <c r="BB87" s="184" t="e">
        <f t="shared" si="16"/>
        <v>#DIV/0!</v>
      </c>
      <c r="BC87" s="185" t="e">
        <f t="shared" si="17"/>
        <v>#DIV/0!</v>
      </c>
    </row>
    <row r="88" spans="1:55" x14ac:dyDescent="0.2">
      <c r="A88" s="74" t="s">
        <v>162</v>
      </c>
      <c r="B88" s="186" t="s">
        <v>160</v>
      </c>
      <c r="C88" s="186" t="s">
        <v>161</v>
      </c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167">
        <f t="shared" si="9"/>
        <v>0</v>
      </c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168">
        <f t="shared" si="13"/>
        <v>0</v>
      </c>
      <c r="AL88" s="74"/>
      <c r="AM88" s="74"/>
      <c r="AN88" s="75"/>
      <c r="AO88" s="168">
        <f t="shared" si="14"/>
        <v>0</v>
      </c>
      <c r="AP88" s="75"/>
      <c r="AQ88" s="74"/>
      <c r="AR88" s="74"/>
      <c r="AS88" s="74"/>
      <c r="AT88" s="74"/>
      <c r="AU88" s="74"/>
      <c r="AV88" s="168">
        <f t="shared" si="15"/>
        <v>0</v>
      </c>
      <c r="AW88" s="168">
        <f t="shared" si="10"/>
        <v>0</v>
      </c>
      <c r="AX88" s="74"/>
      <c r="AY88" s="74"/>
      <c r="AZ88" s="183">
        <f t="shared" si="11"/>
        <v>0</v>
      </c>
      <c r="BA88" s="81">
        <f t="shared" si="12"/>
        <v>0</v>
      </c>
      <c r="BB88" s="184" t="e">
        <f t="shared" si="16"/>
        <v>#DIV/0!</v>
      </c>
      <c r="BC88" s="185" t="e">
        <f t="shared" si="17"/>
        <v>#DIV/0!</v>
      </c>
    </row>
    <row r="89" spans="1:55" x14ac:dyDescent="0.2">
      <c r="A89" s="74" t="s">
        <v>163</v>
      </c>
      <c r="B89" s="186" t="s">
        <v>160</v>
      </c>
      <c r="C89" s="186" t="s">
        <v>161</v>
      </c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167">
        <f t="shared" si="9"/>
        <v>0</v>
      </c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168">
        <f t="shared" si="13"/>
        <v>0</v>
      </c>
      <c r="AL89" s="74"/>
      <c r="AM89" s="74"/>
      <c r="AN89" s="75"/>
      <c r="AO89" s="168">
        <f t="shared" si="14"/>
        <v>0</v>
      </c>
      <c r="AP89" s="75"/>
      <c r="AQ89" s="74"/>
      <c r="AR89" s="74"/>
      <c r="AS89" s="74"/>
      <c r="AT89" s="74"/>
      <c r="AU89" s="74"/>
      <c r="AV89" s="168">
        <f t="shared" si="15"/>
        <v>0</v>
      </c>
      <c r="AW89" s="168">
        <f t="shared" si="10"/>
        <v>0</v>
      </c>
      <c r="AX89" s="74"/>
      <c r="AY89" s="74"/>
      <c r="AZ89" s="183">
        <f t="shared" si="11"/>
        <v>0</v>
      </c>
      <c r="BA89" s="81">
        <f t="shared" si="12"/>
        <v>0</v>
      </c>
      <c r="BB89" s="184" t="e">
        <f t="shared" si="16"/>
        <v>#DIV/0!</v>
      </c>
      <c r="BC89" s="185" t="e">
        <f t="shared" si="17"/>
        <v>#DIV/0!</v>
      </c>
    </row>
    <row r="90" spans="1:55" x14ac:dyDescent="0.2">
      <c r="A90" s="74" t="s">
        <v>164</v>
      </c>
      <c r="B90" s="186" t="s">
        <v>160</v>
      </c>
      <c r="C90" s="186" t="s">
        <v>165</v>
      </c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167">
        <f t="shared" si="9"/>
        <v>0</v>
      </c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168">
        <f t="shared" si="13"/>
        <v>0</v>
      </c>
      <c r="AL90" s="74"/>
      <c r="AM90" s="74"/>
      <c r="AN90" s="75"/>
      <c r="AO90" s="168">
        <f t="shared" si="14"/>
        <v>0</v>
      </c>
      <c r="AP90" s="75"/>
      <c r="AQ90" s="74"/>
      <c r="AR90" s="74"/>
      <c r="AS90" s="74"/>
      <c r="AT90" s="74"/>
      <c r="AU90" s="74"/>
      <c r="AV90" s="168">
        <f t="shared" si="15"/>
        <v>0</v>
      </c>
      <c r="AW90" s="168">
        <f t="shared" si="10"/>
        <v>0</v>
      </c>
      <c r="AX90" s="74"/>
      <c r="AY90" s="74"/>
      <c r="AZ90" s="183">
        <f t="shared" si="11"/>
        <v>0</v>
      </c>
      <c r="BA90" s="81">
        <f t="shared" si="12"/>
        <v>0</v>
      </c>
      <c r="BB90" s="184" t="e">
        <f t="shared" si="16"/>
        <v>#DIV/0!</v>
      </c>
      <c r="BC90" s="185" t="e">
        <f t="shared" si="17"/>
        <v>#DIV/0!</v>
      </c>
    </row>
    <row r="91" spans="1:55" x14ac:dyDescent="0.2">
      <c r="A91" s="74" t="s">
        <v>166</v>
      </c>
      <c r="B91" s="186" t="s">
        <v>160</v>
      </c>
      <c r="C91" s="186" t="s">
        <v>165</v>
      </c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167">
        <f t="shared" si="9"/>
        <v>0</v>
      </c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168">
        <f t="shared" si="13"/>
        <v>0</v>
      </c>
      <c r="AL91" s="74"/>
      <c r="AM91" s="74"/>
      <c r="AN91" s="75"/>
      <c r="AO91" s="168">
        <f t="shared" si="14"/>
        <v>0</v>
      </c>
      <c r="AP91" s="75"/>
      <c r="AQ91" s="74"/>
      <c r="AR91" s="74"/>
      <c r="AS91" s="74"/>
      <c r="AT91" s="74"/>
      <c r="AU91" s="74"/>
      <c r="AV91" s="168">
        <f t="shared" si="15"/>
        <v>0</v>
      </c>
      <c r="AW91" s="168">
        <f t="shared" si="10"/>
        <v>0</v>
      </c>
      <c r="AX91" s="74"/>
      <c r="AY91" s="74"/>
      <c r="AZ91" s="183">
        <f t="shared" si="11"/>
        <v>0</v>
      </c>
      <c r="BA91" s="81">
        <f t="shared" si="12"/>
        <v>0</v>
      </c>
      <c r="BB91" s="184" t="e">
        <f t="shared" si="16"/>
        <v>#DIV/0!</v>
      </c>
      <c r="BC91" s="185" t="e">
        <f t="shared" si="17"/>
        <v>#DIV/0!</v>
      </c>
    </row>
    <row r="92" spans="1:55" x14ac:dyDescent="0.2">
      <c r="A92" s="74" t="s">
        <v>167</v>
      </c>
      <c r="B92" s="186" t="s">
        <v>160</v>
      </c>
      <c r="C92" s="186" t="s">
        <v>160</v>
      </c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167">
        <f t="shared" si="9"/>
        <v>0</v>
      </c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168">
        <f t="shared" si="13"/>
        <v>0</v>
      </c>
      <c r="AL92" s="74"/>
      <c r="AM92" s="74"/>
      <c r="AN92" s="75"/>
      <c r="AO92" s="168">
        <f t="shared" si="14"/>
        <v>0</v>
      </c>
      <c r="AP92" s="75"/>
      <c r="AQ92" s="74"/>
      <c r="AR92" s="74"/>
      <c r="AS92" s="74"/>
      <c r="AT92" s="74"/>
      <c r="AU92" s="74"/>
      <c r="AV92" s="168">
        <f t="shared" si="15"/>
        <v>0</v>
      </c>
      <c r="AW92" s="168">
        <f t="shared" si="10"/>
        <v>0</v>
      </c>
      <c r="AX92" s="74"/>
      <c r="AY92" s="74"/>
      <c r="AZ92" s="183">
        <f t="shared" si="11"/>
        <v>0</v>
      </c>
      <c r="BA92" s="81">
        <f t="shared" si="12"/>
        <v>0</v>
      </c>
      <c r="BB92" s="184" t="e">
        <f t="shared" si="16"/>
        <v>#DIV/0!</v>
      </c>
      <c r="BC92" s="185" t="e">
        <f t="shared" si="17"/>
        <v>#DIV/0!</v>
      </c>
    </row>
    <row r="93" spans="1:55" x14ac:dyDescent="0.2">
      <c r="A93" s="74" t="s">
        <v>168</v>
      </c>
      <c r="B93" s="186" t="s">
        <v>160</v>
      </c>
      <c r="C93" s="186" t="s">
        <v>160</v>
      </c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167">
        <f t="shared" si="9"/>
        <v>0</v>
      </c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168">
        <f t="shared" si="13"/>
        <v>0</v>
      </c>
      <c r="AL93" s="74"/>
      <c r="AM93" s="74"/>
      <c r="AN93" s="75"/>
      <c r="AO93" s="168">
        <f t="shared" si="14"/>
        <v>0</v>
      </c>
      <c r="AP93" s="75"/>
      <c r="AQ93" s="74"/>
      <c r="AR93" s="74"/>
      <c r="AS93" s="74"/>
      <c r="AT93" s="74"/>
      <c r="AU93" s="74"/>
      <c r="AV93" s="168">
        <f t="shared" si="15"/>
        <v>0</v>
      </c>
      <c r="AW93" s="168">
        <f t="shared" si="10"/>
        <v>0</v>
      </c>
      <c r="AX93" s="74"/>
      <c r="AY93" s="74"/>
      <c r="AZ93" s="183">
        <f t="shared" si="11"/>
        <v>0</v>
      </c>
      <c r="BA93" s="81">
        <f t="shared" si="12"/>
        <v>0</v>
      </c>
      <c r="BB93" s="184" t="e">
        <f t="shared" si="16"/>
        <v>#DIV/0!</v>
      </c>
      <c r="BC93" s="185" t="e">
        <f t="shared" si="17"/>
        <v>#DIV/0!</v>
      </c>
    </row>
    <row r="94" spans="1:55" x14ac:dyDescent="0.2">
      <c r="A94" s="74" t="s">
        <v>169</v>
      </c>
      <c r="B94" s="186" t="s">
        <v>160</v>
      </c>
      <c r="C94" s="186" t="s">
        <v>160</v>
      </c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167">
        <f t="shared" si="9"/>
        <v>0</v>
      </c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168">
        <f t="shared" si="13"/>
        <v>0</v>
      </c>
      <c r="AL94" s="74"/>
      <c r="AM94" s="74"/>
      <c r="AN94" s="75"/>
      <c r="AO94" s="168">
        <f t="shared" si="14"/>
        <v>0</v>
      </c>
      <c r="AP94" s="75"/>
      <c r="AQ94" s="74"/>
      <c r="AR94" s="74"/>
      <c r="AS94" s="74"/>
      <c r="AT94" s="74"/>
      <c r="AU94" s="74"/>
      <c r="AV94" s="168">
        <f t="shared" si="15"/>
        <v>0</v>
      </c>
      <c r="AW94" s="168">
        <f t="shared" si="10"/>
        <v>0</v>
      </c>
      <c r="AX94" s="74"/>
      <c r="AY94" s="74"/>
      <c r="AZ94" s="183">
        <f t="shared" si="11"/>
        <v>0</v>
      </c>
      <c r="BA94" s="81">
        <f t="shared" si="12"/>
        <v>0</v>
      </c>
      <c r="BB94" s="184" t="e">
        <f t="shared" si="16"/>
        <v>#DIV/0!</v>
      </c>
      <c r="BC94" s="185" t="e">
        <f t="shared" si="17"/>
        <v>#DIV/0!</v>
      </c>
    </row>
    <row r="95" spans="1:55" x14ac:dyDescent="0.2">
      <c r="A95" s="74" t="s">
        <v>170</v>
      </c>
      <c r="B95" s="186" t="s">
        <v>160</v>
      </c>
      <c r="C95" s="186" t="s">
        <v>160</v>
      </c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167">
        <f t="shared" si="9"/>
        <v>0</v>
      </c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168">
        <f t="shared" si="13"/>
        <v>0</v>
      </c>
      <c r="AL95" s="74"/>
      <c r="AM95" s="74"/>
      <c r="AN95" s="75"/>
      <c r="AO95" s="168">
        <f t="shared" si="14"/>
        <v>0</v>
      </c>
      <c r="AP95" s="75"/>
      <c r="AQ95" s="74"/>
      <c r="AR95" s="74"/>
      <c r="AS95" s="74"/>
      <c r="AT95" s="74"/>
      <c r="AU95" s="74"/>
      <c r="AV95" s="168">
        <f t="shared" si="15"/>
        <v>0</v>
      </c>
      <c r="AW95" s="168">
        <f t="shared" si="10"/>
        <v>0</v>
      </c>
      <c r="AX95" s="74"/>
      <c r="AY95" s="74"/>
      <c r="AZ95" s="183">
        <f t="shared" si="11"/>
        <v>0</v>
      </c>
      <c r="BA95" s="81">
        <f t="shared" si="12"/>
        <v>0</v>
      </c>
      <c r="BB95" s="184" t="e">
        <f t="shared" si="16"/>
        <v>#DIV/0!</v>
      </c>
      <c r="BC95" s="185" t="e">
        <f t="shared" si="17"/>
        <v>#DIV/0!</v>
      </c>
    </row>
    <row r="96" spans="1:55" x14ac:dyDescent="0.2">
      <c r="A96" s="74" t="s">
        <v>171</v>
      </c>
      <c r="B96" s="186" t="s">
        <v>160</v>
      </c>
      <c r="C96" s="186" t="s">
        <v>161</v>
      </c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167">
        <f t="shared" si="9"/>
        <v>0</v>
      </c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168">
        <f t="shared" si="13"/>
        <v>0</v>
      </c>
      <c r="AL96" s="74"/>
      <c r="AM96" s="74"/>
      <c r="AN96" s="75"/>
      <c r="AO96" s="168">
        <f t="shared" si="14"/>
        <v>0</v>
      </c>
      <c r="AP96" s="75"/>
      <c r="AQ96" s="74"/>
      <c r="AR96" s="74"/>
      <c r="AS96" s="74"/>
      <c r="AT96" s="74"/>
      <c r="AU96" s="74"/>
      <c r="AV96" s="168">
        <f t="shared" si="15"/>
        <v>0</v>
      </c>
      <c r="AW96" s="168">
        <f t="shared" si="10"/>
        <v>0</v>
      </c>
      <c r="AX96" s="74"/>
      <c r="AY96" s="74"/>
      <c r="AZ96" s="183">
        <f t="shared" si="11"/>
        <v>0</v>
      </c>
      <c r="BA96" s="81">
        <f t="shared" si="12"/>
        <v>0</v>
      </c>
      <c r="BB96" s="184" t="e">
        <f t="shared" si="16"/>
        <v>#DIV/0!</v>
      </c>
      <c r="BC96" s="185" t="e">
        <f t="shared" si="17"/>
        <v>#DIV/0!</v>
      </c>
    </row>
    <row r="97" spans="1:55" x14ac:dyDescent="0.2">
      <c r="A97" s="74" t="s">
        <v>172</v>
      </c>
      <c r="B97" s="186" t="s">
        <v>160</v>
      </c>
      <c r="C97" s="186" t="s">
        <v>173</v>
      </c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167">
        <f t="shared" si="9"/>
        <v>0</v>
      </c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168">
        <f t="shared" si="13"/>
        <v>0</v>
      </c>
      <c r="AL97" s="74"/>
      <c r="AM97" s="74"/>
      <c r="AN97" s="75"/>
      <c r="AO97" s="168">
        <f t="shared" si="14"/>
        <v>0</v>
      </c>
      <c r="AP97" s="75"/>
      <c r="AQ97" s="74"/>
      <c r="AR97" s="74"/>
      <c r="AS97" s="74"/>
      <c r="AT97" s="74"/>
      <c r="AU97" s="74"/>
      <c r="AV97" s="168">
        <f t="shared" si="15"/>
        <v>0</v>
      </c>
      <c r="AW97" s="168">
        <f t="shared" si="10"/>
        <v>0</v>
      </c>
      <c r="AX97" s="74"/>
      <c r="AY97" s="74"/>
      <c r="AZ97" s="183">
        <f t="shared" si="11"/>
        <v>0</v>
      </c>
      <c r="BA97" s="81">
        <f t="shared" si="12"/>
        <v>0</v>
      </c>
      <c r="BB97" s="184" t="e">
        <f t="shared" si="16"/>
        <v>#DIV/0!</v>
      </c>
      <c r="BC97" s="185" t="e">
        <f t="shared" si="17"/>
        <v>#DIV/0!</v>
      </c>
    </row>
    <row r="98" spans="1:55" x14ac:dyDescent="0.2">
      <c r="A98" s="74" t="s">
        <v>174</v>
      </c>
      <c r="B98" s="186" t="s">
        <v>160</v>
      </c>
      <c r="C98" s="186" t="s">
        <v>173</v>
      </c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167">
        <f t="shared" si="9"/>
        <v>0</v>
      </c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168">
        <f t="shared" si="13"/>
        <v>0</v>
      </c>
      <c r="AL98" s="74"/>
      <c r="AM98" s="74"/>
      <c r="AN98" s="75"/>
      <c r="AO98" s="168">
        <f t="shared" si="14"/>
        <v>0</v>
      </c>
      <c r="AP98" s="75"/>
      <c r="AQ98" s="74"/>
      <c r="AR98" s="74"/>
      <c r="AS98" s="74"/>
      <c r="AT98" s="74"/>
      <c r="AU98" s="74"/>
      <c r="AV98" s="168">
        <f t="shared" si="15"/>
        <v>0</v>
      </c>
      <c r="AW98" s="168">
        <f t="shared" si="10"/>
        <v>0</v>
      </c>
      <c r="AX98" s="74"/>
      <c r="AY98" s="74"/>
      <c r="AZ98" s="183">
        <f t="shared" si="11"/>
        <v>0</v>
      </c>
      <c r="BA98" s="81">
        <f t="shared" si="12"/>
        <v>0</v>
      </c>
      <c r="BB98" s="184" t="e">
        <f t="shared" si="16"/>
        <v>#DIV/0!</v>
      </c>
      <c r="BC98" s="185" t="e">
        <f t="shared" si="17"/>
        <v>#DIV/0!</v>
      </c>
    </row>
    <row r="99" spans="1:55" x14ac:dyDescent="0.2">
      <c r="A99" s="74" t="s">
        <v>175</v>
      </c>
      <c r="B99" s="186" t="s">
        <v>176</v>
      </c>
      <c r="C99" s="186" t="s">
        <v>176</v>
      </c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167">
        <f t="shared" si="9"/>
        <v>0</v>
      </c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168">
        <f t="shared" si="13"/>
        <v>0</v>
      </c>
      <c r="AL99" s="74"/>
      <c r="AM99" s="74"/>
      <c r="AN99" s="75"/>
      <c r="AO99" s="168">
        <f t="shared" si="14"/>
        <v>0</v>
      </c>
      <c r="AP99" s="75"/>
      <c r="AQ99" s="74"/>
      <c r="AR99" s="74"/>
      <c r="AS99" s="74"/>
      <c r="AT99" s="74"/>
      <c r="AU99" s="74"/>
      <c r="AV99" s="168">
        <f t="shared" si="15"/>
        <v>0</v>
      </c>
      <c r="AW99" s="168">
        <f t="shared" si="10"/>
        <v>0</v>
      </c>
      <c r="AX99" s="74"/>
      <c r="AY99" s="74"/>
      <c r="AZ99" s="183">
        <f t="shared" si="11"/>
        <v>0</v>
      </c>
      <c r="BA99" s="81">
        <f t="shared" si="12"/>
        <v>0</v>
      </c>
      <c r="BB99" s="184" t="e">
        <f t="shared" si="16"/>
        <v>#DIV/0!</v>
      </c>
      <c r="BC99" s="185" t="e">
        <f t="shared" si="17"/>
        <v>#DIV/0!</v>
      </c>
    </row>
    <row r="100" spans="1:55" x14ac:dyDescent="0.2">
      <c r="A100" s="74" t="s">
        <v>177</v>
      </c>
      <c r="B100" s="186" t="s">
        <v>176</v>
      </c>
      <c r="C100" s="186" t="s">
        <v>176</v>
      </c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167">
        <f t="shared" si="9"/>
        <v>0</v>
      </c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168">
        <f t="shared" si="13"/>
        <v>0</v>
      </c>
      <c r="AL100" s="74"/>
      <c r="AM100" s="74"/>
      <c r="AN100" s="75"/>
      <c r="AO100" s="168">
        <f t="shared" si="14"/>
        <v>0</v>
      </c>
      <c r="AP100" s="75"/>
      <c r="AQ100" s="74"/>
      <c r="AR100" s="74"/>
      <c r="AS100" s="74"/>
      <c r="AT100" s="74"/>
      <c r="AU100" s="74"/>
      <c r="AV100" s="168">
        <f t="shared" si="15"/>
        <v>0</v>
      </c>
      <c r="AW100" s="168">
        <f t="shared" si="10"/>
        <v>0</v>
      </c>
      <c r="AX100" s="74"/>
      <c r="AY100" s="74"/>
      <c r="AZ100" s="183">
        <f t="shared" si="11"/>
        <v>0</v>
      </c>
      <c r="BA100" s="81">
        <f t="shared" si="12"/>
        <v>0</v>
      </c>
      <c r="BB100" s="184" t="e">
        <f t="shared" si="16"/>
        <v>#DIV/0!</v>
      </c>
      <c r="BC100" s="185" t="e">
        <f t="shared" si="17"/>
        <v>#DIV/0!</v>
      </c>
    </row>
    <row r="101" spans="1:55" x14ac:dyDescent="0.2">
      <c r="A101" s="74" t="s">
        <v>178</v>
      </c>
      <c r="B101" s="186" t="s">
        <v>176</v>
      </c>
      <c r="C101" s="186" t="s">
        <v>176</v>
      </c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167">
        <f t="shared" si="9"/>
        <v>0</v>
      </c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168">
        <f t="shared" si="13"/>
        <v>0</v>
      </c>
      <c r="AL101" s="74"/>
      <c r="AM101" s="74"/>
      <c r="AN101" s="75"/>
      <c r="AO101" s="168">
        <f t="shared" si="14"/>
        <v>0</v>
      </c>
      <c r="AP101" s="75"/>
      <c r="AQ101" s="74"/>
      <c r="AR101" s="74"/>
      <c r="AS101" s="74"/>
      <c r="AT101" s="74"/>
      <c r="AU101" s="74"/>
      <c r="AV101" s="168">
        <f t="shared" si="15"/>
        <v>0</v>
      </c>
      <c r="AW101" s="168">
        <f t="shared" si="10"/>
        <v>0</v>
      </c>
      <c r="AX101" s="74"/>
      <c r="AY101" s="74"/>
      <c r="AZ101" s="183">
        <f t="shared" si="11"/>
        <v>0</v>
      </c>
      <c r="BA101" s="81">
        <f t="shared" si="12"/>
        <v>0</v>
      </c>
      <c r="BB101" s="184" t="e">
        <f t="shared" si="16"/>
        <v>#DIV/0!</v>
      </c>
      <c r="BC101" s="185" t="e">
        <f t="shared" si="17"/>
        <v>#DIV/0!</v>
      </c>
    </row>
    <row r="102" spans="1:55" x14ac:dyDescent="0.2">
      <c r="A102" s="74" t="s">
        <v>179</v>
      </c>
      <c r="B102" s="186" t="s">
        <v>176</v>
      </c>
      <c r="C102" s="186" t="s">
        <v>180</v>
      </c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167">
        <f t="shared" si="9"/>
        <v>0</v>
      </c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168">
        <f t="shared" si="13"/>
        <v>0</v>
      </c>
      <c r="AL102" s="74"/>
      <c r="AM102" s="74"/>
      <c r="AN102" s="75"/>
      <c r="AO102" s="168">
        <f t="shared" si="14"/>
        <v>0</v>
      </c>
      <c r="AP102" s="75"/>
      <c r="AQ102" s="74"/>
      <c r="AR102" s="74"/>
      <c r="AS102" s="74"/>
      <c r="AT102" s="74"/>
      <c r="AU102" s="74"/>
      <c r="AV102" s="168">
        <f t="shared" si="15"/>
        <v>0</v>
      </c>
      <c r="AW102" s="168">
        <f t="shared" si="10"/>
        <v>0</v>
      </c>
      <c r="AX102" s="74"/>
      <c r="AY102" s="74"/>
      <c r="AZ102" s="183">
        <f t="shared" si="11"/>
        <v>0</v>
      </c>
      <c r="BA102" s="81">
        <f t="shared" si="12"/>
        <v>0</v>
      </c>
      <c r="BB102" s="184" t="e">
        <f t="shared" si="16"/>
        <v>#DIV/0!</v>
      </c>
      <c r="BC102" s="185" t="e">
        <f t="shared" si="17"/>
        <v>#DIV/0!</v>
      </c>
    </row>
    <row r="103" spans="1:55" x14ac:dyDescent="0.2">
      <c r="A103" s="74" t="s">
        <v>181</v>
      </c>
      <c r="B103" s="186" t="s">
        <v>176</v>
      </c>
      <c r="C103" s="186" t="s">
        <v>180</v>
      </c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167">
        <f t="shared" si="9"/>
        <v>0</v>
      </c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168">
        <f t="shared" si="13"/>
        <v>0</v>
      </c>
      <c r="AL103" s="74"/>
      <c r="AM103" s="74"/>
      <c r="AN103" s="75"/>
      <c r="AO103" s="168">
        <f t="shared" si="14"/>
        <v>0</v>
      </c>
      <c r="AP103" s="75"/>
      <c r="AQ103" s="74"/>
      <c r="AR103" s="74"/>
      <c r="AS103" s="74"/>
      <c r="AT103" s="74"/>
      <c r="AU103" s="74"/>
      <c r="AV103" s="168">
        <f t="shared" si="15"/>
        <v>0</v>
      </c>
      <c r="AW103" s="168">
        <f t="shared" si="10"/>
        <v>0</v>
      </c>
      <c r="AX103" s="74"/>
      <c r="AY103" s="74"/>
      <c r="AZ103" s="183">
        <f t="shared" si="11"/>
        <v>0</v>
      </c>
      <c r="BA103" s="81">
        <f t="shared" si="12"/>
        <v>0</v>
      </c>
      <c r="BB103" s="184" t="e">
        <f t="shared" si="16"/>
        <v>#DIV/0!</v>
      </c>
      <c r="BC103" s="185" t="e">
        <f t="shared" si="17"/>
        <v>#DIV/0!</v>
      </c>
    </row>
    <row r="104" spans="1:55" x14ac:dyDescent="0.2">
      <c r="A104" s="74" t="s">
        <v>182</v>
      </c>
      <c r="B104" s="186" t="s">
        <v>176</v>
      </c>
      <c r="C104" s="186" t="s">
        <v>180</v>
      </c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167">
        <f t="shared" si="9"/>
        <v>0</v>
      </c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168">
        <f t="shared" si="13"/>
        <v>0</v>
      </c>
      <c r="AL104" s="74"/>
      <c r="AM104" s="74"/>
      <c r="AN104" s="75"/>
      <c r="AO104" s="168">
        <f t="shared" si="14"/>
        <v>0</v>
      </c>
      <c r="AP104" s="75"/>
      <c r="AQ104" s="74"/>
      <c r="AR104" s="74"/>
      <c r="AS104" s="74"/>
      <c r="AT104" s="74"/>
      <c r="AU104" s="74"/>
      <c r="AV104" s="168">
        <f t="shared" si="15"/>
        <v>0</v>
      </c>
      <c r="AW104" s="168">
        <f t="shared" si="10"/>
        <v>0</v>
      </c>
      <c r="AX104" s="74"/>
      <c r="AY104" s="74"/>
      <c r="AZ104" s="183">
        <f t="shared" si="11"/>
        <v>0</v>
      </c>
      <c r="BA104" s="81">
        <f t="shared" si="12"/>
        <v>0</v>
      </c>
      <c r="BB104" s="184" t="e">
        <f t="shared" si="16"/>
        <v>#DIV/0!</v>
      </c>
      <c r="BC104" s="185" t="e">
        <f t="shared" si="17"/>
        <v>#DIV/0!</v>
      </c>
    </row>
    <row r="105" spans="1:55" x14ac:dyDescent="0.2">
      <c r="A105" s="74" t="s">
        <v>183</v>
      </c>
      <c r="B105" s="186" t="s">
        <v>176</v>
      </c>
      <c r="C105" s="186" t="s">
        <v>180</v>
      </c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167">
        <f t="shared" si="9"/>
        <v>0</v>
      </c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168">
        <f t="shared" si="13"/>
        <v>0</v>
      </c>
      <c r="AL105" s="74"/>
      <c r="AM105" s="74"/>
      <c r="AN105" s="75"/>
      <c r="AO105" s="168">
        <f t="shared" si="14"/>
        <v>0</v>
      </c>
      <c r="AP105" s="75"/>
      <c r="AQ105" s="74"/>
      <c r="AR105" s="74"/>
      <c r="AS105" s="74"/>
      <c r="AT105" s="74"/>
      <c r="AU105" s="74"/>
      <c r="AV105" s="168">
        <f t="shared" si="15"/>
        <v>0</v>
      </c>
      <c r="AW105" s="168">
        <f t="shared" si="10"/>
        <v>0</v>
      </c>
      <c r="AX105" s="74"/>
      <c r="AY105" s="74"/>
      <c r="AZ105" s="183">
        <f t="shared" si="11"/>
        <v>0</v>
      </c>
      <c r="BA105" s="81">
        <f t="shared" si="12"/>
        <v>0</v>
      </c>
      <c r="BB105" s="184" t="e">
        <f t="shared" si="16"/>
        <v>#DIV/0!</v>
      </c>
      <c r="BC105" s="185" t="e">
        <f t="shared" si="17"/>
        <v>#DIV/0!</v>
      </c>
    </row>
    <row r="106" spans="1:55" x14ac:dyDescent="0.2">
      <c r="A106" s="74" t="s">
        <v>184</v>
      </c>
      <c r="B106" s="186" t="s">
        <v>176</v>
      </c>
      <c r="C106" s="186" t="s">
        <v>180</v>
      </c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167">
        <f t="shared" si="9"/>
        <v>0</v>
      </c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168">
        <f t="shared" si="13"/>
        <v>0</v>
      </c>
      <c r="AL106" s="74"/>
      <c r="AM106" s="74"/>
      <c r="AN106" s="75"/>
      <c r="AO106" s="168">
        <f t="shared" si="14"/>
        <v>0</v>
      </c>
      <c r="AP106" s="75"/>
      <c r="AQ106" s="74"/>
      <c r="AR106" s="74"/>
      <c r="AS106" s="74"/>
      <c r="AT106" s="74"/>
      <c r="AU106" s="74"/>
      <c r="AV106" s="168">
        <f t="shared" si="15"/>
        <v>0</v>
      </c>
      <c r="AW106" s="168">
        <f t="shared" si="10"/>
        <v>0</v>
      </c>
      <c r="AX106" s="74"/>
      <c r="AY106" s="74"/>
      <c r="AZ106" s="183">
        <f t="shared" si="11"/>
        <v>0</v>
      </c>
      <c r="BA106" s="81">
        <f t="shared" si="12"/>
        <v>0</v>
      </c>
      <c r="BB106" s="184" t="e">
        <f t="shared" si="16"/>
        <v>#DIV/0!</v>
      </c>
      <c r="BC106" s="185" t="e">
        <f t="shared" si="17"/>
        <v>#DIV/0!</v>
      </c>
    </row>
    <row r="107" spans="1:55" x14ac:dyDescent="0.2">
      <c r="A107" s="74" t="s">
        <v>185</v>
      </c>
      <c r="B107" s="186" t="s">
        <v>176</v>
      </c>
      <c r="C107" s="186" t="s">
        <v>186</v>
      </c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167">
        <f t="shared" si="9"/>
        <v>0</v>
      </c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168">
        <f t="shared" si="13"/>
        <v>0</v>
      </c>
      <c r="AL107" s="74"/>
      <c r="AM107" s="74"/>
      <c r="AN107" s="75"/>
      <c r="AO107" s="168">
        <f t="shared" si="14"/>
        <v>0</v>
      </c>
      <c r="AP107" s="75"/>
      <c r="AQ107" s="74"/>
      <c r="AR107" s="74"/>
      <c r="AS107" s="74"/>
      <c r="AT107" s="74"/>
      <c r="AU107" s="74"/>
      <c r="AV107" s="168">
        <f t="shared" si="15"/>
        <v>0</v>
      </c>
      <c r="AW107" s="168">
        <f t="shared" si="10"/>
        <v>0</v>
      </c>
      <c r="AX107" s="74"/>
      <c r="AY107" s="74"/>
      <c r="AZ107" s="183">
        <f t="shared" si="11"/>
        <v>0</v>
      </c>
      <c r="BA107" s="81">
        <f t="shared" si="12"/>
        <v>0</v>
      </c>
      <c r="BB107" s="184" t="e">
        <f t="shared" si="16"/>
        <v>#DIV/0!</v>
      </c>
      <c r="BC107" s="185" t="e">
        <f t="shared" si="17"/>
        <v>#DIV/0!</v>
      </c>
    </row>
    <row r="108" spans="1:55" x14ac:dyDescent="0.2">
      <c r="A108" s="74" t="s">
        <v>187</v>
      </c>
      <c r="B108" s="186" t="s">
        <v>176</v>
      </c>
      <c r="C108" s="186" t="s">
        <v>186</v>
      </c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167">
        <f t="shared" si="9"/>
        <v>0</v>
      </c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168">
        <f t="shared" si="13"/>
        <v>0</v>
      </c>
      <c r="AL108" s="74"/>
      <c r="AM108" s="74"/>
      <c r="AN108" s="75"/>
      <c r="AO108" s="168">
        <f t="shared" si="14"/>
        <v>0</v>
      </c>
      <c r="AP108" s="75"/>
      <c r="AQ108" s="74"/>
      <c r="AR108" s="74"/>
      <c r="AS108" s="74"/>
      <c r="AT108" s="74"/>
      <c r="AU108" s="74"/>
      <c r="AV108" s="168">
        <f t="shared" si="15"/>
        <v>0</v>
      </c>
      <c r="AW108" s="168">
        <f t="shared" si="10"/>
        <v>0</v>
      </c>
      <c r="AX108" s="74"/>
      <c r="AY108" s="74"/>
      <c r="AZ108" s="183">
        <f t="shared" si="11"/>
        <v>0</v>
      </c>
      <c r="BA108" s="81">
        <f t="shared" si="12"/>
        <v>0</v>
      </c>
      <c r="BB108" s="184" t="e">
        <f t="shared" si="16"/>
        <v>#DIV/0!</v>
      </c>
      <c r="BC108" s="185" t="e">
        <f t="shared" si="17"/>
        <v>#DIV/0!</v>
      </c>
    </row>
    <row r="109" spans="1:55" x14ac:dyDescent="0.2">
      <c r="A109" s="74" t="s">
        <v>188</v>
      </c>
      <c r="B109" s="186" t="s">
        <v>176</v>
      </c>
      <c r="C109" s="186" t="s">
        <v>186</v>
      </c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167">
        <f t="shared" si="9"/>
        <v>0</v>
      </c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168">
        <f t="shared" si="13"/>
        <v>0</v>
      </c>
      <c r="AL109" s="74"/>
      <c r="AM109" s="74"/>
      <c r="AN109" s="75"/>
      <c r="AO109" s="168">
        <f t="shared" si="14"/>
        <v>0</v>
      </c>
      <c r="AP109" s="75"/>
      <c r="AQ109" s="74"/>
      <c r="AR109" s="74"/>
      <c r="AS109" s="74"/>
      <c r="AT109" s="74"/>
      <c r="AU109" s="74"/>
      <c r="AV109" s="168">
        <f t="shared" si="15"/>
        <v>0</v>
      </c>
      <c r="AW109" s="168">
        <f t="shared" si="10"/>
        <v>0</v>
      </c>
      <c r="AX109" s="74"/>
      <c r="AY109" s="74"/>
      <c r="AZ109" s="183">
        <f t="shared" si="11"/>
        <v>0</v>
      </c>
      <c r="BA109" s="81">
        <f t="shared" si="12"/>
        <v>0</v>
      </c>
      <c r="BB109" s="184" t="e">
        <f t="shared" si="16"/>
        <v>#DIV/0!</v>
      </c>
      <c r="BC109" s="185" t="e">
        <f t="shared" si="17"/>
        <v>#DIV/0!</v>
      </c>
    </row>
    <row r="110" spans="1:55" x14ac:dyDescent="0.2">
      <c r="A110" s="74" t="s">
        <v>189</v>
      </c>
      <c r="B110" s="186" t="s">
        <v>176</v>
      </c>
      <c r="C110" s="186" t="s">
        <v>186</v>
      </c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167">
        <f t="shared" si="9"/>
        <v>0</v>
      </c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168">
        <f t="shared" si="13"/>
        <v>0</v>
      </c>
      <c r="AL110" s="74"/>
      <c r="AM110" s="74"/>
      <c r="AN110" s="75"/>
      <c r="AO110" s="168">
        <f t="shared" si="14"/>
        <v>0</v>
      </c>
      <c r="AP110" s="75"/>
      <c r="AQ110" s="74"/>
      <c r="AR110" s="74"/>
      <c r="AS110" s="74"/>
      <c r="AT110" s="74"/>
      <c r="AU110" s="74"/>
      <c r="AV110" s="168">
        <f t="shared" si="15"/>
        <v>0</v>
      </c>
      <c r="AW110" s="168">
        <f t="shared" si="10"/>
        <v>0</v>
      </c>
      <c r="AX110" s="74"/>
      <c r="AY110" s="74"/>
      <c r="AZ110" s="183">
        <f t="shared" si="11"/>
        <v>0</v>
      </c>
      <c r="BA110" s="81">
        <f t="shared" si="12"/>
        <v>0</v>
      </c>
      <c r="BB110" s="184" t="e">
        <f t="shared" si="16"/>
        <v>#DIV/0!</v>
      </c>
      <c r="BC110" s="185" t="e">
        <f t="shared" si="17"/>
        <v>#DIV/0!</v>
      </c>
    </row>
    <row r="111" spans="1:55" x14ac:dyDescent="0.2">
      <c r="A111" s="74" t="s">
        <v>190</v>
      </c>
      <c r="B111" s="186" t="s">
        <v>176</v>
      </c>
      <c r="C111" s="186" t="s">
        <v>191</v>
      </c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167">
        <f t="shared" si="9"/>
        <v>0</v>
      </c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168">
        <f t="shared" si="13"/>
        <v>0</v>
      </c>
      <c r="AL111" s="74"/>
      <c r="AM111" s="74"/>
      <c r="AN111" s="75"/>
      <c r="AO111" s="168">
        <f t="shared" si="14"/>
        <v>0</v>
      </c>
      <c r="AP111" s="75"/>
      <c r="AQ111" s="74"/>
      <c r="AR111" s="74"/>
      <c r="AS111" s="74"/>
      <c r="AT111" s="74"/>
      <c r="AU111" s="74"/>
      <c r="AV111" s="168">
        <f t="shared" si="15"/>
        <v>0</v>
      </c>
      <c r="AW111" s="168">
        <f t="shared" si="10"/>
        <v>0</v>
      </c>
      <c r="AX111" s="74"/>
      <c r="AY111" s="74"/>
      <c r="AZ111" s="183">
        <f t="shared" si="11"/>
        <v>0</v>
      </c>
      <c r="BA111" s="81">
        <f t="shared" si="12"/>
        <v>0</v>
      </c>
      <c r="BB111" s="184" t="e">
        <f t="shared" si="16"/>
        <v>#DIV/0!</v>
      </c>
      <c r="BC111" s="185" t="e">
        <f t="shared" si="17"/>
        <v>#DIV/0!</v>
      </c>
    </row>
    <row r="112" spans="1:55" x14ac:dyDescent="0.2">
      <c r="A112" s="74" t="s">
        <v>192</v>
      </c>
      <c r="B112" s="186" t="s">
        <v>176</v>
      </c>
      <c r="C112" s="186" t="s">
        <v>191</v>
      </c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167">
        <f t="shared" si="9"/>
        <v>0</v>
      </c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168">
        <f t="shared" si="13"/>
        <v>0</v>
      </c>
      <c r="AL112" s="74"/>
      <c r="AM112" s="74"/>
      <c r="AN112" s="75"/>
      <c r="AO112" s="168">
        <f t="shared" si="14"/>
        <v>0</v>
      </c>
      <c r="AP112" s="75"/>
      <c r="AQ112" s="74"/>
      <c r="AR112" s="74"/>
      <c r="AS112" s="74"/>
      <c r="AT112" s="74"/>
      <c r="AU112" s="74"/>
      <c r="AV112" s="168">
        <f t="shared" si="15"/>
        <v>0</v>
      </c>
      <c r="AW112" s="168">
        <f t="shared" si="10"/>
        <v>0</v>
      </c>
      <c r="AX112" s="74"/>
      <c r="AY112" s="74"/>
      <c r="AZ112" s="183">
        <f t="shared" si="11"/>
        <v>0</v>
      </c>
      <c r="BA112" s="81">
        <f t="shared" si="12"/>
        <v>0</v>
      </c>
      <c r="BB112" s="184" t="e">
        <f t="shared" si="16"/>
        <v>#DIV/0!</v>
      </c>
      <c r="BC112" s="185" t="e">
        <f t="shared" si="17"/>
        <v>#DIV/0!</v>
      </c>
    </row>
    <row r="113" spans="1:55" x14ac:dyDescent="0.2">
      <c r="A113" s="74" t="s">
        <v>193</v>
      </c>
      <c r="B113" s="186" t="s">
        <v>176</v>
      </c>
      <c r="C113" s="186" t="s">
        <v>191</v>
      </c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167">
        <f t="shared" si="9"/>
        <v>0</v>
      </c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168">
        <f t="shared" si="13"/>
        <v>0</v>
      </c>
      <c r="AL113" s="74"/>
      <c r="AM113" s="74"/>
      <c r="AN113" s="75"/>
      <c r="AO113" s="168">
        <f t="shared" si="14"/>
        <v>0</v>
      </c>
      <c r="AP113" s="75"/>
      <c r="AQ113" s="74"/>
      <c r="AR113" s="74"/>
      <c r="AS113" s="74"/>
      <c r="AT113" s="74"/>
      <c r="AU113" s="74"/>
      <c r="AV113" s="168">
        <f t="shared" si="15"/>
        <v>0</v>
      </c>
      <c r="AW113" s="168">
        <f t="shared" si="10"/>
        <v>0</v>
      </c>
      <c r="AX113" s="74"/>
      <c r="AY113" s="74"/>
      <c r="AZ113" s="183">
        <f t="shared" si="11"/>
        <v>0</v>
      </c>
      <c r="BA113" s="81">
        <f t="shared" si="12"/>
        <v>0</v>
      </c>
      <c r="BB113" s="184" t="e">
        <f t="shared" si="16"/>
        <v>#DIV/0!</v>
      </c>
      <c r="BC113" s="185" t="e">
        <f t="shared" si="17"/>
        <v>#DIV/0!</v>
      </c>
    </row>
    <row r="114" spans="1:55" x14ac:dyDescent="0.2">
      <c r="A114" s="74" t="s">
        <v>194</v>
      </c>
      <c r="B114" s="186" t="s">
        <v>176</v>
      </c>
      <c r="C114" s="186" t="s">
        <v>195</v>
      </c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167">
        <f t="shared" si="9"/>
        <v>0</v>
      </c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168">
        <f t="shared" si="13"/>
        <v>0</v>
      </c>
      <c r="AL114" s="74"/>
      <c r="AM114" s="74"/>
      <c r="AN114" s="75"/>
      <c r="AO114" s="168">
        <f t="shared" si="14"/>
        <v>0</v>
      </c>
      <c r="AP114" s="75"/>
      <c r="AQ114" s="74"/>
      <c r="AR114" s="74"/>
      <c r="AS114" s="74"/>
      <c r="AT114" s="74"/>
      <c r="AU114" s="74"/>
      <c r="AV114" s="168">
        <f t="shared" si="15"/>
        <v>0</v>
      </c>
      <c r="AW114" s="168">
        <f t="shared" si="10"/>
        <v>0</v>
      </c>
      <c r="AX114" s="74"/>
      <c r="AY114" s="74"/>
      <c r="AZ114" s="183">
        <f t="shared" si="11"/>
        <v>0</v>
      </c>
      <c r="BA114" s="81">
        <f t="shared" si="12"/>
        <v>0</v>
      </c>
      <c r="BB114" s="184" t="e">
        <f t="shared" si="16"/>
        <v>#DIV/0!</v>
      </c>
      <c r="BC114" s="185" t="e">
        <f t="shared" si="17"/>
        <v>#DIV/0!</v>
      </c>
    </row>
    <row r="115" spans="1:55" x14ac:dyDescent="0.2">
      <c r="A115" s="74" t="s">
        <v>196</v>
      </c>
      <c r="B115" s="186" t="s">
        <v>176</v>
      </c>
      <c r="C115" s="186" t="s">
        <v>195</v>
      </c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167">
        <f t="shared" si="9"/>
        <v>0</v>
      </c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168">
        <f t="shared" si="13"/>
        <v>0</v>
      </c>
      <c r="AL115" s="74"/>
      <c r="AM115" s="74"/>
      <c r="AN115" s="75"/>
      <c r="AO115" s="168">
        <f t="shared" si="14"/>
        <v>0</v>
      </c>
      <c r="AP115" s="75"/>
      <c r="AQ115" s="74"/>
      <c r="AR115" s="74"/>
      <c r="AS115" s="74"/>
      <c r="AT115" s="74"/>
      <c r="AU115" s="74"/>
      <c r="AV115" s="168">
        <f t="shared" si="15"/>
        <v>0</v>
      </c>
      <c r="AW115" s="168">
        <f t="shared" si="10"/>
        <v>0</v>
      </c>
      <c r="AX115" s="74"/>
      <c r="AY115" s="74"/>
      <c r="AZ115" s="183">
        <f t="shared" si="11"/>
        <v>0</v>
      </c>
      <c r="BA115" s="81">
        <f t="shared" si="12"/>
        <v>0</v>
      </c>
      <c r="BB115" s="184" t="e">
        <f t="shared" si="16"/>
        <v>#DIV/0!</v>
      </c>
      <c r="BC115" s="185" t="e">
        <f t="shared" si="17"/>
        <v>#DIV/0!</v>
      </c>
    </row>
    <row r="116" spans="1:55" x14ac:dyDescent="0.2">
      <c r="A116" s="74" t="s">
        <v>197</v>
      </c>
      <c r="B116" s="186" t="s">
        <v>176</v>
      </c>
      <c r="C116" s="186" t="s">
        <v>195</v>
      </c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167">
        <f t="shared" si="9"/>
        <v>0</v>
      </c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168">
        <f t="shared" si="13"/>
        <v>0</v>
      </c>
      <c r="AL116" s="74"/>
      <c r="AM116" s="74"/>
      <c r="AN116" s="75"/>
      <c r="AO116" s="168">
        <f t="shared" si="14"/>
        <v>0</v>
      </c>
      <c r="AP116" s="75"/>
      <c r="AQ116" s="74"/>
      <c r="AR116" s="74"/>
      <c r="AS116" s="74"/>
      <c r="AT116" s="74"/>
      <c r="AU116" s="74"/>
      <c r="AV116" s="168">
        <f t="shared" si="15"/>
        <v>0</v>
      </c>
      <c r="AW116" s="168">
        <f t="shared" si="10"/>
        <v>0</v>
      </c>
      <c r="AX116" s="74"/>
      <c r="AY116" s="74"/>
      <c r="AZ116" s="183">
        <f t="shared" si="11"/>
        <v>0</v>
      </c>
      <c r="BA116" s="81">
        <f t="shared" si="12"/>
        <v>0</v>
      </c>
      <c r="BB116" s="184" t="e">
        <f t="shared" si="16"/>
        <v>#DIV/0!</v>
      </c>
      <c r="BC116" s="185" t="e">
        <f t="shared" si="17"/>
        <v>#DIV/0!</v>
      </c>
    </row>
    <row r="117" spans="1:55" x14ac:dyDescent="0.2">
      <c r="A117" s="74" t="s">
        <v>198</v>
      </c>
      <c r="B117" s="186" t="s">
        <v>176</v>
      </c>
      <c r="C117" s="186" t="s">
        <v>195</v>
      </c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167">
        <f t="shared" si="9"/>
        <v>0</v>
      </c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168">
        <f t="shared" si="13"/>
        <v>0</v>
      </c>
      <c r="AL117" s="74"/>
      <c r="AM117" s="74"/>
      <c r="AN117" s="75"/>
      <c r="AO117" s="168">
        <f t="shared" si="14"/>
        <v>0</v>
      </c>
      <c r="AP117" s="75"/>
      <c r="AQ117" s="74"/>
      <c r="AR117" s="74"/>
      <c r="AS117" s="74"/>
      <c r="AT117" s="74"/>
      <c r="AU117" s="74"/>
      <c r="AV117" s="168">
        <f t="shared" si="15"/>
        <v>0</v>
      </c>
      <c r="AW117" s="168">
        <f t="shared" si="10"/>
        <v>0</v>
      </c>
      <c r="AX117" s="74"/>
      <c r="AY117" s="74"/>
      <c r="AZ117" s="183">
        <f t="shared" si="11"/>
        <v>0</v>
      </c>
      <c r="BA117" s="81">
        <f t="shared" si="12"/>
        <v>0</v>
      </c>
      <c r="BB117" s="184" t="e">
        <f t="shared" si="16"/>
        <v>#DIV/0!</v>
      </c>
      <c r="BC117" s="185" t="e">
        <f t="shared" si="17"/>
        <v>#DIV/0!</v>
      </c>
    </row>
    <row r="118" spans="1:55" x14ac:dyDescent="0.2">
      <c r="A118" s="74" t="s">
        <v>199</v>
      </c>
      <c r="B118" s="186" t="s">
        <v>176</v>
      </c>
      <c r="C118" s="186" t="s">
        <v>200</v>
      </c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167">
        <f t="shared" si="9"/>
        <v>0</v>
      </c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168">
        <f t="shared" si="13"/>
        <v>0</v>
      </c>
      <c r="AL118" s="74"/>
      <c r="AM118" s="74"/>
      <c r="AN118" s="75"/>
      <c r="AO118" s="168">
        <f t="shared" si="14"/>
        <v>0</v>
      </c>
      <c r="AP118" s="75"/>
      <c r="AQ118" s="74"/>
      <c r="AR118" s="74"/>
      <c r="AS118" s="74"/>
      <c r="AT118" s="74"/>
      <c r="AU118" s="74"/>
      <c r="AV118" s="168">
        <f t="shared" si="15"/>
        <v>0</v>
      </c>
      <c r="AW118" s="168">
        <f t="shared" si="10"/>
        <v>0</v>
      </c>
      <c r="AX118" s="74"/>
      <c r="AY118" s="74"/>
      <c r="AZ118" s="183">
        <f t="shared" si="11"/>
        <v>0</v>
      </c>
      <c r="BA118" s="81">
        <f t="shared" si="12"/>
        <v>0</v>
      </c>
      <c r="BB118" s="184" t="e">
        <f t="shared" si="16"/>
        <v>#DIV/0!</v>
      </c>
      <c r="BC118" s="185" t="e">
        <f t="shared" si="17"/>
        <v>#DIV/0!</v>
      </c>
    </row>
    <row r="119" spans="1:55" x14ac:dyDescent="0.2">
      <c r="A119" s="74" t="s">
        <v>201</v>
      </c>
      <c r="B119" s="186" t="s">
        <v>176</v>
      </c>
      <c r="C119" s="186" t="s">
        <v>200</v>
      </c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167">
        <f t="shared" si="9"/>
        <v>0</v>
      </c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168">
        <f t="shared" si="13"/>
        <v>0</v>
      </c>
      <c r="AL119" s="74"/>
      <c r="AM119" s="74"/>
      <c r="AN119" s="75"/>
      <c r="AO119" s="168">
        <f t="shared" si="14"/>
        <v>0</v>
      </c>
      <c r="AP119" s="75"/>
      <c r="AQ119" s="74"/>
      <c r="AR119" s="74"/>
      <c r="AS119" s="74"/>
      <c r="AT119" s="74"/>
      <c r="AU119" s="74"/>
      <c r="AV119" s="168">
        <f t="shared" si="15"/>
        <v>0</v>
      </c>
      <c r="AW119" s="168">
        <f t="shared" si="10"/>
        <v>0</v>
      </c>
      <c r="AX119" s="74"/>
      <c r="AY119" s="74"/>
      <c r="AZ119" s="183">
        <f t="shared" si="11"/>
        <v>0</v>
      </c>
      <c r="BA119" s="81">
        <f t="shared" si="12"/>
        <v>0</v>
      </c>
      <c r="BB119" s="184" t="e">
        <f t="shared" si="16"/>
        <v>#DIV/0!</v>
      </c>
      <c r="BC119" s="185" t="e">
        <f t="shared" si="17"/>
        <v>#DIV/0!</v>
      </c>
    </row>
    <row r="120" spans="1:55" x14ac:dyDescent="0.2">
      <c r="A120" s="74" t="s">
        <v>202</v>
      </c>
      <c r="B120" s="186" t="s">
        <v>176</v>
      </c>
      <c r="C120" s="186" t="s">
        <v>200</v>
      </c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167">
        <f t="shared" si="9"/>
        <v>0</v>
      </c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168">
        <f t="shared" si="13"/>
        <v>0</v>
      </c>
      <c r="AL120" s="74"/>
      <c r="AM120" s="74"/>
      <c r="AN120" s="75"/>
      <c r="AO120" s="168">
        <f t="shared" si="14"/>
        <v>0</v>
      </c>
      <c r="AP120" s="75"/>
      <c r="AQ120" s="74"/>
      <c r="AR120" s="74"/>
      <c r="AS120" s="74"/>
      <c r="AT120" s="74"/>
      <c r="AU120" s="74"/>
      <c r="AV120" s="168">
        <f t="shared" si="15"/>
        <v>0</v>
      </c>
      <c r="AW120" s="168">
        <f t="shared" si="10"/>
        <v>0</v>
      </c>
      <c r="AX120" s="74"/>
      <c r="AY120" s="74"/>
      <c r="AZ120" s="183">
        <f t="shared" si="11"/>
        <v>0</v>
      </c>
      <c r="BA120" s="81">
        <f t="shared" si="12"/>
        <v>0</v>
      </c>
      <c r="BB120" s="184" t="e">
        <f t="shared" si="16"/>
        <v>#DIV/0!</v>
      </c>
      <c r="BC120" s="185" t="e">
        <f t="shared" si="17"/>
        <v>#DIV/0!</v>
      </c>
    </row>
    <row r="121" spans="1:55" x14ac:dyDescent="0.2">
      <c r="A121" s="74" t="s">
        <v>203</v>
      </c>
      <c r="B121" s="186" t="s">
        <v>176</v>
      </c>
      <c r="C121" s="186" t="s">
        <v>200</v>
      </c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167">
        <f t="shared" si="9"/>
        <v>0</v>
      </c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168">
        <f t="shared" si="13"/>
        <v>0</v>
      </c>
      <c r="AL121" s="74"/>
      <c r="AM121" s="74"/>
      <c r="AN121" s="75"/>
      <c r="AO121" s="168">
        <f t="shared" si="14"/>
        <v>0</v>
      </c>
      <c r="AP121" s="75"/>
      <c r="AQ121" s="74"/>
      <c r="AR121" s="74"/>
      <c r="AS121" s="74"/>
      <c r="AT121" s="74"/>
      <c r="AU121" s="74"/>
      <c r="AV121" s="168">
        <f t="shared" si="15"/>
        <v>0</v>
      </c>
      <c r="AW121" s="168">
        <f t="shared" si="10"/>
        <v>0</v>
      </c>
      <c r="AX121" s="74"/>
      <c r="AY121" s="74"/>
      <c r="AZ121" s="183">
        <f t="shared" si="11"/>
        <v>0</v>
      </c>
      <c r="BA121" s="81">
        <f t="shared" si="12"/>
        <v>0</v>
      </c>
      <c r="BB121" s="184" t="e">
        <f t="shared" si="16"/>
        <v>#DIV/0!</v>
      </c>
      <c r="BC121" s="185" t="e">
        <f t="shared" si="17"/>
        <v>#DIV/0!</v>
      </c>
    </row>
    <row r="122" spans="1:55" x14ac:dyDescent="0.2">
      <c r="AN122" s="1">
        <f>SUM(AN3:AN121)</f>
        <v>0</v>
      </c>
      <c r="AU122" s="1">
        <f>SUM(AU3:AU121)</f>
        <v>0</v>
      </c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2"/>
  <sheetViews>
    <sheetView showGridLines="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AR10" sqref="AR10"/>
    </sheetView>
  </sheetViews>
  <sheetFormatPr defaultRowHeight="15" x14ac:dyDescent="0.25"/>
  <cols>
    <col min="1" max="1" width="30" bestFit="1" customWidth="1"/>
    <col min="2" max="2" width="12" bestFit="1" customWidth="1"/>
    <col min="3" max="3" width="12.42578125" bestFit="1" customWidth="1"/>
    <col min="4" max="4" width="19" bestFit="1" customWidth="1"/>
    <col min="5" max="5" width="29.42578125" bestFit="1" customWidth="1"/>
    <col min="6" max="6" width="15.85546875" bestFit="1" customWidth="1"/>
    <col min="7" max="7" width="22.85546875" bestFit="1" customWidth="1"/>
    <col min="8" max="8" width="24.5703125" bestFit="1" customWidth="1"/>
    <col min="9" max="9" width="9.7109375" bestFit="1" customWidth="1"/>
    <col min="10" max="10" width="7" bestFit="1" customWidth="1"/>
    <col min="11" max="11" width="15" bestFit="1" customWidth="1"/>
    <col min="12" max="12" width="24.5703125" bestFit="1" customWidth="1"/>
    <col min="13" max="13" width="45.85546875" bestFit="1" customWidth="1"/>
    <col min="14" max="14" width="22.85546875" bestFit="1" customWidth="1"/>
    <col min="15" max="15" width="21.140625" bestFit="1" customWidth="1"/>
    <col min="16" max="16" width="13.7109375" bestFit="1" customWidth="1"/>
    <col min="17" max="17" width="20.5703125" bestFit="1" customWidth="1"/>
    <col min="18" max="18" width="13.5703125" bestFit="1" customWidth="1"/>
    <col min="19" max="19" width="10.5703125" bestFit="1" customWidth="1"/>
    <col min="20" max="20" width="10.5703125" customWidth="1"/>
    <col min="29" max="30" width="10.42578125" bestFit="1" customWidth="1"/>
    <col min="38" max="38" width="28" bestFit="1" customWidth="1"/>
    <col min="39" max="39" width="20.7109375" bestFit="1" customWidth="1"/>
    <col min="40" max="41" width="20.7109375" customWidth="1"/>
    <col min="42" max="42" width="12.5703125" bestFit="1" customWidth="1"/>
    <col min="43" max="43" width="12.28515625" bestFit="1" customWidth="1"/>
    <col min="44" max="44" width="13.28515625" bestFit="1" customWidth="1"/>
    <col min="45" max="45" width="21.5703125" bestFit="1" customWidth="1"/>
    <col min="46" max="46" width="8.7109375" bestFit="1" customWidth="1"/>
    <col min="48" max="48" width="11.5703125" bestFit="1" customWidth="1"/>
    <col min="49" max="49" width="11" customWidth="1"/>
    <col min="52" max="52" width="13.28515625" bestFit="1" customWidth="1"/>
    <col min="53" max="53" width="11.140625" customWidth="1"/>
  </cols>
  <sheetData>
    <row r="1" spans="1:55" x14ac:dyDescent="0.25">
      <c r="A1" s="198" t="s">
        <v>0</v>
      </c>
      <c r="B1" s="198" t="s">
        <v>1</v>
      </c>
      <c r="C1" s="198" t="s">
        <v>2</v>
      </c>
      <c r="D1" s="197" t="s">
        <v>3</v>
      </c>
      <c r="E1" s="197"/>
      <c r="F1" s="197"/>
      <c r="G1" s="197"/>
      <c r="H1" s="197"/>
      <c r="I1" s="197"/>
      <c r="J1" s="197" t="s">
        <v>4</v>
      </c>
      <c r="K1" s="197"/>
      <c r="L1" s="197"/>
      <c r="M1" s="28" t="s">
        <v>5</v>
      </c>
      <c r="N1" s="197" t="s">
        <v>6</v>
      </c>
      <c r="O1" s="197"/>
      <c r="P1" s="199" t="s">
        <v>7</v>
      </c>
      <c r="Q1" s="199"/>
      <c r="R1" s="199"/>
      <c r="S1" s="199"/>
      <c r="T1" s="29"/>
      <c r="U1" s="200" t="s">
        <v>8</v>
      </c>
      <c r="V1" s="200"/>
      <c r="W1" s="200"/>
      <c r="X1" s="200"/>
      <c r="Y1" s="200"/>
      <c r="Z1" s="200"/>
      <c r="AA1" s="200"/>
      <c r="AB1" s="200"/>
      <c r="AC1" s="200" t="s">
        <v>9</v>
      </c>
      <c r="AD1" s="200"/>
      <c r="AE1" s="200"/>
      <c r="AF1" s="200"/>
      <c r="AG1" s="200"/>
      <c r="AH1" s="200"/>
      <c r="AI1" s="200"/>
      <c r="AJ1" s="200"/>
      <c r="AK1" s="30"/>
      <c r="AL1" s="197" t="s">
        <v>10</v>
      </c>
      <c r="AM1" s="197"/>
      <c r="AN1" s="115"/>
      <c r="AO1" s="28"/>
      <c r="AP1" s="197" t="s">
        <v>11</v>
      </c>
      <c r="AQ1" s="197"/>
      <c r="AR1" s="197"/>
      <c r="AS1" s="197"/>
      <c r="AT1" s="197"/>
    </row>
    <row r="2" spans="1:55" ht="105" x14ac:dyDescent="0.25">
      <c r="A2" s="198"/>
      <c r="B2" s="198"/>
      <c r="C2" s="198"/>
      <c r="D2" s="31" t="s">
        <v>12</v>
      </c>
      <c r="E2" s="31" t="s">
        <v>13</v>
      </c>
      <c r="F2" s="31" t="s">
        <v>204</v>
      </c>
      <c r="G2" s="31" t="s">
        <v>15</v>
      </c>
      <c r="H2" s="31" t="s">
        <v>16</v>
      </c>
      <c r="I2" s="31" t="s">
        <v>17</v>
      </c>
      <c r="J2" s="31" t="s">
        <v>18</v>
      </c>
      <c r="K2" s="31" t="s">
        <v>19</v>
      </c>
      <c r="L2" s="31" t="s">
        <v>16</v>
      </c>
      <c r="M2" s="31" t="s">
        <v>20</v>
      </c>
      <c r="N2" s="31" t="s">
        <v>21</v>
      </c>
      <c r="O2" s="31" t="s">
        <v>22</v>
      </c>
      <c r="P2" s="31" t="s">
        <v>23</v>
      </c>
      <c r="Q2" s="31" t="s">
        <v>24</v>
      </c>
      <c r="R2" s="31" t="s">
        <v>25</v>
      </c>
      <c r="S2" s="31" t="s">
        <v>26</v>
      </c>
      <c r="T2" s="57" t="s">
        <v>205</v>
      </c>
      <c r="U2" s="31" t="s">
        <v>27</v>
      </c>
      <c r="V2" s="31" t="s">
        <v>28</v>
      </c>
      <c r="W2" s="31" t="s">
        <v>29</v>
      </c>
      <c r="X2" s="31" t="s">
        <v>30</v>
      </c>
      <c r="Y2" s="31" t="s">
        <v>31</v>
      </c>
      <c r="Z2" s="31" t="s">
        <v>32</v>
      </c>
      <c r="AA2" s="31" t="s">
        <v>33</v>
      </c>
      <c r="AB2" s="31" t="s">
        <v>34</v>
      </c>
      <c r="AC2" s="31" t="s">
        <v>27</v>
      </c>
      <c r="AD2" s="31" t="s">
        <v>28</v>
      </c>
      <c r="AE2" s="31" t="s">
        <v>29</v>
      </c>
      <c r="AF2" s="31" t="s">
        <v>30</v>
      </c>
      <c r="AG2" s="31" t="s">
        <v>31</v>
      </c>
      <c r="AH2" s="31" t="s">
        <v>32</v>
      </c>
      <c r="AI2" s="31" t="s">
        <v>33</v>
      </c>
      <c r="AJ2" s="31" t="s">
        <v>34</v>
      </c>
      <c r="AK2" s="57" t="s">
        <v>206</v>
      </c>
      <c r="AL2" s="31" t="s">
        <v>35</v>
      </c>
      <c r="AM2" s="31" t="s">
        <v>36</v>
      </c>
      <c r="AN2" s="56" t="s">
        <v>259</v>
      </c>
      <c r="AO2" s="60" t="s">
        <v>207</v>
      </c>
      <c r="AP2" s="31" t="s">
        <v>37</v>
      </c>
      <c r="AQ2" s="31" t="s">
        <v>38</v>
      </c>
      <c r="AR2" s="31" t="s">
        <v>39</v>
      </c>
      <c r="AS2" s="31" t="s">
        <v>40</v>
      </c>
      <c r="AT2" s="45" t="s">
        <v>41</v>
      </c>
      <c r="AU2" s="57" t="s">
        <v>208</v>
      </c>
      <c r="AV2" s="57" t="s">
        <v>209</v>
      </c>
      <c r="AW2" s="60" t="s">
        <v>210</v>
      </c>
      <c r="AX2" s="65" t="s">
        <v>216</v>
      </c>
      <c r="AY2" s="57" t="s">
        <v>211</v>
      </c>
      <c r="AZ2" s="57" t="s">
        <v>212</v>
      </c>
      <c r="BA2" s="57" t="s">
        <v>213</v>
      </c>
      <c r="BB2" s="57" t="s">
        <v>214</v>
      </c>
      <c r="BC2" s="57" t="s">
        <v>215</v>
      </c>
    </row>
    <row r="3" spans="1:55" x14ac:dyDescent="0.25">
      <c r="A3" s="32" t="s">
        <v>42</v>
      </c>
      <c r="B3" s="33" t="s">
        <v>43</v>
      </c>
      <c r="C3" s="33" t="s">
        <v>44</v>
      </c>
      <c r="D3" s="33"/>
      <c r="E3" s="33"/>
      <c r="F3" s="33"/>
      <c r="G3" s="33"/>
      <c r="H3" s="33">
        <v>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58">
        <f t="shared" ref="T3:T66" si="0">SUM(D3:S3)</f>
        <v>0</v>
      </c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59">
        <f>SUM(U3:AB3)*0.016667</f>
        <v>0</v>
      </c>
      <c r="AL3" s="33"/>
      <c r="AM3" s="33"/>
      <c r="AN3" s="146"/>
      <c r="AO3" s="59">
        <f>SUM(AL3:AN3)</f>
        <v>0</v>
      </c>
      <c r="AP3" s="114"/>
      <c r="AQ3" s="33"/>
      <c r="AR3" s="33"/>
      <c r="AS3" s="33"/>
      <c r="AT3" s="33"/>
      <c r="AU3" s="34"/>
      <c r="AV3" s="59">
        <f>SUM(AP3:AT3)+SUM(U3:AB3)</f>
        <v>0</v>
      </c>
      <c r="AW3" s="59">
        <f t="shared" ref="AW3:AW66" si="1">T3+AK3+AO3</f>
        <v>0</v>
      </c>
      <c r="AX3" s="34"/>
      <c r="AY3" s="34"/>
      <c r="AZ3" s="61">
        <f t="shared" ref="AZ3:AZ66" si="2">AX3*2.5%+AY3</f>
        <v>0</v>
      </c>
      <c r="BA3" s="62">
        <f t="shared" ref="BA3:BA66" si="3">AZ3-AW3</f>
        <v>0</v>
      </c>
      <c r="BB3" s="63" t="e">
        <f>BA3/AV3</f>
        <v>#DIV/0!</v>
      </c>
      <c r="BC3" s="64" t="e">
        <f>AW3/AZ3</f>
        <v>#DIV/0!</v>
      </c>
    </row>
    <row r="4" spans="1:55" x14ac:dyDescent="0.25">
      <c r="A4" s="34" t="s">
        <v>45</v>
      </c>
      <c r="B4" s="35" t="s">
        <v>43</v>
      </c>
      <c r="C4" s="35" t="s">
        <v>46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58">
        <f t="shared" si="0"/>
        <v>0</v>
      </c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59">
        <f t="shared" ref="AK4:AK67" si="4">SUM(U4:AB4)*0.016667</f>
        <v>0</v>
      </c>
      <c r="AL4" s="36"/>
      <c r="AM4" s="36"/>
      <c r="AN4" s="146"/>
      <c r="AO4" s="59">
        <f t="shared" ref="AO4:AO67" si="5">SUM(AL4:AN4)</f>
        <v>0</v>
      </c>
      <c r="AP4" s="114"/>
      <c r="AQ4" s="37"/>
      <c r="AR4" s="37"/>
      <c r="AS4" s="37"/>
      <c r="AT4" s="37"/>
      <c r="AU4" s="34"/>
      <c r="AV4" s="59">
        <f t="shared" ref="AV4:AV67" si="6">SUM(AP4:AT4)+SUM(U4:AB4)</f>
        <v>0</v>
      </c>
      <c r="AW4" s="59">
        <f t="shared" si="1"/>
        <v>0</v>
      </c>
      <c r="AX4" s="34"/>
      <c r="AY4" s="34"/>
      <c r="AZ4" s="61">
        <f t="shared" si="2"/>
        <v>0</v>
      </c>
      <c r="BA4" s="62">
        <f t="shared" si="3"/>
        <v>0</v>
      </c>
      <c r="BB4" s="63" t="e">
        <f t="shared" ref="BB4:BB67" si="7">BA4/AV4</f>
        <v>#DIV/0!</v>
      </c>
      <c r="BC4" s="64" t="e">
        <f t="shared" ref="BC4:BC67" si="8">AW4/AZ4</f>
        <v>#DIV/0!</v>
      </c>
    </row>
    <row r="5" spans="1:55" x14ac:dyDescent="0.25">
      <c r="A5" s="34" t="s">
        <v>47</v>
      </c>
      <c r="B5" s="35" t="s">
        <v>43</v>
      </c>
      <c r="C5" s="35" t="s">
        <v>46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58">
        <f t="shared" si="0"/>
        <v>0</v>
      </c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59">
        <f t="shared" si="4"/>
        <v>0</v>
      </c>
      <c r="AL5" s="36"/>
      <c r="AM5" s="36"/>
      <c r="AN5" s="146"/>
      <c r="AO5" s="59">
        <f t="shared" si="5"/>
        <v>0</v>
      </c>
      <c r="AP5" s="114"/>
      <c r="AQ5" s="37"/>
      <c r="AR5" s="37"/>
      <c r="AS5" s="37"/>
      <c r="AT5" s="37"/>
      <c r="AU5" s="34"/>
      <c r="AV5" s="59">
        <f t="shared" si="6"/>
        <v>0</v>
      </c>
      <c r="AW5" s="59">
        <f t="shared" si="1"/>
        <v>0</v>
      </c>
      <c r="AX5" s="34"/>
      <c r="AY5" s="34"/>
      <c r="AZ5" s="61">
        <f t="shared" si="2"/>
        <v>0</v>
      </c>
      <c r="BA5" s="62">
        <f t="shared" si="3"/>
        <v>0</v>
      </c>
      <c r="BB5" s="63" t="e">
        <f t="shared" si="7"/>
        <v>#DIV/0!</v>
      </c>
      <c r="BC5" s="64" t="e">
        <f t="shared" si="8"/>
        <v>#DIV/0!</v>
      </c>
    </row>
    <row r="6" spans="1:55" x14ac:dyDescent="0.25">
      <c r="A6" s="34" t="s">
        <v>48</v>
      </c>
      <c r="B6" s="35" t="s">
        <v>43</v>
      </c>
      <c r="C6" s="35" t="s">
        <v>44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58">
        <f t="shared" si="0"/>
        <v>0</v>
      </c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59">
        <f t="shared" si="4"/>
        <v>0</v>
      </c>
      <c r="AL6" s="36"/>
      <c r="AM6" s="36"/>
      <c r="AN6" s="146"/>
      <c r="AO6" s="59">
        <f t="shared" si="5"/>
        <v>0</v>
      </c>
      <c r="AP6" s="114"/>
      <c r="AQ6" s="37"/>
      <c r="AR6" s="37"/>
      <c r="AS6" s="37"/>
      <c r="AT6" s="37"/>
      <c r="AU6" s="34"/>
      <c r="AV6" s="59">
        <f>SUM(AP6:AT6)+SUM(U6:AB6)</f>
        <v>0</v>
      </c>
      <c r="AW6" s="59">
        <f t="shared" si="1"/>
        <v>0</v>
      </c>
      <c r="AX6" s="34"/>
      <c r="AY6" s="34"/>
      <c r="AZ6" s="61">
        <f t="shared" si="2"/>
        <v>0</v>
      </c>
      <c r="BA6" s="62">
        <f t="shared" si="3"/>
        <v>0</v>
      </c>
      <c r="BB6" s="63" t="e">
        <f t="shared" si="7"/>
        <v>#DIV/0!</v>
      </c>
      <c r="BC6" s="64" t="e">
        <f t="shared" si="8"/>
        <v>#DIV/0!</v>
      </c>
    </row>
    <row r="7" spans="1:55" x14ac:dyDescent="0.25">
      <c r="A7" s="34" t="s">
        <v>49</v>
      </c>
      <c r="B7" s="35" t="s">
        <v>43</v>
      </c>
      <c r="C7" s="35" t="s">
        <v>50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58">
        <f t="shared" si="0"/>
        <v>0</v>
      </c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59">
        <f t="shared" si="4"/>
        <v>0</v>
      </c>
      <c r="AL7" s="36"/>
      <c r="AM7" s="36"/>
      <c r="AN7" s="146"/>
      <c r="AO7" s="59">
        <f t="shared" si="5"/>
        <v>0</v>
      </c>
      <c r="AP7" s="114"/>
      <c r="AQ7" s="37"/>
      <c r="AR7" s="37"/>
      <c r="AS7" s="37"/>
      <c r="AT7" s="37"/>
      <c r="AU7" s="34"/>
      <c r="AV7" s="59">
        <f t="shared" si="6"/>
        <v>0</v>
      </c>
      <c r="AW7" s="59">
        <f t="shared" si="1"/>
        <v>0</v>
      </c>
      <c r="AX7" s="34"/>
      <c r="AY7" s="34"/>
      <c r="AZ7" s="61">
        <f t="shared" si="2"/>
        <v>0</v>
      </c>
      <c r="BA7" s="62">
        <f t="shared" si="3"/>
        <v>0</v>
      </c>
      <c r="BB7" s="63" t="e">
        <f t="shared" si="7"/>
        <v>#DIV/0!</v>
      </c>
      <c r="BC7" s="64" t="e">
        <f t="shared" si="8"/>
        <v>#DIV/0!</v>
      </c>
    </row>
    <row r="8" spans="1:55" x14ac:dyDescent="0.25">
      <c r="A8" s="34" t="s">
        <v>51</v>
      </c>
      <c r="B8" s="35" t="s">
        <v>43</v>
      </c>
      <c r="C8" s="35" t="s">
        <v>52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58">
        <f t="shared" si="0"/>
        <v>0</v>
      </c>
      <c r="U8" s="36"/>
      <c r="V8" s="36"/>
      <c r="W8" s="36"/>
      <c r="X8" s="36"/>
      <c r="Y8" s="36"/>
      <c r="Z8" s="36"/>
      <c r="AA8" s="36"/>
      <c r="AB8" s="36"/>
      <c r="AC8" s="38"/>
      <c r="AD8" s="38"/>
      <c r="AE8" s="36"/>
      <c r="AF8" s="36"/>
      <c r="AG8" s="36"/>
      <c r="AH8" s="36"/>
      <c r="AI8" s="36"/>
      <c r="AJ8" s="36"/>
      <c r="AK8" s="59">
        <f t="shared" si="4"/>
        <v>0</v>
      </c>
      <c r="AL8" s="36"/>
      <c r="AM8" s="36"/>
      <c r="AN8" s="146"/>
      <c r="AO8" s="59">
        <f t="shared" si="5"/>
        <v>0</v>
      </c>
      <c r="AP8" s="114"/>
      <c r="AQ8" s="37"/>
      <c r="AR8" s="37"/>
      <c r="AS8" s="37"/>
      <c r="AT8" s="37"/>
      <c r="AU8" s="34"/>
      <c r="AV8" s="59">
        <f t="shared" si="6"/>
        <v>0</v>
      </c>
      <c r="AW8" s="59">
        <f t="shared" si="1"/>
        <v>0</v>
      </c>
      <c r="AX8" s="34"/>
      <c r="AY8" s="34"/>
      <c r="AZ8" s="61">
        <f t="shared" si="2"/>
        <v>0</v>
      </c>
      <c r="BA8" s="62">
        <f t="shared" si="3"/>
        <v>0</v>
      </c>
      <c r="BB8" s="63" t="e">
        <f t="shared" si="7"/>
        <v>#DIV/0!</v>
      </c>
      <c r="BC8" s="64" t="e">
        <f t="shared" si="8"/>
        <v>#DIV/0!</v>
      </c>
    </row>
    <row r="9" spans="1:55" x14ac:dyDescent="0.25">
      <c r="A9" s="34" t="s">
        <v>53</v>
      </c>
      <c r="B9" s="35" t="s">
        <v>43</v>
      </c>
      <c r="C9" s="35" t="s">
        <v>52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58">
        <f t="shared" si="0"/>
        <v>0</v>
      </c>
      <c r="U9" s="36"/>
      <c r="V9" s="36"/>
      <c r="W9" s="36"/>
      <c r="X9" s="36"/>
      <c r="Y9" s="36"/>
      <c r="Z9" s="36"/>
      <c r="AA9" s="36"/>
      <c r="AB9" s="36"/>
      <c r="AC9" s="38"/>
      <c r="AD9" s="38"/>
      <c r="AE9" s="36"/>
      <c r="AF9" s="36"/>
      <c r="AG9" s="36"/>
      <c r="AH9" s="36"/>
      <c r="AI9" s="36"/>
      <c r="AJ9" s="36"/>
      <c r="AK9" s="59">
        <f t="shared" si="4"/>
        <v>0</v>
      </c>
      <c r="AL9" s="36"/>
      <c r="AM9" s="36"/>
      <c r="AN9" s="146"/>
      <c r="AO9" s="59">
        <f t="shared" si="5"/>
        <v>0</v>
      </c>
      <c r="AP9" s="114"/>
      <c r="AQ9" s="37"/>
      <c r="AR9" s="37"/>
      <c r="AS9" s="37"/>
      <c r="AT9" s="37"/>
      <c r="AU9" s="34"/>
      <c r="AV9" s="59">
        <f t="shared" si="6"/>
        <v>0</v>
      </c>
      <c r="AW9" s="59">
        <f t="shared" si="1"/>
        <v>0</v>
      </c>
      <c r="AX9" s="34"/>
      <c r="AY9" s="34"/>
      <c r="AZ9" s="61">
        <f t="shared" si="2"/>
        <v>0</v>
      </c>
      <c r="BA9" s="62">
        <f t="shared" si="3"/>
        <v>0</v>
      </c>
      <c r="BB9" s="63" t="e">
        <f t="shared" si="7"/>
        <v>#DIV/0!</v>
      </c>
      <c r="BC9" s="64" t="e">
        <f t="shared" si="8"/>
        <v>#DIV/0!</v>
      </c>
    </row>
    <row r="10" spans="1:55" x14ac:dyDescent="0.25">
      <c r="A10" s="34" t="s">
        <v>54</v>
      </c>
      <c r="B10" s="35" t="s">
        <v>43</v>
      </c>
      <c r="C10" s="35" t="s">
        <v>52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58">
        <f t="shared" si="0"/>
        <v>0</v>
      </c>
      <c r="U10" s="36"/>
      <c r="V10" s="36"/>
      <c r="W10" s="36"/>
      <c r="X10" s="36"/>
      <c r="Y10" s="36"/>
      <c r="Z10" s="36"/>
      <c r="AA10" s="36"/>
      <c r="AB10" s="36"/>
      <c r="AC10" s="38"/>
      <c r="AD10" s="36"/>
      <c r="AE10" s="36"/>
      <c r="AF10" s="36"/>
      <c r="AG10" s="36"/>
      <c r="AH10" s="36"/>
      <c r="AI10" s="36"/>
      <c r="AJ10" s="36"/>
      <c r="AK10" s="59">
        <f t="shared" si="4"/>
        <v>0</v>
      </c>
      <c r="AL10" s="36"/>
      <c r="AM10" s="36"/>
      <c r="AN10" s="146"/>
      <c r="AO10" s="59">
        <f t="shared" si="5"/>
        <v>0</v>
      </c>
      <c r="AP10" s="114"/>
      <c r="AQ10" s="37"/>
      <c r="AR10" s="37"/>
      <c r="AS10" s="37"/>
      <c r="AT10" s="37"/>
      <c r="AU10" s="34"/>
      <c r="AV10" s="59">
        <f t="shared" si="6"/>
        <v>0</v>
      </c>
      <c r="AW10" s="59">
        <f t="shared" si="1"/>
        <v>0</v>
      </c>
      <c r="AX10" s="34"/>
      <c r="AY10" s="34"/>
      <c r="AZ10" s="61">
        <f t="shared" si="2"/>
        <v>0</v>
      </c>
      <c r="BA10" s="62">
        <f t="shared" si="3"/>
        <v>0</v>
      </c>
      <c r="BB10" s="63" t="e">
        <f t="shared" si="7"/>
        <v>#DIV/0!</v>
      </c>
      <c r="BC10" s="64" t="e">
        <f t="shared" si="8"/>
        <v>#DIV/0!</v>
      </c>
    </row>
    <row r="11" spans="1:55" x14ac:dyDescent="0.25">
      <c r="A11" s="34" t="s">
        <v>55</v>
      </c>
      <c r="B11" s="35" t="s">
        <v>43</v>
      </c>
      <c r="C11" s="35" t="s">
        <v>56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58">
        <f t="shared" si="0"/>
        <v>0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59">
        <f t="shared" si="4"/>
        <v>0</v>
      </c>
      <c r="AL11" s="36"/>
      <c r="AM11" s="36"/>
      <c r="AN11" s="146"/>
      <c r="AO11" s="59">
        <f t="shared" si="5"/>
        <v>0</v>
      </c>
      <c r="AP11" s="114"/>
      <c r="AQ11" s="37"/>
      <c r="AR11" s="37"/>
      <c r="AS11" s="37"/>
      <c r="AT11" s="37"/>
      <c r="AU11" s="34"/>
      <c r="AV11" s="59">
        <f t="shared" si="6"/>
        <v>0</v>
      </c>
      <c r="AW11" s="59">
        <f t="shared" si="1"/>
        <v>0</v>
      </c>
      <c r="AX11" s="34"/>
      <c r="AY11" s="34"/>
      <c r="AZ11" s="61">
        <f t="shared" si="2"/>
        <v>0</v>
      </c>
      <c r="BA11" s="62">
        <f t="shared" si="3"/>
        <v>0</v>
      </c>
      <c r="BB11" s="63" t="e">
        <f t="shared" si="7"/>
        <v>#DIV/0!</v>
      </c>
      <c r="BC11" s="64" t="e">
        <f t="shared" si="8"/>
        <v>#DIV/0!</v>
      </c>
    </row>
    <row r="12" spans="1:55" x14ac:dyDescent="0.25">
      <c r="A12" s="34" t="s">
        <v>57</v>
      </c>
      <c r="B12" s="35" t="s">
        <v>43</v>
      </c>
      <c r="C12" s="35" t="s">
        <v>56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58">
        <f t="shared" si="0"/>
        <v>0</v>
      </c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59">
        <f t="shared" si="4"/>
        <v>0</v>
      </c>
      <c r="AL12" s="36"/>
      <c r="AM12" s="36"/>
      <c r="AN12" s="146"/>
      <c r="AO12" s="59">
        <f t="shared" si="5"/>
        <v>0</v>
      </c>
      <c r="AP12" s="114"/>
      <c r="AQ12" s="37"/>
      <c r="AR12" s="37"/>
      <c r="AS12" s="37"/>
      <c r="AT12" s="37"/>
      <c r="AU12" s="34"/>
      <c r="AV12" s="59">
        <f t="shared" si="6"/>
        <v>0</v>
      </c>
      <c r="AW12" s="59">
        <f t="shared" si="1"/>
        <v>0</v>
      </c>
      <c r="AX12" s="34"/>
      <c r="AY12" s="34"/>
      <c r="AZ12" s="61">
        <f t="shared" si="2"/>
        <v>0</v>
      </c>
      <c r="BA12" s="62">
        <f t="shared" si="3"/>
        <v>0</v>
      </c>
      <c r="BB12" s="63" t="e">
        <f t="shared" si="7"/>
        <v>#DIV/0!</v>
      </c>
      <c r="BC12" s="64" t="e">
        <f t="shared" si="8"/>
        <v>#DIV/0!</v>
      </c>
    </row>
    <row r="13" spans="1:55" x14ac:dyDescent="0.25">
      <c r="A13" s="32" t="s">
        <v>58</v>
      </c>
      <c r="B13" s="33" t="s">
        <v>43</v>
      </c>
      <c r="C13" s="33" t="s">
        <v>44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58">
        <f t="shared" si="0"/>
        <v>0</v>
      </c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59">
        <f t="shared" si="4"/>
        <v>0</v>
      </c>
      <c r="AL13" s="33"/>
      <c r="AM13" s="33"/>
      <c r="AN13" s="146"/>
      <c r="AO13" s="59">
        <f t="shared" si="5"/>
        <v>0</v>
      </c>
      <c r="AP13" s="114"/>
      <c r="AQ13" s="33"/>
      <c r="AR13" s="33"/>
      <c r="AS13" s="33"/>
      <c r="AT13" s="33"/>
      <c r="AU13" s="34"/>
      <c r="AV13" s="59">
        <f t="shared" si="6"/>
        <v>0</v>
      </c>
      <c r="AW13" s="59">
        <f t="shared" si="1"/>
        <v>0</v>
      </c>
      <c r="AX13" s="34"/>
      <c r="AY13" s="34"/>
      <c r="AZ13" s="61">
        <f t="shared" si="2"/>
        <v>0</v>
      </c>
      <c r="BA13" s="62">
        <f t="shared" si="3"/>
        <v>0</v>
      </c>
      <c r="BB13" s="63" t="e">
        <f t="shared" si="7"/>
        <v>#DIV/0!</v>
      </c>
      <c r="BC13" s="64" t="e">
        <f t="shared" si="8"/>
        <v>#DIV/0!</v>
      </c>
    </row>
    <row r="14" spans="1:55" x14ac:dyDescent="0.25">
      <c r="A14" s="34" t="s">
        <v>59</v>
      </c>
      <c r="B14" s="35" t="s">
        <v>43</v>
      </c>
      <c r="C14" s="35" t="s">
        <v>60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58">
        <f t="shared" si="0"/>
        <v>0</v>
      </c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59">
        <f t="shared" si="4"/>
        <v>0</v>
      </c>
      <c r="AL14" s="36"/>
      <c r="AM14" s="36"/>
      <c r="AN14" s="146"/>
      <c r="AO14" s="59">
        <f t="shared" si="5"/>
        <v>0</v>
      </c>
      <c r="AP14" s="114"/>
      <c r="AQ14" s="37"/>
      <c r="AR14" s="37"/>
      <c r="AS14" s="37"/>
      <c r="AT14" s="37"/>
      <c r="AU14" s="34"/>
      <c r="AV14" s="59">
        <f t="shared" si="6"/>
        <v>0</v>
      </c>
      <c r="AW14" s="59">
        <f t="shared" si="1"/>
        <v>0</v>
      </c>
      <c r="AX14" s="34"/>
      <c r="AY14" s="34"/>
      <c r="AZ14" s="61">
        <f t="shared" si="2"/>
        <v>0</v>
      </c>
      <c r="BA14" s="62">
        <f t="shared" si="3"/>
        <v>0</v>
      </c>
      <c r="BB14" s="63" t="e">
        <f t="shared" si="7"/>
        <v>#DIV/0!</v>
      </c>
      <c r="BC14" s="64" t="e">
        <f t="shared" si="8"/>
        <v>#DIV/0!</v>
      </c>
    </row>
    <row r="15" spans="1:55" x14ac:dyDescent="0.25">
      <c r="A15" s="34" t="s">
        <v>61</v>
      </c>
      <c r="B15" s="35" t="s">
        <v>43</v>
      </c>
      <c r="C15" s="35" t="s">
        <v>60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58">
        <f t="shared" si="0"/>
        <v>0</v>
      </c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59">
        <f t="shared" si="4"/>
        <v>0</v>
      </c>
      <c r="AL15" s="36"/>
      <c r="AM15" s="36"/>
      <c r="AN15" s="146"/>
      <c r="AO15" s="59">
        <f t="shared" si="5"/>
        <v>0</v>
      </c>
      <c r="AP15" s="114"/>
      <c r="AQ15" s="37"/>
      <c r="AR15" s="37"/>
      <c r="AS15" s="37"/>
      <c r="AT15" s="37"/>
      <c r="AU15" s="34"/>
      <c r="AV15" s="59">
        <f t="shared" si="6"/>
        <v>0</v>
      </c>
      <c r="AW15" s="59">
        <f t="shared" si="1"/>
        <v>0</v>
      </c>
      <c r="AX15" s="34"/>
      <c r="AY15" s="34"/>
      <c r="AZ15" s="61">
        <f t="shared" si="2"/>
        <v>0</v>
      </c>
      <c r="BA15" s="62">
        <f t="shared" si="3"/>
        <v>0</v>
      </c>
      <c r="BB15" s="63" t="e">
        <f t="shared" si="7"/>
        <v>#DIV/0!</v>
      </c>
      <c r="BC15" s="64" t="e">
        <f t="shared" si="8"/>
        <v>#DIV/0!</v>
      </c>
    </row>
    <row r="16" spans="1:55" x14ac:dyDescent="0.25">
      <c r="A16" s="34" t="s">
        <v>62</v>
      </c>
      <c r="B16" s="35" t="s">
        <v>43</v>
      </c>
      <c r="C16" s="35" t="s">
        <v>60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58">
        <f t="shared" si="0"/>
        <v>0</v>
      </c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59">
        <f t="shared" si="4"/>
        <v>0</v>
      </c>
      <c r="AL16" s="36"/>
      <c r="AM16" s="36"/>
      <c r="AN16" s="146"/>
      <c r="AO16" s="59">
        <f t="shared" si="5"/>
        <v>0</v>
      </c>
      <c r="AP16" s="114"/>
      <c r="AQ16" s="37"/>
      <c r="AR16" s="37"/>
      <c r="AS16" s="37"/>
      <c r="AT16" s="37"/>
      <c r="AU16" s="34"/>
      <c r="AV16" s="59">
        <f t="shared" si="6"/>
        <v>0</v>
      </c>
      <c r="AW16" s="59">
        <f t="shared" si="1"/>
        <v>0</v>
      </c>
      <c r="AX16" s="34"/>
      <c r="AY16" s="34"/>
      <c r="AZ16" s="61">
        <f t="shared" si="2"/>
        <v>0</v>
      </c>
      <c r="BA16" s="62">
        <f t="shared" si="3"/>
        <v>0</v>
      </c>
      <c r="BB16" s="63" t="e">
        <f t="shared" si="7"/>
        <v>#DIV/0!</v>
      </c>
      <c r="BC16" s="64" t="e">
        <f t="shared" si="8"/>
        <v>#DIV/0!</v>
      </c>
    </row>
    <row r="17" spans="1:55" x14ac:dyDescent="0.25">
      <c r="A17" s="39" t="s">
        <v>63</v>
      </c>
      <c r="B17" s="35" t="s">
        <v>43</v>
      </c>
      <c r="C17" s="35" t="s">
        <v>64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58">
        <f t="shared" si="0"/>
        <v>0</v>
      </c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59">
        <f t="shared" si="4"/>
        <v>0</v>
      </c>
      <c r="AL17" s="36"/>
      <c r="AM17" s="36"/>
      <c r="AN17" s="146"/>
      <c r="AO17" s="59">
        <f t="shared" si="5"/>
        <v>0</v>
      </c>
      <c r="AP17" s="114"/>
      <c r="AQ17" s="37"/>
      <c r="AR17" s="37"/>
      <c r="AS17" s="37"/>
      <c r="AT17" s="37"/>
      <c r="AU17" s="34"/>
      <c r="AV17" s="59">
        <f t="shared" si="6"/>
        <v>0</v>
      </c>
      <c r="AW17" s="59">
        <f t="shared" si="1"/>
        <v>0</v>
      </c>
      <c r="AX17" s="34"/>
      <c r="AY17" s="34"/>
      <c r="AZ17" s="61">
        <f t="shared" si="2"/>
        <v>0</v>
      </c>
      <c r="BA17" s="62">
        <f t="shared" si="3"/>
        <v>0</v>
      </c>
      <c r="BB17" s="63" t="e">
        <f t="shared" si="7"/>
        <v>#DIV/0!</v>
      </c>
      <c r="BC17" s="64" t="e">
        <f t="shared" si="8"/>
        <v>#DIV/0!</v>
      </c>
    </row>
    <row r="18" spans="1:55" x14ac:dyDescent="0.25">
      <c r="A18" s="39" t="s">
        <v>65</v>
      </c>
      <c r="B18" s="35" t="s">
        <v>43</v>
      </c>
      <c r="C18" s="35" t="s">
        <v>64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58">
        <f t="shared" si="0"/>
        <v>0</v>
      </c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59">
        <f t="shared" si="4"/>
        <v>0</v>
      </c>
      <c r="AL18" s="36"/>
      <c r="AM18" s="36"/>
      <c r="AN18" s="146"/>
      <c r="AO18" s="59">
        <f t="shared" si="5"/>
        <v>0</v>
      </c>
      <c r="AP18" s="114"/>
      <c r="AQ18" s="37"/>
      <c r="AR18" s="37"/>
      <c r="AS18" s="37"/>
      <c r="AT18" s="37"/>
      <c r="AU18" s="34"/>
      <c r="AV18" s="59">
        <f t="shared" si="6"/>
        <v>0</v>
      </c>
      <c r="AW18" s="59">
        <f t="shared" si="1"/>
        <v>0</v>
      </c>
      <c r="AX18" s="34"/>
      <c r="AY18" s="34"/>
      <c r="AZ18" s="61">
        <f t="shared" si="2"/>
        <v>0</v>
      </c>
      <c r="BA18" s="62">
        <f t="shared" si="3"/>
        <v>0</v>
      </c>
      <c r="BB18" s="63" t="e">
        <f t="shared" si="7"/>
        <v>#DIV/0!</v>
      </c>
      <c r="BC18" s="64" t="e">
        <f t="shared" si="8"/>
        <v>#DIV/0!</v>
      </c>
    </row>
    <row r="19" spans="1:55" x14ac:dyDescent="0.25">
      <c r="A19" s="39" t="s">
        <v>66</v>
      </c>
      <c r="B19" s="35" t="s">
        <v>43</v>
      </c>
      <c r="C19" s="35" t="s">
        <v>64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58">
        <f t="shared" si="0"/>
        <v>0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59">
        <f t="shared" si="4"/>
        <v>0</v>
      </c>
      <c r="AL19" s="36"/>
      <c r="AM19" s="36"/>
      <c r="AN19" s="146"/>
      <c r="AO19" s="59">
        <f t="shared" si="5"/>
        <v>0</v>
      </c>
      <c r="AP19" s="114"/>
      <c r="AQ19" s="37"/>
      <c r="AR19" s="37"/>
      <c r="AS19" s="37"/>
      <c r="AT19" s="37"/>
      <c r="AU19" s="34"/>
      <c r="AV19" s="59">
        <f t="shared" si="6"/>
        <v>0</v>
      </c>
      <c r="AW19" s="59">
        <f t="shared" si="1"/>
        <v>0</v>
      </c>
      <c r="AX19" s="34"/>
      <c r="AY19" s="34"/>
      <c r="AZ19" s="61">
        <f t="shared" si="2"/>
        <v>0</v>
      </c>
      <c r="BA19" s="62">
        <f t="shared" si="3"/>
        <v>0</v>
      </c>
      <c r="BB19" s="63" t="e">
        <f t="shared" si="7"/>
        <v>#DIV/0!</v>
      </c>
      <c r="BC19" s="64" t="e">
        <f t="shared" si="8"/>
        <v>#DIV/0!</v>
      </c>
    </row>
    <row r="20" spans="1:55" x14ac:dyDescent="0.25">
      <c r="A20" s="34" t="s">
        <v>67</v>
      </c>
      <c r="B20" s="35" t="s">
        <v>43</v>
      </c>
      <c r="C20" s="35" t="s">
        <v>68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58">
        <f t="shared" si="0"/>
        <v>0</v>
      </c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59">
        <f t="shared" si="4"/>
        <v>0</v>
      </c>
      <c r="AL20" s="36"/>
      <c r="AM20" s="36"/>
      <c r="AN20" s="146"/>
      <c r="AO20" s="59">
        <f t="shared" si="5"/>
        <v>0</v>
      </c>
      <c r="AP20" s="114"/>
      <c r="AQ20" s="37"/>
      <c r="AR20" s="37"/>
      <c r="AS20" s="37"/>
      <c r="AT20" s="37"/>
      <c r="AU20" s="34"/>
      <c r="AV20" s="59">
        <f t="shared" si="6"/>
        <v>0</v>
      </c>
      <c r="AW20" s="59">
        <f t="shared" si="1"/>
        <v>0</v>
      </c>
      <c r="AX20" s="34"/>
      <c r="AY20" s="34"/>
      <c r="AZ20" s="61">
        <f t="shared" si="2"/>
        <v>0</v>
      </c>
      <c r="BA20" s="62">
        <f t="shared" si="3"/>
        <v>0</v>
      </c>
      <c r="BB20" s="63" t="e">
        <f t="shared" si="7"/>
        <v>#DIV/0!</v>
      </c>
      <c r="BC20" s="64" t="e">
        <f t="shared" si="8"/>
        <v>#DIV/0!</v>
      </c>
    </row>
    <row r="21" spans="1:55" x14ac:dyDescent="0.25">
      <c r="A21" s="34" t="s">
        <v>69</v>
      </c>
      <c r="B21" s="35" t="s">
        <v>43</v>
      </c>
      <c r="C21" s="35" t="s">
        <v>68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58">
        <f t="shared" si="0"/>
        <v>0</v>
      </c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59">
        <f t="shared" si="4"/>
        <v>0</v>
      </c>
      <c r="AL21" s="36"/>
      <c r="AM21" s="36"/>
      <c r="AN21" s="146"/>
      <c r="AO21" s="59">
        <f t="shared" si="5"/>
        <v>0</v>
      </c>
      <c r="AP21" s="114"/>
      <c r="AQ21" s="37"/>
      <c r="AR21" s="37"/>
      <c r="AS21" s="37"/>
      <c r="AT21" s="37"/>
      <c r="AU21" s="34"/>
      <c r="AV21" s="59">
        <f t="shared" si="6"/>
        <v>0</v>
      </c>
      <c r="AW21" s="59">
        <f t="shared" si="1"/>
        <v>0</v>
      </c>
      <c r="AX21" s="34"/>
      <c r="AY21" s="34"/>
      <c r="AZ21" s="61">
        <f t="shared" si="2"/>
        <v>0</v>
      </c>
      <c r="BA21" s="62">
        <f t="shared" si="3"/>
        <v>0</v>
      </c>
      <c r="BB21" s="63" t="e">
        <f t="shared" si="7"/>
        <v>#DIV/0!</v>
      </c>
      <c r="BC21" s="64" t="e">
        <f t="shared" si="8"/>
        <v>#DIV/0!</v>
      </c>
    </row>
    <row r="22" spans="1:55" x14ac:dyDescent="0.25">
      <c r="A22" s="34" t="s">
        <v>70</v>
      </c>
      <c r="B22" s="35" t="s">
        <v>43</v>
      </c>
      <c r="C22" s="35" t="s">
        <v>68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58">
        <f t="shared" si="0"/>
        <v>0</v>
      </c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59">
        <f t="shared" si="4"/>
        <v>0</v>
      </c>
      <c r="AL22" s="36"/>
      <c r="AM22" s="36"/>
      <c r="AN22" s="146"/>
      <c r="AO22" s="59">
        <f t="shared" si="5"/>
        <v>0</v>
      </c>
      <c r="AP22" s="114"/>
      <c r="AQ22" s="37"/>
      <c r="AR22" s="37"/>
      <c r="AS22" s="37"/>
      <c r="AT22" s="37"/>
      <c r="AU22" s="34"/>
      <c r="AV22" s="59">
        <f t="shared" si="6"/>
        <v>0</v>
      </c>
      <c r="AW22" s="59">
        <f t="shared" si="1"/>
        <v>0</v>
      </c>
      <c r="AX22" s="34"/>
      <c r="AY22" s="34"/>
      <c r="AZ22" s="61">
        <f t="shared" si="2"/>
        <v>0</v>
      </c>
      <c r="BA22" s="62">
        <f t="shared" si="3"/>
        <v>0</v>
      </c>
      <c r="BB22" s="63" t="e">
        <f t="shared" si="7"/>
        <v>#DIV/0!</v>
      </c>
      <c r="BC22" s="64" t="e">
        <f t="shared" si="8"/>
        <v>#DIV/0!</v>
      </c>
    </row>
    <row r="23" spans="1:55" x14ac:dyDescent="0.25">
      <c r="A23" s="46" t="s">
        <v>71</v>
      </c>
      <c r="B23" s="47" t="s">
        <v>43</v>
      </c>
      <c r="C23" s="47" t="s">
        <v>72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8"/>
      <c r="R23" s="49"/>
      <c r="S23" s="40"/>
      <c r="T23" s="58">
        <f t="shared" si="0"/>
        <v>0</v>
      </c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59">
        <f t="shared" si="4"/>
        <v>0</v>
      </c>
      <c r="AL23" s="40"/>
      <c r="AM23" s="40"/>
      <c r="AN23" s="146"/>
      <c r="AO23" s="59">
        <f t="shared" si="5"/>
        <v>0</v>
      </c>
      <c r="AP23" s="114"/>
      <c r="AQ23" s="41"/>
      <c r="AR23" s="41"/>
      <c r="AS23" s="42"/>
      <c r="AT23" s="42"/>
      <c r="AU23" s="34"/>
      <c r="AV23" s="59">
        <f t="shared" si="6"/>
        <v>0</v>
      </c>
      <c r="AW23" s="59">
        <f t="shared" si="1"/>
        <v>0</v>
      </c>
      <c r="AX23" s="34"/>
      <c r="AY23" s="34"/>
      <c r="AZ23" s="61">
        <f t="shared" si="2"/>
        <v>0</v>
      </c>
      <c r="BA23" s="62">
        <f t="shared" si="3"/>
        <v>0</v>
      </c>
      <c r="BB23" s="63" t="e">
        <f t="shared" si="7"/>
        <v>#DIV/0!</v>
      </c>
      <c r="BC23" s="64" t="e">
        <f t="shared" si="8"/>
        <v>#DIV/0!</v>
      </c>
    </row>
    <row r="24" spans="1:55" x14ac:dyDescent="0.25">
      <c r="A24" s="46" t="s">
        <v>73</v>
      </c>
      <c r="B24" s="47" t="s">
        <v>43</v>
      </c>
      <c r="C24" s="47" t="s">
        <v>72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8"/>
      <c r="R24" s="49"/>
      <c r="S24" s="40"/>
      <c r="T24" s="58">
        <f t="shared" si="0"/>
        <v>0</v>
      </c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59">
        <f t="shared" si="4"/>
        <v>0</v>
      </c>
      <c r="AL24" s="40"/>
      <c r="AM24" s="40"/>
      <c r="AN24" s="146"/>
      <c r="AO24" s="59">
        <f t="shared" si="5"/>
        <v>0</v>
      </c>
      <c r="AP24" s="114"/>
      <c r="AQ24" s="41"/>
      <c r="AR24" s="41"/>
      <c r="AS24" s="42"/>
      <c r="AT24" s="42"/>
      <c r="AU24" s="34"/>
      <c r="AV24" s="59">
        <f t="shared" si="6"/>
        <v>0</v>
      </c>
      <c r="AW24" s="59">
        <f t="shared" si="1"/>
        <v>0</v>
      </c>
      <c r="AX24" s="34"/>
      <c r="AY24" s="34"/>
      <c r="AZ24" s="61">
        <f t="shared" si="2"/>
        <v>0</v>
      </c>
      <c r="BA24" s="62">
        <f t="shared" si="3"/>
        <v>0</v>
      </c>
      <c r="BB24" s="63" t="e">
        <f t="shared" si="7"/>
        <v>#DIV/0!</v>
      </c>
      <c r="BC24" s="64" t="e">
        <f t="shared" si="8"/>
        <v>#DIV/0!</v>
      </c>
    </row>
    <row r="25" spans="1:55" x14ac:dyDescent="0.25">
      <c r="A25" s="50" t="s">
        <v>74</v>
      </c>
      <c r="B25" s="43" t="s">
        <v>75</v>
      </c>
      <c r="C25" s="50" t="s">
        <v>76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8">
        <f t="shared" si="0"/>
        <v>0</v>
      </c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9">
        <f t="shared" si="4"/>
        <v>0</v>
      </c>
      <c r="AL25" s="50"/>
      <c r="AM25" s="50"/>
      <c r="AN25" s="146"/>
      <c r="AO25" s="59">
        <f t="shared" si="5"/>
        <v>0</v>
      </c>
      <c r="AP25" s="114"/>
      <c r="AQ25" s="50"/>
      <c r="AR25" s="50"/>
      <c r="AS25" s="50"/>
      <c r="AT25" s="50"/>
      <c r="AU25" s="34"/>
      <c r="AV25" s="59">
        <f t="shared" si="6"/>
        <v>0</v>
      </c>
      <c r="AW25" s="59">
        <f t="shared" si="1"/>
        <v>0</v>
      </c>
      <c r="AX25" s="34"/>
      <c r="AY25" s="34"/>
      <c r="AZ25" s="61">
        <f t="shared" si="2"/>
        <v>0</v>
      </c>
      <c r="BA25" s="62">
        <f t="shared" si="3"/>
        <v>0</v>
      </c>
      <c r="BB25" s="63" t="e">
        <f t="shared" si="7"/>
        <v>#DIV/0!</v>
      </c>
      <c r="BC25" s="64" t="e">
        <f t="shared" si="8"/>
        <v>#DIV/0!</v>
      </c>
    </row>
    <row r="26" spans="1:55" x14ac:dyDescent="0.25">
      <c r="A26" s="50" t="s">
        <v>77</v>
      </c>
      <c r="B26" s="43" t="s">
        <v>75</v>
      </c>
      <c r="C26" s="50" t="s">
        <v>76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8">
        <f t="shared" si="0"/>
        <v>0</v>
      </c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9">
        <f t="shared" si="4"/>
        <v>0</v>
      </c>
      <c r="AL26" s="50"/>
      <c r="AM26" s="50"/>
      <c r="AN26" s="146"/>
      <c r="AO26" s="59">
        <f t="shared" si="5"/>
        <v>0</v>
      </c>
      <c r="AP26" s="114"/>
      <c r="AQ26" s="50"/>
      <c r="AR26" s="50"/>
      <c r="AS26" s="50"/>
      <c r="AT26" s="50"/>
      <c r="AU26" s="34"/>
      <c r="AV26" s="59">
        <f t="shared" si="6"/>
        <v>0</v>
      </c>
      <c r="AW26" s="59">
        <f t="shared" si="1"/>
        <v>0</v>
      </c>
      <c r="AX26" s="34"/>
      <c r="AY26" s="34"/>
      <c r="AZ26" s="61">
        <f t="shared" si="2"/>
        <v>0</v>
      </c>
      <c r="BA26" s="62">
        <f t="shared" si="3"/>
        <v>0</v>
      </c>
      <c r="BB26" s="63" t="e">
        <f t="shared" si="7"/>
        <v>#DIV/0!</v>
      </c>
      <c r="BC26" s="64" t="e">
        <f t="shared" si="8"/>
        <v>#DIV/0!</v>
      </c>
    </row>
    <row r="27" spans="1:55" x14ac:dyDescent="0.25">
      <c r="A27" s="50" t="s">
        <v>78</v>
      </c>
      <c r="B27" s="43" t="s">
        <v>75</v>
      </c>
      <c r="C27" s="50" t="s">
        <v>79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8">
        <f t="shared" si="0"/>
        <v>0</v>
      </c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9">
        <f t="shared" si="4"/>
        <v>0</v>
      </c>
      <c r="AL27" s="50"/>
      <c r="AM27" s="50"/>
      <c r="AN27" s="146"/>
      <c r="AO27" s="59">
        <f t="shared" si="5"/>
        <v>0</v>
      </c>
      <c r="AP27" s="114"/>
      <c r="AQ27" s="50"/>
      <c r="AR27" s="50"/>
      <c r="AS27" s="50"/>
      <c r="AT27" s="50"/>
      <c r="AU27" s="34"/>
      <c r="AV27" s="59">
        <f t="shared" si="6"/>
        <v>0</v>
      </c>
      <c r="AW27" s="59">
        <f t="shared" si="1"/>
        <v>0</v>
      </c>
      <c r="AX27" s="34"/>
      <c r="AY27" s="34"/>
      <c r="AZ27" s="61">
        <f t="shared" si="2"/>
        <v>0</v>
      </c>
      <c r="BA27" s="62">
        <f t="shared" si="3"/>
        <v>0</v>
      </c>
      <c r="BB27" s="63" t="e">
        <f t="shared" si="7"/>
        <v>#DIV/0!</v>
      </c>
      <c r="BC27" s="64" t="e">
        <f t="shared" si="8"/>
        <v>#DIV/0!</v>
      </c>
    </row>
    <row r="28" spans="1:55" x14ac:dyDescent="0.25">
      <c r="A28" s="50" t="s">
        <v>80</v>
      </c>
      <c r="B28" s="43" t="s">
        <v>75</v>
      </c>
      <c r="C28" s="50" t="s">
        <v>79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8">
        <f t="shared" si="0"/>
        <v>0</v>
      </c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9">
        <f t="shared" si="4"/>
        <v>0</v>
      </c>
      <c r="AL28" s="50"/>
      <c r="AM28" s="50"/>
      <c r="AN28" s="146"/>
      <c r="AO28" s="59">
        <f t="shared" si="5"/>
        <v>0</v>
      </c>
      <c r="AP28" s="114"/>
      <c r="AQ28" s="50"/>
      <c r="AR28" s="50"/>
      <c r="AS28" s="50"/>
      <c r="AT28" s="50"/>
      <c r="AU28" s="34"/>
      <c r="AV28" s="59">
        <f t="shared" si="6"/>
        <v>0</v>
      </c>
      <c r="AW28" s="59">
        <f t="shared" si="1"/>
        <v>0</v>
      </c>
      <c r="AX28" s="34"/>
      <c r="AY28" s="34"/>
      <c r="AZ28" s="61">
        <f t="shared" si="2"/>
        <v>0</v>
      </c>
      <c r="BA28" s="62">
        <f t="shared" si="3"/>
        <v>0</v>
      </c>
      <c r="BB28" s="63" t="e">
        <f t="shared" si="7"/>
        <v>#DIV/0!</v>
      </c>
      <c r="BC28" s="64" t="e">
        <f t="shared" si="8"/>
        <v>#DIV/0!</v>
      </c>
    </row>
    <row r="29" spans="1:55" x14ac:dyDescent="0.25">
      <c r="A29" s="50" t="s">
        <v>81</v>
      </c>
      <c r="B29" s="43" t="s">
        <v>75</v>
      </c>
      <c r="C29" s="50" t="s">
        <v>82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8">
        <f t="shared" si="0"/>
        <v>0</v>
      </c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9">
        <f t="shared" si="4"/>
        <v>0</v>
      </c>
      <c r="AL29" s="50"/>
      <c r="AM29" s="50"/>
      <c r="AN29" s="146"/>
      <c r="AO29" s="59">
        <f t="shared" si="5"/>
        <v>0</v>
      </c>
      <c r="AP29" s="114"/>
      <c r="AQ29" s="50"/>
      <c r="AR29" s="50"/>
      <c r="AS29" s="50"/>
      <c r="AT29" s="50"/>
      <c r="AU29" s="34"/>
      <c r="AV29" s="59">
        <f t="shared" si="6"/>
        <v>0</v>
      </c>
      <c r="AW29" s="59">
        <f t="shared" si="1"/>
        <v>0</v>
      </c>
      <c r="AX29" s="34"/>
      <c r="AY29" s="34"/>
      <c r="AZ29" s="61">
        <f t="shared" si="2"/>
        <v>0</v>
      </c>
      <c r="BA29" s="62">
        <f t="shared" si="3"/>
        <v>0</v>
      </c>
      <c r="BB29" s="63" t="e">
        <f t="shared" si="7"/>
        <v>#DIV/0!</v>
      </c>
      <c r="BC29" s="64" t="e">
        <f t="shared" si="8"/>
        <v>#DIV/0!</v>
      </c>
    </row>
    <row r="30" spans="1:55" x14ac:dyDescent="0.25">
      <c r="A30" s="50" t="s">
        <v>83</v>
      </c>
      <c r="B30" s="43" t="s">
        <v>75</v>
      </c>
      <c r="C30" s="50" t="s">
        <v>82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8">
        <f t="shared" si="0"/>
        <v>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9">
        <f t="shared" si="4"/>
        <v>0</v>
      </c>
      <c r="AL30" s="50"/>
      <c r="AM30" s="50"/>
      <c r="AN30" s="146"/>
      <c r="AO30" s="59">
        <f t="shared" si="5"/>
        <v>0</v>
      </c>
      <c r="AP30" s="114"/>
      <c r="AQ30" s="50"/>
      <c r="AR30" s="50"/>
      <c r="AS30" s="50"/>
      <c r="AT30" s="50"/>
      <c r="AU30" s="34"/>
      <c r="AV30" s="59">
        <f t="shared" si="6"/>
        <v>0</v>
      </c>
      <c r="AW30" s="59">
        <f t="shared" si="1"/>
        <v>0</v>
      </c>
      <c r="AX30" s="34"/>
      <c r="AY30" s="34"/>
      <c r="AZ30" s="61">
        <f t="shared" si="2"/>
        <v>0</v>
      </c>
      <c r="BA30" s="62">
        <f t="shared" si="3"/>
        <v>0</v>
      </c>
      <c r="BB30" s="63" t="e">
        <f t="shared" si="7"/>
        <v>#DIV/0!</v>
      </c>
      <c r="BC30" s="64" t="e">
        <f t="shared" si="8"/>
        <v>#DIV/0!</v>
      </c>
    </row>
    <row r="31" spans="1:55" x14ac:dyDescent="0.25">
      <c r="A31" s="50" t="s">
        <v>84</v>
      </c>
      <c r="B31" s="43" t="s">
        <v>75</v>
      </c>
      <c r="C31" s="50" t="s">
        <v>82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8">
        <f t="shared" si="0"/>
        <v>0</v>
      </c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9">
        <f t="shared" si="4"/>
        <v>0</v>
      </c>
      <c r="AL31" s="50"/>
      <c r="AM31" s="50"/>
      <c r="AN31" s="146"/>
      <c r="AO31" s="59">
        <f t="shared" si="5"/>
        <v>0</v>
      </c>
      <c r="AP31" s="114"/>
      <c r="AQ31" s="50"/>
      <c r="AR31" s="50"/>
      <c r="AS31" s="50"/>
      <c r="AT31" s="50"/>
      <c r="AU31" s="34"/>
      <c r="AV31" s="59">
        <f t="shared" si="6"/>
        <v>0</v>
      </c>
      <c r="AW31" s="59">
        <f t="shared" si="1"/>
        <v>0</v>
      </c>
      <c r="AX31" s="34"/>
      <c r="AY31" s="34"/>
      <c r="AZ31" s="61">
        <f t="shared" si="2"/>
        <v>0</v>
      </c>
      <c r="BA31" s="62">
        <f t="shared" si="3"/>
        <v>0</v>
      </c>
      <c r="BB31" s="63" t="e">
        <f t="shared" si="7"/>
        <v>#DIV/0!</v>
      </c>
      <c r="BC31" s="64" t="e">
        <f t="shared" si="8"/>
        <v>#DIV/0!</v>
      </c>
    </row>
    <row r="32" spans="1:55" x14ac:dyDescent="0.25">
      <c r="A32" s="50" t="s">
        <v>85</v>
      </c>
      <c r="B32" s="43" t="s">
        <v>75</v>
      </c>
      <c r="C32" s="50" t="s">
        <v>86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8">
        <f t="shared" si="0"/>
        <v>0</v>
      </c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9">
        <f t="shared" si="4"/>
        <v>0</v>
      </c>
      <c r="AL32" s="50"/>
      <c r="AM32" s="50"/>
      <c r="AN32" s="146"/>
      <c r="AO32" s="59">
        <f t="shared" si="5"/>
        <v>0</v>
      </c>
      <c r="AP32" s="114"/>
      <c r="AQ32" s="50"/>
      <c r="AR32" s="50"/>
      <c r="AS32" s="50"/>
      <c r="AT32" s="50"/>
      <c r="AU32" s="34"/>
      <c r="AV32" s="59">
        <f t="shared" si="6"/>
        <v>0</v>
      </c>
      <c r="AW32" s="59">
        <f t="shared" si="1"/>
        <v>0</v>
      </c>
      <c r="AX32" s="34"/>
      <c r="AY32" s="34"/>
      <c r="AZ32" s="61">
        <f t="shared" si="2"/>
        <v>0</v>
      </c>
      <c r="BA32" s="62">
        <f t="shared" si="3"/>
        <v>0</v>
      </c>
      <c r="BB32" s="63" t="e">
        <f t="shared" si="7"/>
        <v>#DIV/0!</v>
      </c>
      <c r="BC32" s="64" t="e">
        <f t="shared" si="8"/>
        <v>#DIV/0!</v>
      </c>
    </row>
    <row r="33" spans="1:55" x14ac:dyDescent="0.25">
      <c r="A33" s="50" t="s">
        <v>87</v>
      </c>
      <c r="B33" s="43" t="s">
        <v>75</v>
      </c>
      <c r="C33" s="50" t="s">
        <v>88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8">
        <f t="shared" si="0"/>
        <v>0</v>
      </c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9">
        <f t="shared" si="4"/>
        <v>0</v>
      </c>
      <c r="AL33" s="50"/>
      <c r="AM33" s="50"/>
      <c r="AN33" s="146"/>
      <c r="AO33" s="59">
        <f t="shared" si="5"/>
        <v>0</v>
      </c>
      <c r="AP33" s="114"/>
      <c r="AQ33" s="50"/>
      <c r="AR33" s="50"/>
      <c r="AS33" s="50"/>
      <c r="AT33" s="50"/>
      <c r="AU33" s="34"/>
      <c r="AV33" s="59">
        <f t="shared" si="6"/>
        <v>0</v>
      </c>
      <c r="AW33" s="59">
        <f t="shared" si="1"/>
        <v>0</v>
      </c>
      <c r="AX33" s="34"/>
      <c r="AY33" s="34"/>
      <c r="AZ33" s="61">
        <f t="shared" si="2"/>
        <v>0</v>
      </c>
      <c r="BA33" s="62">
        <f t="shared" si="3"/>
        <v>0</v>
      </c>
      <c r="BB33" s="63" t="e">
        <f t="shared" si="7"/>
        <v>#DIV/0!</v>
      </c>
      <c r="BC33" s="64" t="e">
        <f t="shared" si="8"/>
        <v>#DIV/0!</v>
      </c>
    </row>
    <row r="34" spans="1:55" x14ac:dyDescent="0.25">
      <c r="A34" s="50" t="s">
        <v>89</v>
      </c>
      <c r="B34" s="43" t="s">
        <v>75</v>
      </c>
      <c r="C34" s="50" t="s">
        <v>88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8">
        <f t="shared" si="0"/>
        <v>0</v>
      </c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9">
        <f t="shared" si="4"/>
        <v>0</v>
      </c>
      <c r="AL34" s="50"/>
      <c r="AM34" s="50"/>
      <c r="AN34" s="146"/>
      <c r="AO34" s="59">
        <f t="shared" si="5"/>
        <v>0</v>
      </c>
      <c r="AP34" s="114"/>
      <c r="AQ34" s="50"/>
      <c r="AR34" s="50"/>
      <c r="AS34" s="50"/>
      <c r="AT34" s="50"/>
      <c r="AU34" s="34"/>
      <c r="AV34" s="59">
        <f t="shared" si="6"/>
        <v>0</v>
      </c>
      <c r="AW34" s="59">
        <f t="shared" si="1"/>
        <v>0</v>
      </c>
      <c r="AX34" s="34"/>
      <c r="AY34" s="34"/>
      <c r="AZ34" s="61">
        <f t="shared" si="2"/>
        <v>0</v>
      </c>
      <c r="BA34" s="62">
        <f t="shared" si="3"/>
        <v>0</v>
      </c>
      <c r="BB34" s="63" t="e">
        <f t="shared" si="7"/>
        <v>#DIV/0!</v>
      </c>
      <c r="BC34" s="64" t="e">
        <f t="shared" si="8"/>
        <v>#DIV/0!</v>
      </c>
    </row>
    <row r="35" spans="1:55" x14ac:dyDescent="0.25">
      <c r="A35" s="50" t="s">
        <v>90</v>
      </c>
      <c r="B35" s="43" t="s">
        <v>75</v>
      </c>
      <c r="C35" s="50" t="s">
        <v>86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8">
        <f t="shared" si="0"/>
        <v>0</v>
      </c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9">
        <f t="shared" si="4"/>
        <v>0</v>
      </c>
      <c r="AL35" s="50"/>
      <c r="AM35" s="50"/>
      <c r="AN35" s="146"/>
      <c r="AO35" s="59">
        <f t="shared" si="5"/>
        <v>0</v>
      </c>
      <c r="AP35" s="114"/>
      <c r="AQ35" s="50"/>
      <c r="AR35" s="50"/>
      <c r="AS35" s="50"/>
      <c r="AT35" s="50"/>
      <c r="AU35" s="34"/>
      <c r="AV35" s="59">
        <f t="shared" si="6"/>
        <v>0</v>
      </c>
      <c r="AW35" s="59">
        <f t="shared" si="1"/>
        <v>0</v>
      </c>
      <c r="AX35" s="34"/>
      <c r="AY35" s="34"/>
      <c r="AZ35" s="61">
        <f t="shared" si="2"/>
        <v>0</v>
      </c>
      <c r="BA35" s="62">
        <f t="shared" si="3"/>
        <v>0</v>
      </c>
      <c r="BB35" s="63" t="e">
        <f t="shared" si="7"/>
        <v>#DIV/0!</v>
      </c>
      <c r="BC35" s="64" t="e">
        <f t="shared" si="8"/>
        <v>#DIV/0!</v>
      </c>
    </row>
    <row r="36" spans="1:55" x14ac:dyDescent="0.25">
      <c r="A36" s="50" t="s">
        <v>91</v>
      </c>
      <c r="B36" s="43" t="s">
        <v>75</v>
      </c>
      <c r="C36" s="50" t="s">
        <v>92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8">
        <f t="shared" si="0"/>
        <v>0</v>
      </c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9">
        <f t="shared" si="4"/>
        <v>0</v>
      </c>
      <c r="AL36" s="50"/>
      <c r="AM36" s="50"/>
      <c r="AN36" s="146"/>
      <c r="AO36" s="59">
        <f t="shared" si="5"/>
        <v>0</v>
      </c>
      <c r="AP36" s="114"/>
      <c r="AQ36" s="50"/>
      <c r="AR36" s="50"/>
      <c r="AS36" s="50"/>
      <c r="AT36" s="50"/>
      <c r="AU36" s="34"/>
      <c r="AV36" s="59">
        <f t="shared" si="6"/>
        <v>0</v>
      </c>
      <c r="AW36" s="59">
        <f t="shared" si="1"/>
        <v>0</v>
      </c>
      <c r="AX36" s="34"/>
      <c r="AY36" s="34"/>
      <c r="AZ36" s="61">
        <f t="shared" si="2"/>
        <v>0</v>
      </c>
      <c r="BA36" s="62">
        <f t="shared" si="3"/>
        <v>0</v>
      </c>
      <c r="BB36" s="63" t="e">
        <f t="shared" si="7"/>
        <v>#DIV/0!</v>
      </c>
      <c r="BC36" s="64" t="e">
        <f t="shared" si="8"/>
        <v>#DIV/0!</v>
      </c>
    </row>
    <row r="37" spans="1:55" x14ac:dyDescent="0.25">
      <c r="A37" s="50" t="s">
        <v>93</v>
      </c>
      <c r="B37" s="43" t="s">
        <v>75</v>
      </c>
      <c r="C37" s="50" t="s">
        <v>92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8">
        <f t="shared" si="0"/>
        <v>0</v>
      </c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9">
        <f t="shared" si="4"/>
        <v>0</v>
      </c>
      <c r="AL37" s="50"/>
      <c r="AM37" s="50"/>
      <c r="AN37" s="146"/>
      <c r="AO37" s="59">
        <f t="shared" si="5"/>
        <v>0</v>
      </c>
      <c r="AP37" s="114"/>
      <c r="AQ37" s="50"/>
      <c r="AR37" s="50"/>
      <c r="AS37" s="50"/>
      <c r="AT37" s="50"/>
      <c r="AU37" s="34"/>
      <c r="AV37" s="59">
        <f t="shared" si="6"/>
        <v>0</v>
      </c>
      <c r="AW37" s="59">
        <f t="shared" si="1"/>
        <v>0</v>
      </c>
      <c r="AX37" s="34"/>
      <c r="AY37" s="34"/>
      <c r="AZ37" s="61">
        <f t="shared" si="2"/>
        <v>0</v>
      </c>
      <c r="BA37" s="62">
        <f t="shared" si="3"/>
        <v>0</v>
      </c>
      <c r="BB37" s="63" t="e">
        <f t="shared" si="7"/>
        <v>#DIV/0!</v>
      </c>
      <c r="BC37" s="64" t="e">
        <f t="shared" si="8"/>
        <v>#DIV/0!</v>
      </c>
    </row>
    <row r="38" spans="1:55" x14ac:dyDescent="0.25">
      <c r="A38" s="50" t="s">
        <v>94</v>
      </c>
      <c r="B38" s="43" t="s">
        <v>75</v>
      </c>
      <c r="C38" s="50" t="s">
        <v>92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8">
        <f t="shared" si="0"/>
        <v>0</v>
      </c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9">
        <f t="shared" si="4"/>
        <v>0</v>
      </c>
      <c r="AL38" s="50"/>
      <c r="AM38" s="50"/>
      <c r="AN38" s="146"/>
      <c r="AO38" s="59">
        <f t="shared" si="5"/>
        <v>0</v>
      </c>
      <c r="AP38" s="114"/>
      <c r="AQ38" s="50"/>
      <c r="AR38" s="50"/>
      <c r="AS38" s="50"/>
      <c r="AT38" s="50"/>
      <c r="AU38" s="34"/>
      <c r="AV38" s="59">
        <f t="shared" si="6"/>
        <v>0</v>
      </c>
      <c r="AW38" s="59">
        <f t="shared" si="1"/>
        <v>0</v>
      </c>
      <c r="AX38" s="34"/>
      <c r="AY38" s="34"/>
      <c r="AZ38" s="61">
        <f t="shared" si="2"/>
        <v>0</v>
      </c>
      <c r="BA38" s="62">
        <f t="shared" si="3"/>
        <v>0</v>
      </c>
      <c r="BB38" s="63" t="e">
        <f t="shared" si="7"/>
        <v>#DIV/0!</v>
      </c>
      <c r="BC38" s="64" t="e">
        <f t="shared" si="8"/>
        <v>#DIV/0!</v>
      </c>
    </row>
    <row r="39" spans="1:55" x14ac:dyDescent="0.25">
      <c r="A39" s="50" t="s">
        <v>95</v>
      </c>
      <c r="B39" s="43" t="s">
        <v>75</v>
      </c>
      <c r="C39" s="50" t="s">
        <v>79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8">
        <f t="shared" si="0"/>
        <v>0</v>
      </c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9">
        <f t="shared" si="4"/>
        <v>0</v>
      </c>
      <c r="AL39" s="50"/>
      <c r="AM39" s="50"/>
      <c r="AN39" s="146"/>
      <c r="AO39" s="59">
        <f t="shared" si="5"/>
        <v>0</v>
      </c>
      <c r="AP39" s="114"/>
      <c r="AQ39" s="50"/>
      <c r="AR39" s="50"/>
      <c r="AS39" s="50"/>
      <c r="AT39" s="50"/>
      <c r="AU39" s="34"/>
      <c r="AV39" s="59">
        <f t="shared" si="6"/>
        <v>0</v>
      </c>
      <c r="AW39" s="59">
        <f t="shared" si="1"/>
        <v>0</v>
      </c>
      <c r="AX39" s="34"/>
      <c r="AY39" s="34"/>
      <c r="AZ39" s="61">
        <f t="shared" si="2"/>
        <v>0</v>
      </c>
      <c r="BA39" s="62">
        <f t="shared" si="3"/>
        <v>0</v>
      </c>
      <c r="BB39" s="63" t="e">
        <f t="shared" si="7"/>
        <v>#DIV/0!</v>
      </c>
      <c r="BC39" s="64" t="e">
        <f t="shared" si="8"/>
        <v>#DIV/0!</v>
      </c>
    </row>
    <row r="40" spans="1:55" x14ac:dyDescent="0.25">
      <c r="A40" s="50" t="s">
        <v>96</v>
      </c>
      <c r="B40" s="43" t="s">
        <v>75</v>
      </c>
      <c r="C40" s="50" t="s">
        <v>76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8">
        <f t="shared" si="0"/>
        <v>0</v>
      </c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9">
        <f t="shared" si="4"/>
        <v>0</v>
      </c>
      <c r="AL40" s="50"/>
      <c r="AM40" s="50"/>
      <c r="AN40" s="146"/>
      <c r="AO40" s="59">
        <f t="shared" si="5"/>
        <v>0</v>
      </c>
      <c r="AP40" s="114"/>
      <c r="AQ40" s="50"/>
      <c r="AR40" s="50"/>
      <c r="AS40" s="50"/>
      <c r="AT40" s="50"/>
      <c r="AU40" s="34"/>
      <c r="AV40" s="59">
        <f t="shared" si="6"/>
        <v>0</v>
      </c>
      <c r="AW40" s="59">
        <f t="shared" si="1"/>
        <v>0</v>
      </c>
      <c r="AX40" s="34"/>
      <c r="AY40" s="34"/>
      <c r="AZ40" s="61">
        <f t="shared" si="2"/>
        <v>0</v>
      </c>
      <c r="BA40" s="62">
        <f t="shared" si="3"/>
        <v>0</v>
      </c>
      <c r="BB40" s="63" t="e">
        <f t="shared" si="7"/>
        <v>#DIV/0!</v>
      </c>
      <c r="BC40" s="64" t="e">
        <f t="shared" si="8"/>
        <v>#DIV/0!</v>
      </c>
    </row>
    <row r="41" spans="1:55" x14ac:dyDescent="0.25">
      <c r="A41" s="50" t="s">
        <v>97</v>
      </c>
      <c r="B41" s="43" t="s">
        <v>75</v>
      </c>
      <c r="C41" s="50" t="s">
        <v>76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8">
        <f t="shared" si="0"/>
        <v>0</v>
      </c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9">
        <f t="shared" si="4"/>
        <v>0</v>
      </c>
      <c r="AL41" s="50"/>
      <c r="AM41" s="50"/>
      <c r="AN41" s="146"/>
      <c r="AO41" s="59">
        <f t="shared" si="5"/>
        <v>0</v>
      </c>
      <c r="AP41" s="114"/>
      <c r="AQ41" s="50"/>
      <c r="AR41" s="50"/>
      <c r="AS41" s="50"/>
      <c r="AT41" s="50"/>
      <c r="AU41" s="34"/>
      <c r="AV41" s="59">
        <f t="shared" si="6"/>
        <v>0</v>
      </c>
      <c r="AW41" s="59">
        <f t="shared" si="1"/>
        <v>0</v>
      </c>
      <c r="AX41" s="34"/>
      <c r="AY41" s="34"/>
      <c r="AZ41" s="61">
        <f t="shared" si="2"/>
        <v>0</v>
      </c>
      <c r="BA41" s="62">
        <f t="shared" si="3"/>
        <v>0</v>
      </c>
      <c r="BB41" s="63" t="e">
        <f t="shared" si="7"/>
        <v>#DIV/0!</v>
      </c>
      <c r="BC41" s="64" t="e">
        <f t="shared" si="8"/>
        <v>#DIV/0!</v>
      </c>
    </row>
    <row r="42" spans="1:55" x14ac:dyDescent="0.25">
      <c r="A42" s="50" t="s">
        <v>98</v>
      </c>
      <c r="B42" s="43" t="s">
        <v>75</v>
      </c>
      <c r="C42" s="50" t="s">
        <v>99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8">
        <f t="shared" si="0"/>
        <v>0</v>
      </c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9">
        <f t="shared" si="4"/>
        <v>0</v>
      </c>
      <c r="AL42" s="50"/>
      <c r="AM42" s="50"/>
      <c r="AN42" s="146"/>
      <c r="AO42" s="59">
        <f t="shared" si="5"/>
        <v>0</v>
      </c>
      <c r="AP42" s="114"/>
      <c r="AQ42" s="50"/>
      <c r="AR42" s="50"/>
      <c r="AS42" s="50"/>
      <c r="AT42" s="50"/>
      <c r="AU42" s="34"/>
      <c r="AV42" s="59">
        <f t="shared" si="6"/>
        <v>0</v>
      </c>
      <c r="AW42" s="59">
        <f t="shared" si="1"/>
        <v>0</v>
      </c>
      <c r="AX42" s="34"/>
      <c r="AY42" s="34"/>
      <c r="AZ42" s="61">
        <f t="shared" si="2"/>
        <v>0</v>
      </c>
      <c r="BA42" s="62">
        <f t="shared" si="3"/>
        <v>0</v>
      </c>
      <c r="BB42" s="63" t="e">
        <f t="shared" si="7"/>
        <v>#DIV/0!</v>
      </c>
      <c r="BC42" s="64" t="e">
        <f t="shared" si="8"/>
        <v>#DIV/0!</v>
      </c>
    </row>
    <row r="43" spans="1:55" x14ac:dyDescent="0.25">
      <c r="A43" s="50" t="s">
        <v>100</v>
      </c>
      <c r="B43" s="43" t="s">
        <v>75</v>
      </c>
      <c r="C43" s="50" t="s">
        <v>101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8">
        <f t="shared" si="0"/>
        <v>0</v>
      </c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9">
        <f t="shared" si="4"/>
        <v>0</v>
      </c>
      <c r="AL43" s="50"/>
      <c r="AM43" s="50"/>
      <c r="AN43" s="146"/>
      <c r="AO43" s="59">
        <f t="shared" si="5"/>
        <v>0</v>
      </c>
      <c r="AP43" s="114"/>
      <c r="AQ43" s="50"/>
      <c r="AR43" s="50"/>
      <c r="AS43" s="50"/>
      <c r="AT43" s="50"/>
      <c r="AU43" s="34"/>
      <c r="AV43" s="59">
        <f t="shared" si="6"/>
        <v>0</v>
      </c>
      <c r="AW43" s="59">
        <f t="shared" si="1"/>
        <v>0</v>
      </c>
      <c r="AX43" s="34"/>
      <c r="AY43" s="34"/>
      <c r="AZ43" s="61">
        <f t="shared" si="2"/>
        <v>0</v>
      </c>
      <c r="BA43" s="62">
        <f t="shared" si="3"/>
        <v>0</v>
      </c>
      <c r="BB43" s="63" t="e">
        <f t="shared" si="7"/>
        <v>#DIV/0!</v>
      </c>
      <c r="BC43" s="64" t="e">
        <f t="shared" si="8"/>
        <v>#DIV/0!</v>
      </c>
    </row>
    <row r="44" spans="1:55" x14ac:dyDescent="0.25">
      <c r="A44" s="50" t="s">
        <v>102</v>
      </c>
      <c r="B44" s="43" t="s">
        <v>75</v>
      </c>
      <c r="C44" s="50" t="s">
        <v>99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8">
        <f t="shared" si="0"/>
        <v>0</v>
      </c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9">
        <f t="shared" si="4"/>
        <v>0</v>
      </c>
      <c r="AL44" s="50"/>
      <c r="AM44" s="50"/>
      <c r="AN44" s="146"/>
      <c r="AO44" s="59">
        <f t="shared" si="5"/>
        <v>0</v>
      </c>
      <c r="AP44" s="114"/>
      <c r="AQ44" s="50"/>
      <c r="AR44" s="50"/>
      <c r="AS44" s="50"/>
      <c r="AT44" s="50"/>
      <c r="AU44" s="34"/>
      <c r="AV44" s="59">
        <f t="shared" si="6"/>
        <v>0</v>
      </c>
      <c r="AW44" s="59">
        <f t="shared" si="1"/>
        <v>0</v>
      </c>
      <c r="AX44" s="34"/>
      <c r="AY44" s="34"/>
      <c r="AZ44" s="61">
        <f t="shared" si="2"/>
        <v>0</v>
      </c>
      <c r="BA44" s="62">
        <f t="shared" si="3"/>
        <v>0</v>
      </c>
      <c r="BB44" s="63" t="e">
        <f t="shared" si="7"/>
        <v>#DIV/0!</v>
      </c>
      <c r="BC44" s="64" t="e">
        <f t="shared" si="8"/>
        <v>#DIV/0!</v>
      </c>
    </row>
    <row r="45" spans="1:55" x14ac:dyDescent="0.25">
      <c r="A45" s="50" t="s">
        <v>103</v>
      </c>
      <c r="B45" s="43" t="s">
        <v>75</v>
      </c>
      <c r="C45" s="50" t="s">
        <v>101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8">
        <f t="shared" si="0"/>
        <v>0</v>
      </c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9">
        <f t="shared" si="4"/>
        <v>0</v>
      </c>
      <c r="AL45" s="50"/>
      <c r="AM45" s="50"/>
      <c r="AN45" s="146"/>
      <c r="AO45" s="59">
        <f t="shared" si="5"/>
        <v>0</v>
      </c>
      <c r="AP45" s="114"/>
      <c r="AQ45" s="50"/>
      <c r="AR45" s="50"/>
      <c r="AS45" s="50"/>
      <c r="AT45" s="50"/>
      <c r="AU45" s="34"/>
      <c r="AV45" s="59">
        <f t="shared" si="6"/>
        <v>0</v>
      </c>
      <c r="AW45" s="59">
        <f t="shared" si="1"/>
        <v>0</v>
      </c>
      <c r="AX45" s="34"/>
      <c r="AY45" s="34"/>
      <c r="AZ45" s="61">
        <f t="shared" si="2"/>
        <v>0</v>
      </c>
      <c r="BA45" s="62">
        <f t="shared" si="3"/>
        <v>0</v>
      </c>
      <c r="BB45" s="63" t="e">
        <f t="shared" si="7"/>
        <v>#DIV/0!</v>
      </c>
      <c r="BC45" s="64" t="e">
        <f t="shared" si="8"/>
        <v>#DIV/0!</v>
      </c>
    </row>
    <row r="46" spans="1:55" x14ac:dyDescent="0.25">
      <c r="A46" s="50" t="s">
        <v>104</v>
      </c>
      <c r="B46" s="43" t="s">
        <v>75</v>
      </c>
      <c r="C46" s="50" t="s">
        <v>101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8">
        <f t="shared" si="0"/>
        <v>0</v>
      </c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9">
        <f t="shared" si="4"/>
        <v>0</v>
      </c>
      <c r="AL46" s="50"/>
      <c r="AM46" s="50"/>
      <c r="AN46" s="146"/>
      <c r="AO46" s="59">
        <f t="shared" si="5"/>
        <v>0</v>
      </c>
      <c r="AP46" s="114"/>
      <c r="AQ46" s="50"/>
      <c r="AR46" s="50"/>
      <c r="AS46" s="50"/>
      <c r="AT46" s="50"/>
      <c r="AU46" s="34"/>
      <c r="AV46" s="59">
        <f t="shared" si="6"/>
        <v>0</v>
      </c>
      <c r="AW46" s="59">
        <f t="shared" si="1"/>
        <v>0</v>
      </c>
      <c r="AX46" s="34"/>
      <c r="AY46" s="34"/>
      <c r="AZ46" s="61">
        <f t="shared" si="2"/>
        <v>0</v>
      </c>
      <c r="BA46" s="62">
        <f t="shared" si="3"/>
        <v>0</v>
      </c>
      <c r="BB46" s="63" t="e">
        <f t="shared" si="7"/>
        <v>#DIV/0!</v>
      </c>
      <c r="BC46" s="64" t="e">
        <f t="shared" si="8"/>
        <v>#DIV/0!</v>
      </c>
    </row>
    <row r="47" spans="1:55" x14ac:dyDescent="0.25">
      <c r="A47" s="50" t="s">
        <v>105</v>
      </c>
      <c r="B47" s="43" t="s">
        <v>75</v>
      </c>
      <c r="C47" s="50" t="s">
        <v>101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8">
        <f t="shared" si="0"/>
        <v>0</v>
      </c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9">
        <f t="shared" si="4"/>
        <v>0</v>
      </c>
      <c r="AL47" s="50"/>
      <c r="AM47" s="50"/>
      <c r="AN47" s="146"/>
      <c r="AO47" s="59">
        <f t="shared" si="5"/>
        <v>0</v>
      </c>
      <c r="AP47" s="114"/>
      <c r="AQ47" s="50"/>
      <c r="AR47" s="50"/>
      <c r="AS47" s="50"/>
      <c r="AT47" s="50"/>
      <c r="AU47" s="34"/>
      <c r="AV47" s="59">
        <f t="shared" si="6"/>
        <v>0</v>
      </c>
      <c r="AW47" s="59">
        <f t="shared" si="1"/>
        <v>0</v>
      </c>
      <c r="AX47" s="34"/>
      <c r="AY47" s="34"/>
      <c r="AZ47" s="61">
        <f t="shared" si="2"/>
        <v>0</v>
      </c>
      <c r="BA47" s="62">
        <f t="shared" si="3"/>
        <v>0</v>
      </c>
      <c r="BB47" s="63" t="e">
        <f t="shared" si="7"/>
        <v>#DIV/0!</v>
      </c>
      <c r="BC47" s="64" t="e">
        <f t="shared" si="8"/>
        <v>#DIV/0!</v>
      </c>
    </row>
    <row r="48" spans="1:55" x14ac:dyDescent="0.25">
      <c r="A48" s="51" t="s">
        <v>135</v>
      </c>
      <c r="B48" s="51" t="s">
        <v>107</v>
      </c>
      <c r="C48" s="51" t="s">
        <v>132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8">
        <f t="shared" si="0"/>
        <v>0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9">
        <f t="shared" si="4"/>
        <v>0</v>
      </c>
      <c r="AL48" s="51"/>
      <c r="AM48" s="51"/>
      <c r="AN48" s="146"/>
      <c r="AO48" s="59">
        <f t="shared" si="5"/>
        <v>0</v>
      </c>
      <c r="AP48" s="114"/>
      <c r="AQ48" s="51"/>
      <c r="AR48" s="51"/>
      <c r="AS48" s="51"/>
      <c r="AT48" s="51"/>
      <c r="AU48" s="34"/>
      <c r="AV48" s="59">
        <f t="shared" si="6"/>
        <v>0</v>
      </c>
      <c r="AW48" s="59">
        <f t="shared" si="1"/>
        <v>0</v>
      </c>
      <c r="AX48" s="34"/>
      <c r="AY48" s="34"/>
      <c r="AZ48" s="61">
        <f t="shared" si="2"/>
        <v>0</v>
      </c>
      <c r="BA48" s="62">
        <f t="shared" si="3"/>
        <v>0</v>
      </c>
      <c r="BB48" s="63" t="e">
        <f t="shared" si="7"/>
        <v>#DIV/0!</v>
      </c>
      <c r="BC48" s="64" t="e">
        <f t="shared" si="8"/>
        <v>#DIV/0!</v>
      </c>
    </row>
    <row r="49" spans="1:55" x14ac:dyDescent="0.25">
      <c r="A49" s="51" t="s">
        <v>134</v>
      </c>
      <c r="B49" s="51" t="s">
        <v>107</v>
      </c>
      <c r="C49" s="51" t="s">
        <v>132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8">
        <f t="shared" si="0"/>
        <v>0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9">
        <f t="shared" si="4"/>
        <v>0</v>
      </c>
      <c r="AL49" s="51"/>
      <c r="AM49" s="51"/>
      <c r="AN49" s="146"/>
      <c r="AO49" s="59">
        <f t="shared" si="5"/>
        <v>0</v>
      </c>
      <c r="AP49" s="114"/>
      <c r="AQ49" s="51"/>
      <c r="AR49" s="51"/>
      <c r="AS49" s="51"/>
      <c r="AT49" s="51"/>
      <c r="AU49" s="34"/>
      <c r="AV49" s="59">
        <f t="shared" si="6"/>
        <v>0</v>
      </c>
      <c r="AW49" s="59">
        <f t="shared" si="1"/>
        <v>0</v>
      </c>
      <c r="AX49" s="34"/>
      <c r="AY49" s="34"/>
      <c r="AZ49" s="61">
        <f t="shared" si="2"/>
        <v>0</v>
      </c>
      <c r="BA49" s="62">
        <f t="shared" si="3"/>
        <v>0</v>
      </c>
      <c r="BB49" s="63" t="e">
        <f t="shared" si="7"/>
        <v>#DIV/0!</v>
      </c>
      <c r="BC49" s="64" t="e">
        <f t="shared" si="8"/>
        <v>#DIV/0!</v>
      </c>
    </row>
    <row r="50" spans="1:55" x14ac:dyDescent="0.25">
      <c r="A50" s="51" t="s">
        <v>133</v>
      </c>
      <c r="B50" s="51" t="s">
        <v>107</v>
      </c>
      <c r="C50" s="51" t="s">
        <v>132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8">
        <f t="shared" si="0"/>
        <v>0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9">
        <f t="shared" si="4"/>
        <v>0</v>
      </c>
      <c r="AL50" s="51"/>
      <c r="AM50" s="51"/>
      <c r="AN50" s="146"/>
      <c r="AO50" s="59">
        <f t="shared" si="5"/>
        <v>0</v>
      </c>
      <c r="AP50" s="114"/>
      <c r="AQ50" s="51"/>
      <c r="AR50" s="51"/>
      <c r="AS50" s="51"/>
      <c r="AT50" s="51"/>
      <c r="AU50" s="34"/>
      <c r="AV50" s="59">
        <f t="shared" si="6"/>
        <v>0</v>
      </c>
      <c r="AW50" s="59">
        <f t="shared" si="1"/>
        <v>0</v>
      </c>
      <c r="AX50" s="34"/>
      <c r="AY50" s="34"/>
      <c r="AZ50" s="61">
        <f t="shared" si="2"/>
        <v>0</v>
      </c>
      <c r="BA50" s="62">
        <f t="shared" si="3"/>
        <v>0</v>
      </c>
      <c r="BB50" s="63" t="e">
        <f t="shared" si="7"/>
        <v>#DIV/0!</v>
      </c>
      <c r="BC50" s="64" t="e">
        <f t="shared" si="8"/>
        <v>#DIV/0!</v>
      </c>
    </row>
    <row r="51" spans="1:55" x14ac:dyDescent="0.25">
      <c r="A51" s="51" t="s">
        <v>131</v>
      </c>
      <c r="B51" s="51" t="s">
        <v>107</v>
      </c>
      <c r="C51" s="51" t="s">
        <v>128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8">
        <f t="shared" si="0"/>
        <v>0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9">
        <f t="shared" si="4"/>
        <v>0</v>
      </c>
      <c r="AL51" s="51"/>
      <c r="AM51" s="51"/>
      <c r="AN51" s="146"/>
      <c r="AO51" s="59">
        <f t="shared" si="5"/>
        <v>0</v>
      </c>
      <c r="AP51" s="114"/>
      <c r="AQ51" s="51"/>
      <c r="AR51" s="51"/>
      <c r="AS51" s="51"/>
      <c r="AT51" s="51"/>
      <c r="AU51" s="34"/>
      <c r="AV51" s="59">
        <f t="shared" si="6"/>
        <v>0</v>
      </c>
      <c r="AW51" s="59">
        <f t="shared" si="1"/>
        <v>0</v>
      </c>
      <c r="AX51" s="34"/>
      <c r="AY51" s="34"/>
      <c r="AZ51" s="61">
        <f t="shared" si="2"/>
        <v>0</v>
      </c>
      <c r="BA51" s="62">
        <f t="shared" si="3"/>
        <v>0</v>
      </c>
      <c r="BB51" s="63" t="e">
        <f t="shared" si="7"/>
        <v>#DIV/0!</v>
      </c>
      <c r="BC51" s="64" t="e">
        <f t="shared" si="8"/>
        <v>#DIV/0!</v>
      </c>
    </row>
    <row r="52" spans="1:55" x14ac:dyDescent="0.25">
      <c r="A52" s="51" t="s">
        <v>130</v>
      </c>
      <c r="B52" s="51" t="s">
        <v>107</v>
      </c>
      <c r="C52" s="51" t="s">
        <v>128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8">
        <f t="shared" si="0"/>
        <v>0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9">
        <f t="shared" si="4"/>
        <v>0</v>
      </c>
      <c r="AL52" s="51"/>
      <c r="AM52" s="51"/>
      <c r="AN52" s="146"/>
      <c r="AO52" s="59">
        <f t="shared" si="5"/>
        <v>0</v>
      </c>
      <c r="AP52" s="114"/>
      <c r="AQ52" s="51"/>
      <c r="AR52" s="51"/>
      <c r="AS52" s="51"/>
      <c r="AT52" s="51"/>
      <c r="AU52" s="34"/>
      <c r="AV52" s="59">
        <f t="shared" si="6"/>
        <v>0</v>
      </c>
      <c r="AW52" s="59">
        <f t="shared" si="1"/>
        <v>0</v>
      </c>
      <c r="AX52" s="34"/>
      <c r="AY52" s="34"/>
      <c r="AZ52" s="61">
        <f t="shared" si="2"/>
        <v>0</v>
      </c>
      <c r="BA52" s="62">
        <f t="shared" si="3"/>
        <v>0</v>
      </c>
      <c r="BB52" s="63" t="e">
        <f t="shared" si="7"/>
        <v>#DIV/0!</v>
      </c>
      <c r="BC52" s="64" t="e">
        <f t="shared" si="8"/>
        <v>#DIV/0!</v>
      </c>
    </row>
    <row r="53" spans="1:55" x14ac:dyDescent="0.25">
      <c r="A53" s="51" t="s">
        <v>129</v>
      </c>
      <c r="B53" s="51" t="s">
        <v>107</v>
      </c>
      <c r="C53" s="51" t="s">
        <v>128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8">
        <f t="shared" si="0"/>
        <v>0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9">
        <f t="shared" si="4"/>
        <v>0</v>
      </c>
      <c r="AL53" s="51"/>
      <c r="AM53" s="51"/>
      <c r="AN53" s="146"/>
      <c r="AO53" s="59">
        <f t="shared" si="5"/>
        <v>0</v>
      </c>
      <c r="AP53" s="114"/>
      <c r="AQ53" s="51"/>
      <c r="AR53" s="51"/>
      <c r="AS53" s="51"/>
      <c r="AT53" s="51"/>
      <c r="AU53" s="34"/>
      <c r="AV53" s="59">
        <f t="shared" si="6"/>
        <v>0</v>
      </c>
      <c r="AW53" s="59">
        <f t="shared" si="1"/>
        <v>0</v>
      </c>
      <c r="AX53" s="34"/>
      <c r="AY53" s="34"/>
      <c r="AZ53" s="61">
        <f t="shared" si="2"/>
        <v>0</v>
      </c>
      <c r="BA53" s="62">
        <f t="shared" si="3"/>
        <v>0</v>
      </c>
      <c r="BB53" s="63" t="e">
        <f t="shared" si="7"/>
        <v>#DIV/0!</v>
      </c>
      <c r="BC53" s="64" t="e">
        <f t="shared" si="8"/>
        <v>#DIV/0!</v>
      </c>
    </row>
    <row r="54" spans="1:55" x14ac:dyDescent="0.25">
      <c r="A54" s="51" t="s">
        <v>127</v>
      </c>
      <c r="B54" s="51" t="s">
        <v>107</v>
      </c>
      <c r="C54" s="51" t="s">
        <v>107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8">
        <f t="shared" si="0"/>
        <v>0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9">
        <f t="shared" si="4"/>
        <v>0</v>
      </c>
      <c r="AL54" s="51"/>
      <c r="AM54" s="51"/>
      <c r="AN54" s="146"/>
      <c r="AO54" s="59">
        <f t="shared" si="5"/>
        <v>0</v>
      </c>
      <c r="AP54" s="114"/>
      <c r="AQ54" s="51"/>
      <c r="AR54" s="51"/>
      <c r="AS54" s="51"/>
      <c r="AT54" s="51"/>
      <c r="AU54" s="34"/>
      <c r="AV54" s="59">
        <f t="shared" si="6"/>
        <v>0</v>
      </c>
      <c r="AW54" s="59">
        <f t="shared" si="1"/>
        <v>0</v>
      </c>
      <c r="AX54" s="34"/>
      <c r="AY54" s="34"/>
      <c r="AZ54" s="61">
        <f t="shared" si="2"/>
        <v>0</v>
      </c>
      <c r="BA54" s="62">
        <f t="shared" si="3"/>
        <v>0</v>
      </c>
      <c r="BB54" s="63" t="e">
        <f t="shared" si="7"/>
        <v>#DIV/0!</v>
      </c>
      <c r="BC54" s="64" t="e">
        <f t="shared" si="8"/>
        <v>#DIV/0!</v>
      </c>
    </row>
    <row r="55" spans="1:55" x14ac:dyDescent="0.25">
      <c r="A55" s="51" t="s">
        <v>126</v>
      </c>
      <c r="B55" s="51" t="s">
        <v>107</v>
      </c>
      <c r="C55" s="51" t="s">
        <v>107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8">
        <f t="shared" si="0"/>
        <v>0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9">
        <f t="shared" si="4"/>
        <v>0</v>
      </c>
      <c r="AL55" s="51"/>
      <c r="AM55" s="51"/>
      <c r="AN55" s="146"/>
      <c r="AO55" s="59">
        <f t="shared" si="5"/>
        <v>0</v>
      </c>
      <c r="AP55" s="114"/>
      <c r="AQ55" s="51"/>
      <c r="AR55" s="51"/>
      <c r="AS55" s="51"/>
      <c r="AT55" s="51"/>
      <c r="AU55" s="34"/>
      <c r="AV55" s="59">
        <f t="shared" si="6"/>
        <v>0</v>
      </c>
      <c r="AW55" s="59">
        <f t="shared" si="1"/>
        <v>0</v>
      </c>
      <c r="AX55" s="34"/>
      <c r="AY55" s="34"/>
      <c r="AZ55" s="61">
        <f t="shared" si="2"/>
        <v>0</v>
      </c>
      <c r="BA55" s="62">
        <f t="shared" si="3"/>
        <v>0</v>
      </c>
      <c r="BB55" s="63" t="e">
        <f t="shared" si="7"/>
        <v>#DIV/0!</v>
      </c>
      <c r="BC55" s="64" t="e">
        <f t="shared" si="8"/>
        <v>#DIV/0!</v>
      </c>
    </row>
    <row r="56" spans="1:55" x14ac:dyDescent="0.25">
      <c r="A56" s="51" t="s">
        <v>125</v>
      </c>
      <c r="B56" s="51" t="s">
        <v>107</v>
      </c>
      <c r="C56" s="51" t="s">
        <v>107</v>
      </c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8">
        <f t="shared" si="0"/>
        <v>0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9">
        <f t="shared" si="4"/>
        <v>0</v>
      </c>
      <c r="AL56" s="51"/>
      <c r="AM56" s="51"/>
      <c r="AN56" s="146"/>
      <c r="AO56" s="59">
        <f t="shared" si="5"/>
        <v>0</v>
      </c>
      <c r="AP56" s="114"/>
      <c r="AQ56" s="51"/>
      <c r="AR56" s="51"/>
      <c r="AS56" s="51"/>
      <c r="AT56" s="51"/>
      <c r="AU56" s="34"/>
      <c r="AV56" s="59">
        <f t="shared" si="6"/>
        <v>0</v>
      </c>
      <c r="AW56" s="59">
        <f t="shared" si="1"/>
        <v>0</v>
      </c>
      <c r="AX56" s="34"/>
      <c r="AY56" s="34"/>
      <c r="AZ56" s="61">
        <f t="shared" si="2"/>
        <v>0</v>
      </c>
      <c r="BA56" s="62">
        <f t="shared" si="3"/>
        <v>0</v>
      </c>
      <c r="BB56" s="63" t="e">
        <f t="shared" si="7"/>
        <v>#DIV/0!</v>
      </c>
      <c r="BC56" s="64" t="e">
        <f t="shared" si="8"/>
        <v>#DIV/0!</v>
      </c>
    </row>
    <row r="57" spans="1:55" x14ac:dyDescent="0.25">
      <c r="A57" s="51" t="s">
        <v>124</v>
      </c>
      <c r="B57" s="51" t="s">
        <v>107</v>
      </c>
      <c r="C57" s="51" t="s">
        <v>123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8">
        <f t="shared" si="0"/>
        <v>0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9">
        <f t="shared" si="4"/>
        <v>0</v>
      </c>
      <c r="AL57" s="51"/>
      <c r="AM57" s="51"/>
      <c r="AN57" s="146"/>
      <c r="AO57" s="59">
        <f t="shared" si="5"/>
        <v>0</v>
      </c>
      <c r="AP57" s="114"/>
      <c r="AQ57" s="51"/>
      <c r="AR57" s="51"/>
      <c r="AS57" s="51"/>
      <c r="AT57" s="51"/>
      <c r="AU57" s="34"/>
      <c r="AV57" s="59">
        <f t="shared" si="6"/>
        <v>0</v>
      </c>
      <c r="AW57" s="59">
        <f t="shared" si="1"/>
        <v>0</v>
      </c>
      <c r="AX57" s="34"/>
      <c r="AY57" s="34"/>
      <c r="AZ57" s="61">
        <f t="shared" si="2"/>
        <v>0</v>
      </c>
      <c r="BA57" s="62">
        <f t="shared" si="3"/>
        <v>0</v>
      </c>
      <c r="BB57" s="63" t="e">
        <f t="shared" si="7"/>
        <v>#DIV/0!</v>
      </c>
      <c r="BC57" s="64" t="e">
        <f t="shared" si="8"/>
        <v>#DIV/0!</v>
      </c>
    </row>
    <row r="58" spans="1:55" x14ac:dyDescent="0.25">
      <c r="A58" s="51" t="s">
        <v>122</v>
      </c>
      <c r="B58" s="51" t="s">
        <v>107</v>
      </c>
      <c r="C58" s="51" t="s">
        <v>120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8">
        <f t="shared" si="0"/>
        <v>0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9">
        <f t="shared" si="4"/>
        <v>0</v>
      </c>
      <c r="AL58" s="51"/>
      <c r="AM58" s="51"/>
      <c r="AN58" s="146"/>
      <c r="AO58" s="59">
        <f t="shared" si="5"/>
        <v>0</v>
      </c>
      <c r="AP58" s="114"/>
      <c r="AQ58" s="51"/>
      <c r="AR58" s="51"/>
      <c r="AS58" s="51"/>
      <c r="AT58" s="51"/>
      <c r="AU58" s="34"/>
      <c r="AV58" s="59">
        <f t="shared" si="6"/>
        <v>0</v>
      </c>
      <c r="AW58" s="59">
        <f t="shared" si="1"/>
        <v>0</v>
      </c>
      <c r="AX58" s="34"/>
      <c r="AY58" s="34"/>
      <c r="AZ58" s="61">
        <f t="shared" si="2"/>
        <v>0</v>
      </c>
      <c r="BA58" s="62">
        <f t="shared" si="3"/>
        <v>0</v>
      </c>
      <c r="BB58" s="63" t="e">
        <f t="shared" si="7"/>
        <v>#DIV/0!</v>
      </c>
      <c r="BC58" s="64" t="e">
        <f t="shared" si="8"/>
        <v>#DIV/0!</v>
      </c>
    </row>
    <row r="59" spans="1:55" x14ac:dyDescent="0.25">
      <c r="A59" s="51" t="s">
        <v>121</v>
      </c>
      <c r="B59" s="51" t="s">
        <v>107</v>
      </c>
      <c r="C59" s="51" t="s">
        <v>120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8">
        <f t="shared" si="0"/>
        <v>0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9">
        <f t="shared" si="4"/>
        <v>0</v>
      </c>
      <c r="AL59" s="51"/>
      <c r="AM59" s="51"/>
      <c r="AN59" s="146"/>
      <c r="AO59" s="59">
        <f t="shared" si="5"/>
        <v>0</v>
      </c>
      <c r="AP59" s="114"/>
      <c r="AQ59" s="51"/>
      <c r="AR59" s="51"/>
      <c r="AS59" s="51"/>
      <c r="AT59" s="51"/>
      <c r="AU59" s="34"/>
      <c r="AV59" s="59">
        <f t="shared" si="6"/>
        <v>0</v>
      </c>
      <c r="AW59" s="59">
        <f t="shared" si="1"/>
        <v>0</v>
      </c>
      <c r="AX59" s="34"/>
      <c r="AY59" s="34"/>
      <c r="AZ59" s="61">
        <f t="shared" si="2"/>
        <v>0</v>
      </c>
      <c r="BA59" s="62">
        <f t="shared" si="3"/>
        <v>0</v>
      </c>
      <c r="BB59" s="63" t="e">
        <f t="shared" si="7"/>
        <v>#DIV/0!</v>
      </c>
      <c r="BC59" s="64" t="e">
        <f t="shared" si="8"/>
        <v>#DIV/0!</v>
      </c>
    </row>
    <row r="60" spans="1:55" x14ac:dyDescent="0.25">
      <c r="A60" s="51" t="s">
        <v>119</v>
      </c>
      <c r="B60" s="51" t="s">
        <v>107</v>
      </c>
      <c r="C60" s="51" t="s">
        <v>115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8">
        <f t="shared" si="0"/>
        <v>0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9">
        <f t="shared" si="4"/>
        <v>0</v>
      </c>
      <c r="AL60" s="51"/>
      <c r="AM60" s="51"/>
      <c r="AN60" s="146"/>
      <c r="AO60" s="59">
        <f t="shared" si="5"/>
        <v>0</v>
      </c>
      <c r="AP60" s="114"/>
      <c r="AQ60" s="51"/>
      <c r="AR60" s="51"/>
      <c r="AS60" s="51"/>
      <c r="AT60" s="51"/>
      <c r="AU60" s="34"/>
      <c r="AV60" s="59">
        <f t="shared" si="6"/>
        <v>0</v>
      </c>
      <c r="AW60" s="59">
        <f t="shared" si="1"/>
        <v>0</v>
      </c>
      <c r="AX60" s="34"/>
      <c r="AY60" s="34"/>
      <c r="AZ60" s="61">
        <f t="shared" si="2"/>
        <v>0</v>
      </c>
      <c r="BA60" s="62">
        <f t="shared" si="3"/>
        <v>0</v>
      </c>
      <c r="BB60" s="63" t="e">
        <f t="shared" si="7"/>
        <v>#DIV/0!</v>
      </c>
      <c r="BC60" s="64" t="e">
        <f t="shared" si="8"/>
        <v>#DIV/0!</v>
      </c>
    </row>
    <row r="61" spans="1:55" x14ac:dyDescent="0.25">
      <c r="A61" s="51" t="s">
        <v>118</v>
      </c>
      <c r="B61" s="51" t="s">
        <v>107</v>
      </c>
      <c r="C61" s="51" t="s">
        <v>115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8">
        <f t="shared" si="0"/>
        <v>0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9">
        <f t="shared" si="4"/>
        <v>0</v>
      </c>
      <c r="AL61" s="51"/>
      <c r="AM61" s="51"/>
      <c r="AN61" s="146"/>
      <c r="AO61" s="59">
        <f t="shared" si="5"/>
        <v>0</v>
      </c>
      <c r="AP61" s="114"/>
      <c r="AQ61" s="51"/>
      <c r="AR61" s="51"/>
      <c r="AS61" s="51"/>
      <c r="AT61" s="51"/>
      <c r="AU61" s="34"/>
      <c r="AV61" s="59">
        <f t="shared" si="6"/>
        <v>0</v>
      </c>
      <c r="AW61" s="59">
        <f t="shared" si="1"/>
        <v>0</v>
      </c>
      <c r="AX61" s="34"/>
      <c r="AY61" s="34"/>
      <c r="AZ61" s="61">
        <f t="shared" si="2"/>
        <v>0</v>
      </c>
      <c r="BA61" s="62">
        <f t="shared" si="3"/>
        <v>0</v>
      </c>
      <c r="BB61" s="63" t="e">
        <f t="shared" si="7"/>
        <v>#DIV/0!</v>
      </c>
      <c r="BC61" s="64" t="e">
        <f t="shared" si="8"/>
        <v>#DIV/0!</v>
      </c>
    </row>
    <row r="62" spans="1:55" x14ac:dyDescent="0.25">
      <c r="A62" s="51" t="s">
        <v>117</v>
      </c>
      <c r="B62" s="51" t="s">
        <v>107</v>
      </c>
      <c r="C62" s="51" t="s">
        <v>115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8">
        <f t="shared" si="0"/>
        <v>0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9">
        <f t="shared" si="4"/>
        <v>0</v>
      </c>
      <c r="AL62" s="51"/>
      <c r="AM62" s="51"/>
      <c r="AN62" s="146"/>
      <c r="AO62" s="59">
        <f t="shared" si="5"/>
        <v>0</v>
      </c>
      <c r="AP62" s="114"/>
      <c r="AQ62" s="51"/>
      <c r="AR62" s="51"/>
      <c r="AS62" s="51"/>
      <c r="AT62" s="51"/>
      <c r="AU62" s="34"/>
      <c r="AV62" s="59">
        <f t="shared" si="6"/>
        <v>0</v>
      </c>
      <c r="AW62" s="59">
        <f t="shared" si="1"/>
        <v>0</v>
      </c>
      <c r="AX62" s="34"/>
      <c r="AY62" s="34"/>
      <c r="AZ62" s="61">
        <f t="shared" si="2"/>
        <v>0</v>
      </c>
      <c r="BA62" s="62">
        <f t="shared" si="3"/>
        <v>0</v>
      </c>
      <c r="BB62" s="63" t="e">
        <f t="shared" si="7"/>
        <v>#DIV/0!</v>
      </c>
      <c r="BC62" s="64" t="e">
        <f t="shared" si="8"/>
        <v>#DIV/0!</v>
      </c>
    </row>
    <row r="63" spans="1:55" x14ac:dyDescent="0.25">
      <c r="A63" s="51" t="s">
        <v>116</v>
      </c>
      <c r="B63" s="51" t="s">
        <v>107</v>
      </c>
      <c r="C63" s="51" t="s">
        <v>115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8">
        <f t="shared" si="0"/>
        <v>0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9">
        <f t="shared" si="4"/>
        <v>0</v>
      </c>
      <c r="AL63" s="51"/>
      <c r="AM63" s="51"/>
      <c r="AN63" s="146"/>
      <c r="AO63" s="59">
        <f t="shared" si="5"/>
        <v>0</v>
      </c>
      <c r="AP63" s="114"/>
      <c r="AQ63" s="51"/>
      <c r="AR63" s="51"/>
      <c r="AS63" s="51"/>
      <c r="AT63" s="51"/>
      <c r="AU63" s="34"/>
      <c r="AV63" s="59">
        <f t="shared" si="6"/>
        <v>0</v>
      </c>
      <c r="AW63" s="59">
        <f t="shared" si="1"/>
        <v>0</v>
      </c>
      <c r="AX63" s="34"/>
      <c r="AY63" s="34"/>
      <c r="AZ63" s="61">
        <f t="shared" si="2"/>
        <v>0</v>
      </c>
      <c r="BA63" s="62">
        <f t="shared" si="3"/>
        <v>0</v>
      </c>
      <c r="BB63" s="63" t="e">
        <f t="shared" si="7"/>
        <v>#DIV/0!</v>
      </c>
      <c r="BC63" s="64" t="e">
        <f t="shared" si="8"/>
        <v>#DIV/0!</v>
      </c>
    </row>
    <row r="64" spans="1:55" x14ac:dyDescent="0.25">
      <c r="A64" s="51" t="s">
        <v>114</v>
      </c>
      <c r="B64" s="51" t="s">
        <v>107</v>
      </c>
      <c r="C64" s="51" t="s">
        <v>112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8">
        <f t="shared" si="0"/>
        <v>0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9">
        <f t="shared" si="4"/>
        <v>0</v>
      </c>
      <c r="AL64" s="51"/>
      <c r="AM64" s="51"/>
      <c r="AN64" s="146"/>
      <c r="AO64" s="59">
        <f t="shared" si="5"/>
        <v>0</v>
      </c>
      <c r="AP64" s="114"/>
      <c r="AQ64" s="51"/>
      <c r="AR64" s="51"/>
      <c r="AS64" s="51"/>
      <c r="AT64" s="51"/>
      <c r="AU64" s="34"/>
      <c r="AV64" s="59">
        <f t="shared" si="6"/>
        <v>0</v>
      </c>
      <c r="AW64" s="59">
        <f t="shared" si="1"/>
        <v>0</v>
      </c>
      <c r="AX64" s="34"/>
      <c r="AY64" s="34"/>
      <c r="AZ64" s="61">
        <f t="shared" si="2"/>
        <v>0</v>
      </c>
      <c r="BA64" s="62">
        <f t="shared" si="3"/>
        <v>0</v>
      </c>
      <c r="BB64" s="63" t="e">
        <f t="shared" si="7"/>
        <v>#DIV/0!</v>
      </c>
      <c r="BC64" s="64" t="e">
        <f t="shared" si="8"/>
        <v>#DIV/0!</v>
      </c>
    </row>
    <row r="65" spans="1:55" x14ac:dyDescent="0.25">
      <c r="A65" s="51" t="s">
        <v>113</v>
      </c>
      <c r="B65" s="51" t="s">
        <v>107</v>
      </c>
      <c r="C65" s="51" t="s">
        <v>112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8">
        <f t="shared" si="0"/>
        <v>0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9">
        <f t="shared" si="4"/>
        <v>0</v>
      </c>
      <c r="AL65" s="51"/>
      <c r="AM65" s="51"/>
      <c r="AN65" s="146"/>
      <c r="AO65" s="59">
        <f t="shared" si="5"/>
        <v>0</v>
      </c>
      <c r="AP65" s="114"/>
      <c r="AQ65" s="51"/>
      <c r="AR65" s="51"/>
      <c r="AS65" s="51"/>
      <c r="AT65" s="51"/>
      <c r="AU65" s="34"/>
      <c r="AV65" s="59">
        <f t="shared" si="6"/>
        <v>0</v>
      </c>
      <c r="AW65" s="59">
        <f t="shared" si="1"/>
        <v>0</v>
      </c>
      <c r="AX65" s="34"/>
      <c r="AY65" s="34"/>
      <c r="AZ65" s="61">
        <f t="shared" si="2"/>
        <v>0</v>
      </c>
      <c r="BA65" s="62">
        <f t="shared" si="3"/>
        <v>0</v>
      </c>
      <c r="BB65" s="63" t="e">
        <f t="shared" si="7"/>
        <v>#DIV/0!</v>
      </c>
      <c r="BC65" s="64" t="e">
        <f t="shared" si="8"/>
        <v>#DIV/0!</v>
      </c>
    </row>
    <row r="66" spans="1:55" x14ac:dyDescent="0.25">
      <c r="A66" s="51" t="s">
        <v>111</v>
      </c>
      <c r="B66" s="51" t="s">
        <v>107</v>
      </c>
      <c r="C66" s="51" t="s">
        <v>106</v>
      </c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8">
        <f t="shared" si="0"/>
        <v>0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9">
        <f t="shared" si="4"/>
        <v>0</v>
      </c>
      <c r="AL66" s="51"/>
      <c r="AM66" s="51"/>
      <c r="AN66" s="146"/>
      <c r="AO66" s="59">
        <f t="shared" si="5"/>
        <v>0</v>
      </c>
      <c r="AP66" s="114"/>
      <c r="AQ66" s="51"/>
      <c r="AR66" s="51"/>
      <c r="AS66" s="51"/>
      <c r="AT66" s="51"/>
      <c r="AU66" s="34"/>
      <c r="AV66" s="59">
        <f t="shared" si="6"/>
        <v>0</v>
      </c>
      <c r="AW66" s="59">
        <f t="shared" si="1"/>
        <v>0</v>
      </c>
      <c r="AX66" s="34"/>
      <c r="AY66" s="34"/>
      <c r="AZ66" s="61">
        <f t="shared" si="2"/>
        <v>0</v>
      </c>
      <c r="BA66" s="62">
        <f t="shared" si="3"/>
        <v>0</v>
      </c>
      <c r="BB66" s="63" t="e">
        <f t="shared" si="7"/>
        <v>#DIV/0!</v>
      </c>
      <c r="BC66" s="64" t="e">
        <f t="shared" si="8"/>
        <v>#DIV/0!</v>
      </c>
    </row>
    <row r="67" spans="1:55" x14ac:dyDescent="0.25">
      <c r="A67" s="51" t="s">
        <v>110</v>
      </c>
      <c r="B67" s="51" t="s">
        <v>107</v>
      </c>
      <c r="C67" s="51" t="s">
        <v>106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8">
        <f t="shared" ref="T67:T121" si="9">SUM(D67:S67)</f>
        <v>0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9">
        <f t="shared" si="4"/>
        <v>0</v>
      </c>
      <c r="AL67" s="51"/>
      <c r="AM67" s="51"/>
      <c r="AN67" s="146"/>
      <c r="AO67" s="59">
        <f t="shared" si="5"/>
        <v>0</v>
      </c>
      <c r="AP67" s="114"/>
      <c r="AQ67" s="51"/>
      <c r="AR67" s="51"/>
      <c r="AS67" s="51"/>
      <c r="AT67" s="51"/>
      <c r="AU67" s="34"/>
      <c r="AV67" s="59">
        <f t="shared" si="6"/>
        <v>0</v>
      </c>
      <c r="AW67" s="59">
        <f t="shared" ref="AW67:AW121" si="10">T67+AK67+AO67</f>
        <v>0</v>
      </c>
      <c r="AX67" s="34"/>
      <c r="AY67" s="34"/>
      <c r="AZ67" s="61">
        <f t="shared" ref="AZ67:AZ121" si="11">AX67*2.5%+AY67</f>
        <v>0</v>
      </c>
      <c r="BA67" s="62">
        <f t="shared" ref="BA67:BA121" si="12">AZ67-AW67</f>
        <v>0</v>
      </c>
      <c r="BB67" s="63" t="e">
        <f t="shared" si="7"/>
        <v>#DIV/0!</v>
      </c>
      <c r="BC67" s="64" t="e">
        <f t="shared" si="8"/>
        <v>#DIV/0!</v>
      </c>
    </row>
    <row r="68" spans="1:55" x14ac:dyDescent="0.25">
      <c r="A68" s="51" t="s">
        <v>109</v>
      </c>
      <c r="B68" s="51" t="s">
        <v>107</v>
      </c>
      <c r="C68" s="51" t="s">
        <v>106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8">
        <f t="shared" si="9"/>
        <v>0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9">
        <f t="shared" ref="AK68:AK121" si="13">SUM(U68:AB68)*0.016667</f>
        <v>0</v>
      </c>
      <c r="AL68" s="51"/>
      <c r="AM68" s="51"/>
      <c r="AN68" s="146"/>
      <c r="AO68" s="59">
        <f t="shared" ref="AO68:AO121" si="14">SUM(AL68:AN68)</f>
        <v>0</v>
      </c>
      <c r="AP68" s="114"/>
      <c r="AQ68" s="51"/>
      <c r="AR68" s="51"/>
      <c r="AS68" s="51"/>
      <c r="AT68" s="51"/>
      <c r="AU68" s="34"/>
      <c r="AV68" s="59">
        <f t="shared" ref="AV68:AV121" si="15">SUM(AP68:AT68)+SUM(U68:AB68)</f>
        <v>0</v>
      </c>
      <c r="AW68" s="59">
        <f t="shared" si="10"/>
        <v>0</v>
      </c>
      <c r="AX68" s="34"/>
      <c r="AY68" s="34"/>
      <c r="AZ68" s="61">
        <f t="shared" si="11"/>
        <v>0</v>
      </c>
      <c r="BA68" s="62">
        <f t="shared" si="12"/>
        <v>0</v>
      </c>
      <c r="BB68" s="63" t="e">
        <f t="shared" ref="BB68:BB121" si="16">BA68/AV68</f>
        <v>#DIV/0!</v>
      </c>
      <c r="BC68" s="64" t="e">
        <f t="shared" ref="BC68:BC121" si="17">AW68/AZ68</f>
        <v>#DIV/0!</v>
      </c>
    </row>
    <row r="69" spans="1:55" x14ac:dyDescent="0.25">
      <c r="A69" s="51" t="s">
        <v>108</v>
      </c>
      <c r="B69" s="51" t="s">
        <v>107</v>
      </c>
      <c r="C69" s="51" t="s">
        <v>106</v>
      </c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8">
        <f t="shared" si="9"/>
        <v>0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9">
        <f t="shared" si="13"/>
        <v>0</v>
      </c>
      <c r="AL69" s="51"/>
      <c r="AM69" s="51"/>
      <c r="AN69" s="146"/>
      <c r="AO69" s="59">
        <f t="shared" si="14"/>
        <v>0</v>
      </c>
      <c r="AP69" s="114"/>
      <c r="AQ69" s="51"/>
      <c r="AR69" s="51"/>
      <c r="AS69" s="51"/>
      <c r="AT69" s="51"/>
      <c r="AU69" s="34"/>
      <c r="AV69" s="59">
        <f t="shared" si="15"/>
        <v>0</v>
      </c>
      <c r="AW69" s="59">
        <f t="shared" si="10"/>
        <v>0</v>
      </c>
      <c r="AX69" s="34"/>
      <c r="AY69" s="34"/>
      <c r="AZ69" s="61">
        <f t="shared" si="11"/>
        <v>0</v>
      </c>
      <c r="BA69" s="62">
        <f t="shared" si="12"/>
        <v>0</v>
      </c>
      <c r="BB69" s="63" t="e">
        <f t="shared" si="16"/>
        <v>#DIV/0!</v>
      </c>
      <c r="BC69" s="64" t="e">
        <f t="shared" si="17"/>
        <v>#DIV/0!</v>
      </c>
    </row>
    <row r="70" spans="1:55" x14ac:dyDescent="0.25">
      <c r="A70" s="34" t="s">
        <v>158</v>
      </c>
      <c r="B70" s="34" t="s">
        <v>137</v>
      </c>
      <c r="C70" s="34" t="s">
        <v>156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58">
        <f t="shared" si="9"/>
        <v>0</v>
      </c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59">
        <f t="shared" si="13"/>
        <v>0</v>
      </c>
      <c r="AL70" s="34"/>
      <c r="AM70" s="34"/>
      <c r="AN70" s="146"/>
      <c r="AO70" s="59">
        <f t="shared" si="14"/>
        <v>0</v>
      </c>
      <c r="AP70" s="114"/>
      <c r="AQ70" s="34"/>
      <c r="AR70" s="34"/>
      <c r="AS70" s="34"/>
      <c r="AT70" s="34"/>
      <c r="AU70" s="34"/>
      <c r="AV70" s="59">
        <f t="shared" si="15"/>
        <v>0</v>
      </c>
      <c r="AW70" s="59">
        <f t="shared" si="10"/>
        <v>0</v>
      </c>
      <c r="AX70" s="34"/>
      <c r="AY70" s="34"/>
      <c r="AZ70" s="61">
        <f t="shared" si="11"/>
        <v>0</v>
      </c>
      <c r="BA70" s="62">
        <f t="shared" si="12"/>
        <v>0</v>
      </c>
      <c r="BB70" s="63" t="e">
        <f t="shared" si="16"/>
        <v>#DIV/0!</v>
      </c>
      <c r="BC70" s="64" t="e">
        <f t="shared" si="17"/>
        <v>#DIV/0!</v>
      </c>
    </row>
    <row r="71" spans="1:55" x14ac:dyDescent="0.25">
      <c r="A71" s="34" t="s">
        <v>157</v>
      </c>
      <c r="B71" s="34" t="s">
        <v>137</v>
      </c>
      <c r="C71" s="34" t="s">
        <v>156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58">
        <f t="shared" si="9"/>
        <v>0</v>
      </c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59">
        <f t="shared" si="13"/>
        <v>0</v>
      </c>
      <c r="AL71" s="34"/>
      <c r="AM71" s="34"/>
      <c r="AN71" s="146"/>
      <c r="AO71" s="59">
        <f t="shared" si="14"/>
        <v>0</v>
      </c>
      <c r="AP71" s="114"/>
      <c r="AQ71" s="34"/>
      <c r="AR71" s="34"/>
      <c r="AS71" s="34"/>
      <c r="AT71" s="34"/>
      <c r="AU71" s="34"/>
      <c r="AV71" s="59">
        <f t="shared" si="15"/>
        <v>0</v>
      </c>
      <c r="AW71" s="59">
        <f t="shared" si="10"/>
        <v>0</v>
      </c>
      <c r="AX71" s="34"/>
      <c r="AY71" s="34"/>
      <c r="AZ71" s="61">
        <f t="shared" si="11"/>
        <v>0</v>
      </c>
      <c r="BA71" s="62">
        <f t="shared" si="12"/>
        <v>0</v>
      </c>
      <c r="BB71" s="63" t="e">
        <f t="shared" si="16"/>
        <v>#DIV/0!</v>
      </c>
      <c r="BC71" s="64" t="e">
        <f t="shared" si="17"/>
        <v>#DIV/0!</v>
      </c>
    </row>
    <row r="72" spans="1:55" x14ac:dyDescent="0.25">
      <c r="A72" s="34" t="s">
        <v>155</v>
      </c>
      <c r="B72" s="34" t="s">
        <v>137</v>
      </c>
      <c r="C72" s="34" t="s">
        <v>152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58">
        <f t="shared" si="9"/>
        <v>0</v>
      </c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59">
        <f t="shared" si="13"/>
        <v>0</v>
      </c>
      <c r="AL72" s="34"/>
      <c r="AM72" s="34"/>
      <c r="AN72" s="146"/>
      <c r="AO72" s="59">
        <f t="shared" si="14"/>
        <v>0</v>
      </c>
      <c r="AP72" s="114"/>
      <c r="AQ72" s="34"/>
      <c r="AR72" s="34"/>
      <c r="AS72" s="34"/>
      <c r="AT72" s="34"/>
      <c r="AU72" s="34"/>
      <c r="AV72" s="59">
        <f t="shared" si="15"/>
        <v>0</v>
      </c>
      <c r="AW72" s="59">
        <f t="shared" si="10"/>
        <v>0</v>
      </c>
      <c r="AX72" s="34"/>
      <c r="AY72" s="34"/>
      <c r="AZ72" s="61">
        <f t="shared" si="11"/>
        <v>0</v>
      </c>
      <c r="BA72" s="62">
        <f t="shared" si="12"/>
        <v>0</v>
      </c>
      <c r="BB72" s="63" t="e">
        <f t="shared" si="16"/>
        <v>#DIV/0!</v>
      </c>
      <c r="BC72" s="64" t="e">
        <f t="shared" si="17"/>
        <v>#DIV/0!</v>
      </c>
    </row>
    <row r="73" spans="1:55" x14ac:dyDescent="0.25">
      <c r="A73" s="34" t="s">
        <v>154</v>
      </c>
      <c r="B73" s="34" t="s">
        <v>137</v>
      </c>
      <c r="C73" s="34" t="s">
        <v>152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58">
        <f t="shared" si="9"/>
        <v>0</v>
      </c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59">
        <f t="shared" si="13"/>
        <v>0</v>
      </c>
      <c r="AL73" s="34"/>
      <c r="AM73" s="34"/>
      <c r="AN73" s="146"/>
      <c r="AO73" s="59">
        <f t="shared" si="14"/>
        <v>0</v>
      </c>
      <c r="AP73" s="114"/>
      <c r="AQ73" s="34"/>
      <c r="AR73" s="34"/>
      <c r="AS73" s="34"/>
      <c r="AT73" s="34"/>
      <c r="AU73" s="34"/>
      <c r="AV73" s="59">
        <f t="shared" si="15"/>
        <v>0</v>
      </c>
      <c r="AW73" s="59">
        <f t="shared" si="10"/>
        <v>0</v>
      </c>
      <c r="AX73" s="34"/>
      <c r="AY73" s="34"/>
      <c r="AZ73" s="61">
        <f t="shared" si="11"/>
        <v>0</v>
      </c>
      <c r="BA73" s="62">
        <f t="shared" si="12"/>
        <v>0</v>
      </c>
      <c r="BB73" s="63" t="e">
        <f t="shared" si="16"/>
        <v>#DIV/0!</v>
      </c>
      <c r="BC73" s="64" t="e">
        <f t="shared" si="17"/>
        <v>#DIV/0!</v>
      </c>
    </row>
    <row r="74" spans="1:55" x14ac:dyDescent="0.25">
      <c r="A74" s="34" t="s">
        <v>153</v>
      </c>
      <c r="B74" s="34" t="s">
        <v>137</v>
      </c>
      <c r="C74" s="34" t="s">
        <v>152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58">
        <f t="shared" si="9"/>
        <v>0</v>
      </c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59">
        <f t="shared" si="13"/>
        <v>0</v>
      </c>
      <c r="AL74" s="34"/>
      <c r="AM74" s="34"/>
      <c r="AN74" s="146"/>
      <c r="AO74" s="59">
        <f t="shared" si="14"/>
        <v>0</v>
      </c>
      <c r="AP74" s="114"/>
      <c r="AQ74" s="34"/>
      <c r="AR74" s="34"/>
      <c r="AS74" s="34"/>
      <c r="AT74" s="34"/>
      <c r="AU74" s="34"/>
      <c r="AV74" s="59">
        <f t="shared" si="15"/>
        <v>0</v>
      </c>
      <c r="AW74" s="59">
        <f t="shared" si="10"/>
        <v>0</v>
      </c>
      <c r="AX74" s="34"/>
      <c r="AY74" s="34"/>
      <c r="AZ74" s="61">
        <f t="shared" si="11"/>
        <v>0</v>
      </c>
      <c r="BA74" s="62">
        <f t="shared" si="12"/>
        <v>0</v>
      </c>
      <c r="BB74" s="63" t="e">
        <f t="shared" si="16"/>
        <v>#DIV/0!</v>
      </c>
      <c r="BC74" s="64" t="e">
        <f t="shared" si="17"/>
        <v>#DIV/0!</v>
      </c>
    </row>
    <row r="75" spans="1:55" x14ac:dyDescent="0.25">
      <c r="A75" s="34" t="s">
        <v>151</v>
      </c>
      <c r="B75" s="34" t="s">
        <v>137</v>
      </c>
      <c r="C75" s="34" t="s">
        <v>149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58">
        <f t="shared" si="9"/>
        <v>0</v>
      </c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59">
        <f t="shared" si="13"/>
        <v>0</v>
      </c>
      <c r="AL75" s="34"/>
      <c r="AM75" s="34"/>
      <c r="AN75" s="146"/>
      <c r="AO75" s="59">
        <f t="shared" si="14"/>
        <v>0</v>
      </c>
      <c r="AP75" s="114"/>
      <c r="AQ75" s="34"/>
      <c r="AR75" s="34"/>
      <c r="AS75" s="34"/>
      <c r="AT75" s="34"/>
      <c r="AU75" s="34"/>
      <c r="AV75" s="59">
        <f t="shared" si="15"/>
        <v>0</v>
      </c>
      <c r="AW75" s="59">
        <f t="shared" si="10"/>
        <v>0</v>
      </c>
      <c r="AX75" s="34"/>
      <c r="AY75" s="34"/>
      <c r="AZ75" s="61">
        <f t="shared" si="11"/>
        <v>0</v>
      </c>
      <c r="BA75" s="62">
        <f t="shared" si="12"/>
        <v>0</v>
      </c>
      <c r="BB75" s="63" t="e">
        <f t="shared" si="16"/>
        <v>#DIV/0!</v>
      </c>
      <c r="BC75" s="64" t="e">
        <f t="shared" si="17"/>
        <v>#DIV/0!</v>
      </c>
    </row>
    <row r="76" spans="1:55" x14ac:dyDescent="0.25">
      <c r="A76" s="34" t="s">
        <v>150</v>
      </c>
      <c r="B76" s="34" t="s">
        <v>137</v>
      </c>
      <c r="C76" s="34" t="s">
        <v>149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58">
        <f t="shared" si="9"/>
        <v>0</v>
      </c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59">
        <f t="shared" si="13"/>
        <v>0</v>
      </c>
      <c r="AL76" s="34"/>
      <c r="AM76" s="34"/>
      <c r="AN76" s="146"/>
      <c r="AO76" s="59">
        <f t="shared" si="14"/>
        <v>0</v>
      </c>
      <c r="AP76" s="114"/>
      <c r="AQ76" s="34"/>
      <c r="AR76" s="34"/>
      <c r="AS76" s="34"/>
      <c r="AT76" s="34"/>
      <c r="AU76" s="34"/>
      <c r="AV76" s="59">
        <f t="shared" si="15"/>
        <v>0</v>
      </c>
      <c r="AW76" s="59">
        <f t="shared" si="10"/>
        <v>0</v>
      </c>
      <c r="AX76" s="34"/>
      <c r="AY76" s="34"/>
      <c r="AZ76" s="61">
        <f t="shared" si="11"/>
        <v>0</v>
      </c>
      <c r="BA76" s="62">
        <f t="shared" si="12"/>
        <v>0</v>
      </c>
      <c r="BB76" s="63" t="e">
        <f t="shared" si="16"/>
        <v>#DIV/0!</v>
      </c>
      <c r="BC76" s="64" t="e">
        <f t="shared" si="17"/>
        <v>#DIV/0!</v>
      </c>
    </row>
    <row r="77" spans="1:55" x14ac:dyDescent="0.25">
      <c r="A77" s="34" t="s">
        <v>148</v>
      </c>
      <c r="B77" s="34" t="s">
        <v>137</v>
      </c>
      <c r="C77" s="34" t="s">
        <v>144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58">
        <f t="shared" si="9"/>
        <v>0</v>
      </c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59">
        <f t="shared" si="13"/>
        <v>0</v>
      </c>
      <c r="AL77" s="34"/>
      <c r="AM77" s="34"/>
      <c r="AN77" s="146"/>
      <c r="AO77" s="59">
        <f t="shared" si="14"/>
        <v>0</v>
      </c>
      <c r="AP77" s="114"/>
      <c r="AQ77" s="34"/>
      <c r="AR77" s="34"/>
      <c r="AS77" s="34"/>
      <c r="AT77" s="34"/>
      <c r="AU77" s="34"/>
      <c r="AV77" s="59">
        <f t="shared" si="15"/>
        <v>0</v>
      </c>
      <c r="AW77" s="59">
        <f t="shared" si="10"/>
        <v>0</v>
      </c>
      <c r="AX77" s="34"/>
      <c r="AY77" s="34"/>
      <c r="AZ77" s="61">
        <f t="shared" si="11"/>
        <v>0</v>
      </c>
      <c r="BA77" s="62">
        <f t="shared" si="12"/>
        <v>0</v>
      </c>
      <c r="BB77" s="63" t="e">
        <f t="shared" si="16"/>
        <v>#DIV/0!</v>
      </c>
      <c r="BC77" s="64" t="e">
        <f t="shared" si="17"/>
        <v>#DIV/0!</v>
      </c>
    </row>
    <row r="78" spans="1:55" x14ac:dyDescent="0.25">
      <c r="A78" s="34" t="s">
        <v>147</v>
      </c>
      <c r="B78" s="34" t="s">
        <v>137</v>
      </c>
      <c r="C78" s="34" t="s">
        <v>144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58">
        <f t="shared" si="9"/>
        <v>0</v>
      </c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59">
        <f t="shared" si="13"/>
        <v>0</v>
      </c>
      <c r="AL78" s="34"/>
      <c r="AM78" s="34"/>
      <c r="AN78" s="146"/>
      <c r="AO78" s="59">
        <f t="shared" si="14"/>
        <v>0</v>
      </c>
      <c r="AP78" s="114"/>
      <c r="AQ78" s="34"/>
      <c r="AR78" s="34"/>
      <c r="AS78" s="34"/>
      <c r="AT78" s="34"/>
      <c r="AU78" s="34"/>
      <c r="AV78" s="59">
        <f t="shared" si="15"/>
        <v>0</v>
      </c>
      <c r="AW78" s="59">
        <f t="shared" si="10"/>
        <v>0</v>
      </c>
      <c r="AX78" s="34"/>
      <c r="AY78" s="34"/>
      <c r="AZ78" s="61">
        <f t="shared" si="11"/>
        <v>0</v>
      </c>
      <c r="BA78" s="62">
        <f t="shared" si="12"/>
        <v>0</v>
      </c>
      <c r="BB78" s="63" t="e">
        <f t="shared" si="16"/>
        <v>#DIV/0!</v>
      </c>
      <c r="BC78" s="64" t="e">
        <f t="shared" si="17"/>
        <v>#DIV/0!</v>
      </c>
    </row>
    <row r="79" spans="1:55" x14ac:dyDescent="0.25">
      <c r="A79" s="34" t="s">
        <v>146</v>
      </c>
      <c r="B79" s="34" t="s">
        <v>137</v>
      </c>
      <c r="C79" s="34" t="s">
        <v>144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58">
        <f t="shared" si="9"/>
        <v>0</v>
      </c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59">
        <f t="shared" si="13"/>
        <v>0</v>
      </c>
      <c r="AL79" s="34"/>
      <c r="AM79" s="34"/>
      <c r="AN79" s="146"/>
      <c r="AO79" s="59">
        <f t="shared" si="14"/>
        <v>0</v>
      </c>
      <c r="AP79" s="114"/>
      <c r="AQ79" s="34"/>
      <c r="AR79" s="34"/>
      <c r="AS79" s="34"/>
      <c r="AT79" s="34"/>
      <c r="AU79" s="34"/>
      <c r="AV79" s="59">
        <f t="shared" si="15"/>
        <v>0</v>
      </c>
      <c r="AW79" s="59">
        <f t="shared" si="10"/>
        <v>0</v>
      </c>
      <c r="AX79" s="34"/>
      <c r="AY79" s="34"/>
      <c r="AZ79" s="61">
        <f t="shared" si="11"/>
        <v>0</v>
      </c>
      <c r="BA79" s="62">
        <f t="shared" si="12"/>
        <v>0</v>
      </c>
      <c r="BB79" s="63" t="e">
        <f t="shared" si="16"/>
        <v>#DIV/0!</v>
      </c>
      <c r="BC79" s="64" t="e">
        <f t="shared" si="17"/>
        <v>#DIV/0!</v>
      </c>
    </row>
    <row r="80" spans="1:55" x14ac:dyDescent="0.25">
      <c r="A80" s="34" t="s">
        <v>145</v>
      </c>
      <c r="B80" s="34" t="s">
        <v>137</v>
      </c>
      <c r="C80" s="34" t="s">
        <v>144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58">
        <f t="shared" si="9"/>
        <v>0</v>
      </c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59">
        <f t="shared" si="13"/>
        <v>0</v>
      </c>
      <c r="AL80" s="34"/>
      <c r="AM80" s="34"/>
      <c r="AN80" s="146"/>
      <c r="AO80" s="59">
        <f t="shared" si="14"/>
        <v>0</v>
      </c>
      <c r="AP80" s="114"/>
      <c r="AQ80" s="34"/>
      <c r="AR80" s="34"/>
      <c r="AS80" s="34"/>
      <c r="AT80" s="34"/>
      <c r="AU80" s="34"/>
      <c r="AV80" s="59">
        <f t="shared" si="15"/>
        <v>0</v>
      </c>
      <c r="AW80" s="59">
        <f t="shared" si="10"/>
        <v>0</v>
      </c>
      <c r="AX80" s="34"/>
      <c r="AY80" s="34"/>
      <c r="AZ80" s="61">
        <f t="shared" si="11"/>
        <v>0</v>
      </c>
      <c r="BA80" s="62">
        <f t="shared" si="12"/>
        <v>0</v>
      </c>
      <c r="BB80" s="63" t="e">
        <f t="shared" si="16"/>
        <v>#DIV/0!</v>
      </c>
      <c r="BC80" s="64" t="e">
        <f t="shared" si="17"/>
        <v>#DIV/0!</v>
      </c>
    </row>
    <row r="81" spans="1:55" x14ac:dyDescent="0.25">
      <c r="A81" s="34" t="s">
        <v>143</v>
      </c>
      <c r="B81" s="34" t="s">
        <v>137</v>
      </c>
      <c r="C81" s="34" t="s">
        <v>137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58">
        <f t="shared" si="9"/>
        <v>0</v>
      </c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59">
        <f t="shared" si="13"/>
        <v>0</v>
      </c>
      <c r="AL81" s="34"/>
      <c r="AM81" s="34"/>
      <c r="AN81" s="146"/>
      <c r="AO81" s="59">
        <f t="shared" si="14"/>
        <v>0</v>
      </c>
      <c r="AP81" s="114"/>
      <c r="AQ81" s="34"/>
      <c r="AR81" s="34"/>
      <c r="AS81" s="34"/>
      <c r="AT81" s="34"/>
      <c r="AU81" s="34"/>
      <c r="AV81" s="59">
        <f t="shared" si="15"/>
        <v>0</v>
      </c>
      <c r="AW81" s="59">
        <f t="shared" si="10"/>
        <v>0</v>
      </c>
      <c r="AX81" s="34"/>
      <c r="AY81" s="34"/>
      <c r="AZ81" s="61">
        <f t="shared" si="11"/>
        <v>0</v>
      </c>
      <c r="BA81" s="62">
        <f t="shared" si="12"/>
        <v>0</v>
      </c>
      <c r="BB81" s="63" t="e">
        <f t="shared" si="16"/>
        <v>#DIV/0!</v>
      </c>
      <c r="BC81" s="64" t="e">
        <f t="shared" si="17"/>
        <v>#DIV/0!</v>
      </c>
    </row>
    <row r="82" spans="1:55" x14ac:dyDescent="0.25">
      <c r="A82" s="34" t="s">
        <v>142</v>
      </c>
      <c r="B82" s="34" t="s">
        <v>137</v>
      </c>
      <c r="C82" s="34" t="s">
        <v>137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58">
        <f t="shared" si="9"/>
        <v>0</v>
      </c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59">
        <f t="shared" si="13"/>
        <v>0</v>
      </c>
      <c r="AL82" s="34"/>
      <c r="AM82" s="34"/>
      <c r="AN82" s="146"/>
      <c r="AO82" s="59">
        <f t="shared" si="14"/>
        <v>0</v>
      </c>
      <c r="AP82" s="114"/>
      <c r="AQ82" s="34"/>
      <c r="AR82" s="34"/>
      <c r="AS82" s="34"/>
      <c r="AT82" s="34"/>
      <c r="AU82" s="34"/>
      <c r="AV82" s="59">
        <f t="shared" si="15"/>
        <v>0</v>
      </c>
      <c r="AW82" s="59">
        <f t="shared" si="10"/>
        <v>0</v>
      </c>
      <c r="AX82" s="34"/>
      <c r="AY82" s="34"/>
      <c r="AZ82" s="61">
        <f t="shared" si="11"/>
        <v>0</v>
      </c>
      <c r="BA82" s="62">
        <f t="shared" si="12"/>
        <v>0</v>
      </c>
      <c r="BB82" s="63" t="e">
        <f t="shared" si="16"/>
        <v>#DIV/0!</v>
      </c>
      <c r="BC82" s="64" t="e">
        <f t="shared" si="17"/>
        <v>#DIV/0!</v>
      </c>
    </row>
    <row r="83" spans="1:55" x14ac:dyDescent="0.25">
      <c r="A83" s="34" t="s">
        <v>141</v>
      </c>
      <c r="B83" s="34" t="s">
        <v>137</v>
      </c>
      <c r="C83" s="34" t="s">
        <v>137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58">
        <f t="shared" si="9"/>
        <v>0</v>
      </c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59">
        <f t="shared" si="13"/>
        <v>0</v>
      </c>
      <c r="AL83" s="34"/>
      <c r="AM83" s="34"/>
      <c r="AN83" s="146"/>
      <c r="AO83" s="59">
        <f t="shared" si="14"/>
        <v>0</v>
      </c>
      <c r="AP83" s="114"/>
      <c r="AQ83" s="34"/>
      <c r="AR83" s="34"/>
      <c r="AS83" s="34"/>
      <c r="AT83" s="34"/>
      <c r="AU83" s="34"/>
      <c r="AV83" s="59">
        <f t="shared" si="15"/>
        <v>0</v>
      </c>
      <c r="AW83" s="59">
        <f t="shared" si="10"/>
        <v>0</v>
      </c>
      <c r="AX83" s="34"/>
      <c r="AY83" s="34"/>
      <c r="AZ83" s="61">
        <f t="shared" si="11"/>
        <v>0</v>
      </c>
      <c r="BA83" s="62">
        <f t="shared" si="12"/>
        <v>0</v>
      </c>
      <c r="BB83" s="63" t="e">
        <f t="shared" si="16"/>
        <v>#DIV/0!</v>
      </c>
      <c r="BC83" s="64" t="e">
        <f t="shared" si="17"/>
        <v>#DIV/0!</v>
      </c>
    </row>
    <row r="84" spans="1:55" x14ac:dyDescent="0.25">
      <c r="A84" s="34" t="s">
        <v>140</v>
      </c>
      <c r="B84" s="34" t="s">
        <v>137</v>
      </c>
      <c r="C84" s="34" t="s">
        <v>136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58">
        <f t="shared" si="9"/>
        <v>0</v>
      </c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59">
        <f t="shared" si="13"/>
        <v>0</v>
      </c>
      <c r="AL84" s="34"/>
      <c r="AM84" s="34"/>
      <c r="AN84" s="146"/>
      <c r="AO84" s="59">
        <f t="shared" si="14"/>
        <v>0</v>
      </c>
      <c r="AP84" s="114"/>
      <c r="AQ84" s="34"/>
      <c r="AR84" s="34"/>
      <c r="AS84" s="34"/>
      <c r="AT84" s="34"/>
      <c r="AU84" s="34"/>
      <c r="AV84" s="59">
        <f t="shared" si="15"/>
        <v>0</v>
      </c>
      <c r="AW84" s="59">
        <f t="shared" si="10"/>
        <v>0</v>
      </c>
      <c r="AX84" s="34"/>
      <c r="AY84" s="34"/>
      <c r="AZ84" s="61">
        <f t="shared" si="11"/>
        <v>0</v>
      </c>
      <c r="BA84" s="62">
        <f t="shared" si="12"/>
        <v>0</v>
      </c>
      <c r="BB84" s="63" t="e">
        <f t="shared" si="16"/>
        <v>#DIV/0!</v>
      </c>
      <c r="BC84" s="64" t="e">
        <f t="shared" si="17"/>
        <v>#DIV/0!</v>
      </c>
    </row>
    <row r="85" spans="1:55" x14ac:dyDescent="0.25">
      <c r="A85" s="34" t="s">
        <v>139</v>
      </c>
      <c r="B85" s="34" t="s">
        <v>137</v>
      </c>
      <c r="C85" s="34" t="s">
        <v>136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58">
        <f t="shared" si="9"/>
        <v>0</v>
      </c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59">
        <f t="shared" si="13"/>
        <v>0</v>
      </c>
      <c r="AL85" s="34"/>
      <c r="AM85" s="34"/>
      <c r="AN85" s="146"/>
      <c r="AO85" s="59">
        <f t="shared" si="14"/>
        <v>0</v>
      </c>
      <c r="AP85" s="114"/>
      <c r="AQ85" s="34"/>
      <c r="AR85" s="34"/>
      <c r="AS85" s="34"/>
      <c r="AT85" s="34"/>
      <c r="AU85" s="34"/>
      <c r="AV85" s="59">
        <f t="shared" si="15"/>
        <v>0</v>
      </c>
      <c r="AW85" s="59">
        <f t="shared" si="10"/>
        <v>0</v>
      </c>
      <c r="AX85" s="34"/>
      <c r="AY85" s="34"/>
      <c r="AZ85" s="61">
        <f t="shared" si="11"/>
        <v>0</v>
      </c>
      <c r="BA85" s="62">
        <f t="shared" si="12"/>
        <v>0</v>
      </c>
      <c r="BB85" s="63" t="e">
        <f t="shared" si="16"/>
        <v>#DIV/0!</v>
      </c>
      <c r="BC85" s="64" t="e">
        <f t="shared" si="17"/>
        <v>#DIV/0!</v>
      </c>
    </row>
    <row r="86" spans="1:55" x14ac:dyDescent="0.25">
      <c r="A86" s="34" t="s">
        <v>138</v>
      </c>
      <c r="B86" s="34" t="s">
        <v>137</v>
      </c>
      <c r="C86" s="34" t="s">
        <v>136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58">
        <f t="shared" si="9"/>
        <v>0</v>
      </c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59">
        <f t="shared" si="13"/>
        <v>0</v>
      </c>
      <c r="AL86" s="34"/>
      <c r="AM86" s="34"/>
      <c r="AN86" s="146"/>
      <c r="AO86" s="59">
        <f t="shared" si="14"/>
        <v>0</v>
      </c>
      <c r="AP86" s="114"/>
      <c r="AQ86" s="34"/>
      <c r="AR86" s="34"/>
      <c r="AS86" s="34"/>
      <c r="AT86" s="34"/>
      <c r="AU86" s="34"/>
      <c r="AV86" s="59">
        <f t="shared" si="15"/>
        <v>0</v>
      </c>
      <c r="AW86" s="59">
        <f t="shared" si="10"/>
        <v>0</v>
      </c>
      <c r="AX86" s="34"/>
      <c r="AY86" s="34"/>
      <c r="AZ86" s="61">
        <f t="shared" si="11"/>
        <v>0</v>
      </c>
      <c r="BA86" s="62">
        <f t="shared" si="12"/>
        <v>0</v>
      </c>
      <c r="BB86" s="63" t="e">
        <f t="shared" si="16"/>
        <v>#DIV/0!</v>
      </c>
      <c r="BC86" s="64" t="e">
        <f t="shared" si="17"/>
        <v>#DIV/0!</v>
      </c>
    </row>
    <row r="87" spans="1:55" x14ac:dyDescent="0.25">
      <c r="A87" s="44" t="s">
        <v>159</v>
      </c>
      <c r="B87" s="44" t="s">
        <v>160</v>
      </c>
      <c r="C87" s="44" t="s">
        <v>161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58">
        <f t="shared" si="9"/>
        <v>0</v>
      </c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59">
        <f t="shared" si="13"/>
        <v>0</v>
      </c>
      <c r="AL87" s="44"/>
      <c r="AM87" s="44"/>
      <c r="AN87" s="146"/>
      <c r="AO87" s="59">
        <f t="shared" si="14"/>
        <v>0</v>
      </c>
      <c r="AP87" s="114"/>
      <c r="AQ87" s="44"/>
      <c r="AR87" s="44"/>
      <c r="AS87" s="44"/>
      <c r="AT87" s="44"/>
      <c r="AU87" s="34"/>
      <c r="AV87" s="59">
        <f t="shared" si="15"/>
        <v>0</v>
      </c>
      <c r="AW87" s="59">
        <f t="shared" si="10"/>
        <v>0</v>
      </c>
      <c r="AX87" s="34"/>
      <c r="AY87" s="34"/>
      <c r="AZ87" s="61">
        <f t="shared" si="11"/>
        <v>0</v>
      </c>
      <c r="BA87" s="62">
        <f t="shared" si="12"/>
        <v>0</v>
      </c>
      <c r="BB87" s="63" t="e">
        <f t="shared" si="16"/>
        <v>#DIV/0!</v>
      </c>
      <c r="BC87" s="64" t="e">
        <f t="shared" si="17"/>
        <v>#DIV/0!</v>
      </c>
    </row>
    <row r="88" spans="1:55" x14ac:dyDescent="0.25">
      <c r="A88" s="44" t="s">
        <v>162</v>
      </c>
      <c r="B88" s="44" t="s">
        <v>160</v>
      </c>
      <c r="C88" s="44" t="s">
        <v>161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58">
        <f t="shared" si="9"/>
        <v>0</v>
      </c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59">
        <f t="shared" si="13"/>
        <v>0</v>
      </c>
      <c r="AL88" s="44"/>
      <c r="AM88" s="44"/>
      <c r="AN88" s="146"/>
      <c r="AO88" s="59">
        <f t="shared" si="14"/>
        <v>0</v>
      </c>
      <c r="AP88" s="114"/>
      <c r="AQ88" s="44"/>
      <c r="AR88" s="44"/>
      <c r="AS88" s="44"/>
      <c r="AT88" s="44"/>
      <c r="AU88" s="34"/>
      <c r="AV88" s="59">
        <f t="shared" si="15"/>
        <v>0</v>
      </c>
      <c r="AW88" s="59">
        <f t="shared" si="10"/>
        <v>0</v>
      </c>
      <c r="AX88" s="34"/>
      <c r="AY88" s="34"/>
      <c r="AZ88" s="61">
        <f t="shared" si="11"/>
        <v>0</v>
      </c>
      <c r="BA88" s="62">
        <f t="shared" si="12"/>
        <v>0</v>
      </c>
      <c r="BB88" s="63" t="e">
        <f t="shared" si="16"/>
        <v>#DIV/0!</v>
      </c>
      <c r="BC88" s="64" t="e">
        <f t="shared" si="17"/>
        <v>#DIV/0!</v>
      </c>
    </row>
    <row r="89" spans="1:55" x14ac:dyDescent="0.25">
      <c r="A89" s="44" t="s">
        <v>163</v>
      </c>
      <c r="B89" s="44" t="s">
        <v>160</v>
      </c>
      <c r="C89" s="44" t="s">
        <v>161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58">
        <f t="shared" si="9"/>
        <v>0</v>
      </c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59">
        <f t="shared" si="13"/>
        <v>0</v>
      </c>
      <c r="AL89" s="44"/>
      <c r="AM89" s="44"/>
      <c r="AN89" s="146"/>
      <c r="AO89" s="59">
        <f t="shared" si="14"/>
        <v>0</v>
      </c>
      <c r="AP89" s="114"/>
      <c r="AQ89" s="44"/>
      <c r="AR89" s="44"/>
      <c r="AS89" s="44"/>
      <c r="AT89" s="44"/>
      <c r="AU89" s="34"/>
      <c r="AV89" s="59">
        <f t="shared" si="15"/>
        <v>0</v>
      </c>
      <c r="AW89" s="59">
        <f t="shared" si="10"/>
        <v>0</v>
      </c>
      <c r="AX89" s="34"/>
      <c r="AY89" s="34"/>
      <c r="AZ89" s="61">
        <f t="shared" si="11"/>
        <v>0</v>
      </c>
      <c r="BA89" s="62">
        <f t="shared" si="12"/>
        <v>0</v>
      </c>
      <c r="BB89" s="63" t="e">
        <f t="shared" si="16"/>
        <v>#DIV/0!</v>
      </c>
      <c r="BC89" s="64" t="e">
        <f t="shared" si="17"/>
        <v>#DIV/0!</v>
      </c>
    </row>
    <row r="90" spans="1:55" x14ac:dyDescent="0.25">
      <c r="A90" s="44" t="s">
        <v>164</v>
      </c>
      <c r="B90" s="44" t="s">
        <v>160</v>
      </c>
      <c r="C90" s="44" t="s">
        <v>165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58">
        <f t="shared" si="9"/>
        <v>0</v>
      </c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59">
        <f t="shared" si="13"/>
        <v>0</v>
      </c>
      <c r="AL90" s="44"/>
      <c r="AM90" s="44"/>
      <c r="AN90" s="146"/>
      <c r="AO90" s="59">
        <f t="shared" si="14"/>
        <v>0</v>
      </c>
      <c r="AP90" s="114"/>
      <c r="AQ90" s="44"/>
      <c r="AR90" s="44"/>
      <c r="AS90" s="44"/>
      <c r="AT90" s="44"/>
      <c r="AU90" s="34"/>
      <c r="AV90" s="59">
        <f t="shared" si="15"/>
        <v>0</v>
      </c>
      <c r="AW90" s="59">
        <f t="shared" si="10"/>
        <v>0</v>
      </c>
      <c r="AX90" s="34"/>
      <c r="AY90" s="34"/>
      <c r="AZ90" s="61">
        <f t="shared" si="11"/>
        <v>0</v>
      </c>
      <c r="BA90" s="62">
        <f t="shared" si="12"/>
        <v>0</v>
      </c>
      <c r="BB90" s="63" t="e">
        <f t="shared" si="16"/>
        <v>#DIV/0!</v>
      </c>
      <c r="BC90" s="64" t="e">
        <f t="shared" si="17"/>
        <v>#DIV/0!</v>
      </c>
    </row>
    <row r="91" spans="1:55" x14ac:dyDescent="0.25">
      <c r="A91" s="67" t="s">
        <v>217</v>
      </c>
      <c r="B91" s="44" t="s">
        <v>160</v>
      </c>
      <c r="C91" s="44" t="s">
        <v>165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58">
        <f t="shared" si="9"/>
        <v>0</v>
      </c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59">
        <f t="shared" si="13"/>
        <v>0</v>
      </c>
      <c r="AL91" s="44"/>
      <c r="AM91" s="44"/>
      <c r="AN91" s="146"/>
      <c r="AO91" s="59">
        <f t="shared" si="14"/>
        <v>0</v>
      </c>
      <c r="AP91" s="114"/>
      <c r="AQ91" s="44"/>
      <c r="AR91" s="44"/>
      <c r="AS91" s="44"/>
      <c r="AT91" s="44"/>
      <c r="AU91" s="34"/>
      <c r="AV91" s="59">
        <f t="shared" si="15"/>
        <v>0</v>
      </c>
      <c r="AW91" s="59">
        <f t="shared" si="10"/>
        <v>0</v>
      </c>
      <c r="AX91" s="34"/>
      <c r="AY91" s="34"/>
      <c r="AZ91" s="61">
        <f t="shared" si="11"/>
        <v>0</v>
      </c>
      <c r="BA91" s="62">
        <f t="shared" si="12"/>
        <v>0</v>
      </c>
      <c r="BB91" s="63" t="e">
        <f t="shared" si="16"/>
        <v>#DIV/0!</v>
      </c>
      <c r="BC91" s="64" t="e">
        <f t="shared" si="17"/>
        <v>#DIV/0!</v>
      </c>
    </row>
    <row r="92" spans="1:55" x14ac:dyDescent="0.25">
      <c r="A92" s="44" t="s">
        <v>167</v>
      </c>
      <c r="B92" s="44" t="s">
        <v>160</v>
      </c>
      <c r="C92" s="44" t="s">
        <v>160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58">
        <f t="shared" si="9"/>
        <v>0</v>
      </c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59">
        <f t="shared" si="13"/>
        <v>0</v>
      </c>
      <c r="AL92" s="44"/>
      <c r="AM92" s="44"/>
      <c r="AN92" s="146"/>
      <c r="AO92" s="59">
        <f t="shared" si="14"/>
        <v>0</v>
      </c>
      <c r="AP92" s="114"/>
      <c r="AQ92" s="44"/>
      <c r="AR92" s="44"/>
      <c r="AS92" s="44"/>
      <c r="AT92" s="44"/>
      <c r="AU92" s="34"/>
      <c r="AV92" s="59">
        <f t="shared" si="15"/>
        <v>0</v>
      </c>
      <c r="AW92" s="59">
        <f t="shared" si="10"/>
        <v>0</v>
      </c>
      <c r="AX92" s="34"/>
      <c r="AY92" s="34"/>
      <c r="AZ92" s="61">
        <f t="shared" si="11"/>
        <v>0</v>
      </c>
      <c r="BA92" s="62">
        <f t="shared" si="12"/>
        <v>0</v>
      </c>
      <c r="BB92" s="63" t="e">
        <f t="shared" si="16"/>
        <v>#DIV/0!</v>
      </c>
      <c r="BC92" s="64" t="e">
        <f t="shared" si="17"/>
        <v>#DIV/0!</v>
      </c>
    </row>
    <row r="93" spans="1:55" x14ac:dyDescent="0.25">
      <c r="A93" s="44" t="s">
        <v>168</v>
      </c>
      <c r="B93" s="44" t="s">
        <v>160</v>
      </c>
      <c r="C93" s="44" t="s">
        <v>160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58">
        <f t="shared" si="9"/>
        <v>0</v>
      </c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59">
        <f t="shared" si="13"/>
        <v>0</v>
      </c>
      <c r="AL93" s="44"/>
      <c r="AM93" s="44"/>
      <c r="AN93" s="146"/>
      <c r="AO93" s="59">
        <f t="shared" si="14"/>
        <v>0</v>
      </c>
      <c r="AP93" s="114"/>
      <c r="AQ93" s="44"/>
      <c r="AR93" s="44"/>
      <c r="AS93" s="44"/>
      <c r="AT93" s="44"/>
      <c r="AU93" s="34"/>
      <c r="AV93" s="59">
        <f t="shared" si="15"/>
        <v>0</v>
      </c>
      <c r="AW93" s="59">
        <f t="shared" si="10"/>
        <v>0</v>
      </c>
      <c r="AX93" s="34"/>
      <c r="AY93" s="34"/>
      <c r="AZ93" s="61">
        <f t="shared" si="11"/>
        <v>0</v>
      </c>
      <c r="BA93" s="62">
        <f t="shared" si="12"/>
        <v>0</v>
      </c>
      <c r="BB93" s="63" t="e">
        <f t="shared" si="16"/>
        <v>#DIV/0!</v>
      </c>
      <c r="BC93" s="64" t="e">
        <f t="shared" si="17"/>
        <v>#DIV/0!</v>
      </c>
    </row>
    <row r="94" spans="1:55" x14ac:dyDescent="0.25">
      <c r="A94" s="44" t="s">
        <v>169</v>
      </c>
      <c r="B94" s="44" t="s">
        <v>160</v>
      </c>
      <c r="C94" s="44" t="s">
        <v>160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58">
        <f t="shared" si="9"/>
        <v>0</v>
      </c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59">
        <f t="shared" si="13"/>
        <v>0</v>
      </c>
      <c r="AL94" s="44"/>
      <c r="AM94" s="44"/>
      <c r="AN94" s="146"/>
      <c r="AO94" s="59">
        <f t="shared" si="14"/>
        <v>0</v>
      </c>
      <c r="AP94" s="114"/>
      <c r="AQ94" s="44"/>
      <c r="AR94" s="44"/>
      <c r="AS94" s="44"/>
      <c r="AT94" s="44"/>
      <c r="AU94" s="34"/>
      <c r="AV94" s="59">
        <f t="shared" si="15"/>
        <v>0</v>
      </c>
      <c r="AW94" s="59">
        <f t="shared" si="10"/>
        <v>0</v>
      </c>
      <c r="AX94" s="34"/>
      <c r="AY94" s="34"/>
      <c r="AZ94" s="61">
        <f t="shared" si="11"/>
        <v>0</v>
      </c>
      <c r="BA94" s="62">
        <f t="shared" si="12"/>
        <v>0</v>
      </c>
      <c r="BB94" s="63" t="e">
        <f t="shared" si="16"/>
        <v>#DIV/0!</v>
      </c>
      <c r="BC94" s="64" t="e">
        <f t="shared" si="17"/>
        <v>#DIV/0!</v>
      </c>
    </row>
    <row r="95" spans="1:55" x14ac:dyDescent="0.25">
      <c r="A95" s="44" t="s">
        <v>170</v>
      </c>
      <c r="B95" s="44" t="s">
        <v>160</v>
      </c>
      <c r="C95" s="44" t="s">
        <v>160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58">
        <f t="shared" si="9"/>
        <v>0</v>
      </c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59">
        <f t="shared" si="13"/>
        <v>0</v>
      </c>
      <c r="AL95" s="44"/>
      <c r="AM95" s="44"/>
      <c r="AN95" s="146"/>
      <c r="AO95" s="59">
        <f t="shared" si="14"/>
        <v>0</v>
      </c>
      <c r="AP95" s="114"/>
      <c r="AQ95" s="44"/>
      <c r="AR95" s="44"/>
      <c r="AS95" s="44"/>
      <c r="AT95" s="44"/>
      <c r="AU95" s="34"/>
      <c r="AV95" s="59">
        <f t="shared" si="15"/>
        <v>0</v>
      </c>
      <c r="AW95" s="59">
        <f t="shared" si="10"/>
        <v>0</v>
      </c>
      <c r="AX95" s="34"/>
      <c r="AY95" s="34"/>
      <c r="AZ95" s="61">
        <f t="shared" si="11"/>
        <v>0</v>
      </c>
      <c r="BA95" s="62">
        <f t="shared" si="12"/>
        <v>0</v>
      </c>
      <c r="BB95" s="63" t="e">
        <f t="shared" si="16"/>
        <v>#DIV/0!</v>
      </c>
      <c r="BC95" s="64" t="e">
        <f t="shared" si="17"/>
        <v>#DIV/0!</v>
      </c>
    </row>
    <row r="96" spans="1:55" x14ac:dyDescent="0.25">
      <c r="A96" s="44" t="s">
        <v>171</v>
      </c>
      <c r="B96" s="44" t="s">
        <v>160</v>
      </c>
      <c r="C96" s="44" t="s">
        <v>161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58">
        <f t="shared" si="9"/>
        <v>0</v>
      </c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59">
        <f t="shared" si="13"/>
        <v>0</v>
      </c>
      <c r="AL96" s="44"/>
      <c r="AM96" s="44"/>
      <c r="AN96" s="146"/>
      <c r="AO96" s="59">
        <f t="shared" si="14"/>
        <v>0</v>
      </c>
      <c r="AP96" s="114"/>
      <c r="AQ96" s="44"/>
      <c r="AR96" s="44"/>
      <c r="AS96" s="44"/>
      <c r="AT96" s="44"/>
      <c r="AU96" s="34"/>
      <c r="AV96" s="59">
        <f t="shared" si="15"/>
        <v>0</v>
      </c>
      <c r="AW96" s="59">
        <f t="shared" si="10"/>
        <v>0</v>
      </c>
      <c r="AX96" s="34"/>
      <c r="AY96" s="34"/>
      <c r="AZ96" s="61">
        <f t="shared" si="11"/>
        <v>0</v>
      </c>
      <c r="BA96" s="62">
        <f t="shared" si="12"/>
        <v>0</v>
      </c>
      <c r="BB96" s="63" t="e">
        <f t="shared" si="16"/>
        <v>#DIV/0!</v>
      </c>
      <c r="BC96" s="64" t="e">
        <f t="shared" si="17"/>
        <v>#DIV/0!</v>
      </c>
    </row>
    <row r="97" spans="1:55" x14ac:dyDescent="0.25">
      <c r="A97" s="44" t="s">
        <v>172</v>
      </c>
      <c r="B97" s="44" t="s">
        <v>160</v>
      </c>
      <c r="C97" s="44" t="s">
        <v>173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58">
        <f t="shared" si="9"/>
        <v>0</v>
      </c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59">
        <f t="shared" si="13"/>
        <v>0</v>
      </c>
      <c r="AL97" s="44"/>
      <c r="AM97" s="44"/>
      <c r="AN97" s="146"/>
      <c r="AO97" s="59">
        <f t="shared" si="14"/>
        <v>0</v>
      </c>
      <c r="AP97" s="114"/>
      <c r="AQ97" s="44"/>
      <c r="AR97" s="44"/>
      <c r="AS97" s="44"/>
      <c r="AT97" s="44"/>
      <c r="AU97" s="34"/>
      <c r="AV97" s="59">
        <f t="shared" si="15"/>
        <v>0</v>
      </c>
      <c r="AW97" s="59">
        <f t="shared" si="10"/>
        <v>0</v>
      </c>
      <c r="AX97" s="34"/>
      <c r="AY97" s="34"/>
      <c r="AZ97" s="61">
        <f t="shared" si="11"/>
        <v>0</v>
      </c>
      <c r="BA97" s="62">
        <f t="shared" si="12"/>
        <v>0</v>
      </c>
      <c r="BB97" s="63" t="e">
        <f t="shared" si="16"/>
        <v>#DIV/0!</v>
      </c>
      <c r="BC97" s="64" t="e">
        <f t="shared" si="17"/>
        <v>#DIV/0!</v>
      </c>
    </row>
    <row r="98" spans="1:55" x14ac:dyDescent="0.25">
      <c r="A98" s="44" t="s">
        <v>174</v>
      </c>
      <c r="B98" s="44" t="s">
        <v>160</v>
      </c>
      <c r="C98" s="44" t="s">
        <v>173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58">
        <f t="shared" si="9"/>
        <v>0</v>
      </c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59">
        <f t="shared" si="13"/>
        <v>0</v>
      </c>
      <c r="AL98" s="44"/>
      <c r="AM98" s="44"/>
      <c r="AN98" s="146"/>
      <c r="AO98" s="59">
        <f t="shared" si="14"/>
        <v>0</v>
      </c>
      <c r="AP98" s="114"/>
      <c r="AQ98" s="44"/>
      <c r="AR98" s="44"/>
      <c r="AS98" s="44"/>
      <c r="AT98" s="44"/>
      <c r="AU98" s="34"/>
      <c r="AV98" s="59">
        <f t="shared" si="15"/>
        <v>0</v>
      </c>
      <c r="AW98" s="59">
        <f t="shared" si="10"/>
        <v>0</v>
      </c>
      <c r="AX98" s="34"/>
      <c r="AY98" s="34"/>
      <c r="AZ98" s="61">
        <f t="shared" si="11"/>
        <v>0</v>
      </c>
      <c r="BA98" s="62">
        <f t="shared" si="12"/>
        <v>0</v>
      </c>
      <c r="BB98" s="63" t="e">
        <f t="shared" si="16"/>
        <v>#DIV/0!</v>
      </c>
      <c r="BC98" s="64" t="e">
        <f t="shared" si="17"/>
        <v>#DIV/0!</v>
      </c>
    </row>
    <row r="99" spans="1:55" x14ac:dyDescent="0.25">
      <c r="A99" s="34" t="s">
        <v>175</v>
      </c>
      <c r="B99" s="34" t="s">
        <v>176</v>
      </c>
      <c r="C99" s="34" t="s">
        <v>176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58">
        <f t="shared" si="9"/>
        <v>0</v>
      </c>
      <c r="U99" s="52"/>
      <c r="V99" s="52"/>
      <c r="W99" s="52"/>
      <c r="X99" s="52"/>
      <c r="Y99" s="52"/>
      <c r="Z99" s="52"/>
      <c r="AA99" s="52"/>
      <c r="AB99" s="52"/>
      <c r="AC99" s="36"/>
      <c r="AD99" s="36"/>
      <c r="AE99" s="36"/>
      <c r="AF99" s="36"/>
      <c r="AG99" s="36"/>
      <c r="AH99" s="36"/>
      <c r="AI99" s="36"/>
      <c r="AJ99" s="36"/>
      <c r="AK99" s="59">
        <f t="shared" si="13"/>
        <v>0</v>
      </c>
      <c r="AL99" s="36"/>
      <c r="AM99" s="36"/>
      <c r="AN99" s="146"/>
      <c r="AO99" s="59">
        <f t="shared" si="14"/>
        <v>0</v>
      </c>
      <c r="AP99" s="114"/>
      <c r="AQ99" s="53"/>
      <c r="AR99" s="53"/>
      <c r="AS99" s="53"/>
      <c r="AT99" s="53"/>
      <c r="AU99" s="34"/>
      <c r="AV99" s="59">
        <f t="shared" si="15"/>
        <v>0</v>
      </c>
      <c r="AW99" s="59">
        <f t="shared" si="10"/>
        <v>0</v>
      </c>
      <c r="AX99" s="34"/>
      <c r="AY99" s="34"/>
      <c r="AZ99" s="61">
        <f t="shared" si="11"/>
        <v>0</v>
      </c>
      <c r="BA99" s="62">
        <f t="shared" si="12"/>
        <v>0</v>
      </c>
      <c r="BB99" s="63" t="e">
        <f t="shared" si="16"/>
        <v>#DIV/0!</v>
      </c>
      <c r="BC99" s="64" t="e">
        <f t="shared" si="17"/>
        <v>#DIV/0!</v>
      </c>
    </row>
    <row r="100" spans="1:55" x14ac:dyDescent="0.25">
      <c r="A100" s="34" t="s">
        <v>177</v>
      </c>
      <c r="B100" s="34" t="s">
        <v>176</v>
      </c>
      <c r="C100" s="34" t="s">
        <v>176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58">
        <f t="shared" si="9"/>
        <v>0</v>
      </c>
      <c r="U100" s="52"/>
      <c r="V100" s="52"/>
      <c r="W100" s="52"/>
      <c r="X100" s="52"/>
      <c r="Y100" s="52"/>
      <c r="Z100" s="52"/>
      <c r="AA100" s="52"/>
      <c r="AB100" s="52"/>
      <c r="AC100" s="36"/>
      <c r="AD100" s="36"/>
      <c r="AE100" s="36"/>
      <c r="AF100" s="36"/>
      <c r="AG100" s="36"/>
      <c r="AH100" s="36"/>
      <c r="AI100" s="36"/>
      <c r="AJ100" s="36"/>
      <c r="AK100" s="59">
        <f t="shared" si="13"/>
        <v>0</v>
      </c>
      <c r="AL100" s="36"/>
      <c r="AM100" s="36"/>
      <c r="AN100" s="146"/>
      <c r="AO100" s="59">
        <f t="shared" si="14"/>
        <v>0</v>
      </c>
      <c r="AP100" s="114"/>
      <c r="AQ100" s="53"/>
      <c r="AR100" s="53"/>
      <c r="AS100" s="53"/>
      <c r="AT100" s="53"/>
      <c r="AU100" s="34"/>
      <c r="AV100" s="59">
        <f t="shared" si="15"/>
        <v>0</v>
      </c>
      <c r="AW100" s="59">
        <f t="shared" si="10"/>
        <v>0</v>
      </c>
      <c r="AX100" s="34"/>
      <c r="AY100" s="34"/>
      <c r="AZ100" s="61">
        <f t="shared" si="11"/>
        <v>0</v>
      </c>
      <c r="BA100" s="62">
        <f t="shared" si="12"/>
        <v>0</v>
      </c>
      <c r="BB100" s="63" t="e">
        <f t="shared" si="16"/>
        <v>#DIV/0!</v>
      </c>
      <c r="BC100" s="64" t="e">
        <f t="shared" si="17"/>
        <v>#DIV/0!</v>
      </c>
    </row>
    <row r="101" spans="1:55" x14ac:dyDescent="0.25">
      <c r="A101" s="34" t="s">
        <v>178</v>
      </c>
      <c r="B101" s="34" t="s">
        <v>176</v>
      </c>
      <c r="C101" s="34" t="s">
        <v>176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58">
        <f t="shared" si="9"/>
        <v>0</v>
      </c>
      <c r="U101" s="52"/>
      <c r="V101" s="52"/>
      <c r="W101" s="52"/>
      <c r="X101" s="52"/>
      <c r="Y101" s="52"/>
      <c r="Z101" s="52"/>
      <c r="AA101" s="52"/>
      <c r="AB101" s="52"/>
      <c r="AC101" s="36"/>
      <c r="AD101" s="36"/>
      <c r="AE101" s="36"/>
      <c r="AF101" s="36"/>
      <c r="AG101" s="36"/>
      <c r="AH101" s="36"/>
      <c r="AI101" s="36"/>
      <c r="AJ101" s="36"/>
      <c r="AK101" s="59">
        <f t="shared" si="13"/>
        <v>0</v>
      </c>
      <c r="AL101" s="36"/>
      <c r="AM101" s="36"/>
      <c r="AN101" s="146"/>
      <c r="AO101" s="59">
        <f t="shared" si="14"/>
        <v>0</v>
      </c>
      <c r="AP101" s="114"/>
      <c r="AQ101" s="53"/>
      <c r="AR101" s="53"/>
      <c r="AS101" s="53"/>
      <c r="AT101" s="53"/>
      <c r="AU101" s="34"/>
      <c r="AV101" s="59">
        <f t="shared" si="15"/>
        <v>0</v>
      </c>
      <c r="AW101" s="59">
        <f t="shared" si="10"/>
        <v>0</v>
      </c>
      <c r="AX101" s="34"/>
      <c r="AY101" s="34"/>
      <c r="AZ101" s="61">
        <f t="shared" si="11"/>
        <v>0</v>
      </c>
      <c r="BA101" s="62">
        <f t="shared" si="12"/>
        <v>0</v>
      </c>
      <c r="BB101" s="63" t="e">
        <f t="shared" si="16"/>
        <v>#DIV/0!</v>
      </c>
      <c r="BC101" s="64" t="e">
        <f t="shared" si="17"/>
        <v>#DIV/0!</v>
      </c>
    </row>
    <row r="102" spans="1:55" x14ac:dyDescent="0.25">
      <c r="A102" s="34" t="s">
        <v>179</v>
      </c>
      <c r="B102" s="34" t="s">
        <v>176</v>
      </c>
      <c r="C102" s="34" t="s">
        <v>180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58">
        <f t="shared" si="9"/>
        <v>0</v>
      </c>
      <c r="U102" s="52"/>
      <c r="V102" s="52"/>
      <c r="W102" s="52"/>
      <c r="X102" s="52"/>
      <c r="Y102" s="52"/>
      <c r="Z102" s="52"/>
      <c r="AA102" s="52"/>
      <c r="AB102" s="52"/>
      <c r="AC102" s="36"/>
      <c r="AD102" s="36"/>
      <c r="AE102" s="36"/>
      <c r="AF102" s="36"/>
      <c r="AG102" s="36"/>
      <c r="AH102" s="36"/>
      <c r="AI102" s="36"/>
      <c r="AJ102" s="36"/>
      <c r="AK102" s="59">
        <f t="shared" si="13"/>
        <v>0</v>
      </c>
      <c r="AL102" s="36"/>
      <c r="AM102" s="36"/>
      <c r="AN102" s="146"/>
      <c r="AO102" s="59">
        <f t="shared" si="14"/>
        <v>0</v>
      </c>
      <c r="AP102" s="114"/>
      <c r="AQ102" s="53"/>
      <c r="AR102" s="53"/>
      <c r="AS102" s="53"/>
      <c r="AT102" s="53"/>
      <c r="AU102" s="34"/>
      <c r="AV102" s="59">
        <f t="shared" si="15"/>
        <v>0</v>
      </c>
      <c r="AW102" s="59">
        <f t="shared" si="10"/>
        <v>0</v>
      </c>
      <c r="AX102" s="34"/>
      <c r="AY102" s="34"/>
      <c r="AZ102" s="61">
        <f t="shared" si="11"/>
        <v>0</v>
      </c>
      <c r="BA102" s="62">
        <f t="shared" si="12"/>
        <v>0</v>
      </c>
      <c r="BB102" s="63" t="e">
        <f t="shared" si="16"/>
        <v>#DIV/0!</v>
      </c>
      <c r="BC102" s="64" t="e">
        <f t="shared" si="17"/>
        <v>#DIV/0!</v>
      </c>
    </row>
    <row r="103" spans="1:55" x14ac:dyDescent="0.25">
      <c r="A103" s="34" t="s">
        <v>181</v>
      </c>
      <c r="B103" s="34" t="s">
        <v>176</v>
      </c>
      <c r="C103" s="34" t="s">
        <v>180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58">
        <f t="shared" si="9"/>
        <v>0</v>
      </c>
      <c r="U103" s="52"/>
      <c r="V103" s="52"/>
      <c r="W103" s="52"/>
      <c r="X103" s="52"/>
      <c r="Y103" s="52"/>
      <c r="Z103" s="52"/>
      <c r="AA103" s="52"/>
      <c r="AB103" s="52"/>
      <c r="AC103" s="36"/>
      <c r="AD103" s="36"/>
      <c r="AE103" s="36"/>
      <c r="AF103" s="36"/>
      <c r="AG103" s="36"/>
      <c r="AH103" s="36"/>
      <c r="AI103" s="36"/>
      <c r="AJ103" s="36"/>
      <c r="AK103" s="59">
        <f t="shared" si="13"/>
        <v>0</v>
      </c>
      <c r="AL103" s="36"/>
      <c r="AM103" s="36"/>
      <c r="AN103" s="146"/>
      <c r="AO103" s="59">
        <f t="shared" si="14"/>
        <v>0</v>
      </c>
      <c r="AP103" s="114"/>
      <c r="AQ103" s="53"/>
      <c r="AR103" s="53"/>
      <c r="AS103" s="53"/>
      <c r="AT103" s="53"/>
      <c r="AU103" s="34"/>
      <c r="AV103" s="59">
        <f t="shared" si="15"/>
        <v>0</v>
      </c>
      <c r="AW103" s="59">
        <f t="shared" si="10"/>
        <v>0</v>
      </c>
      <c r="AX103" s="34"/>
      <c r="AY103" s="34"/>
      <c r="AZ103" s="61">
        <f t="shared" si="11"/>
        <v>0</v>
      </c>
      <c r="BA103" s="62">
        <f t="shared" si="12"/>
        <v>0</v>
      </c>
      <c r="BB103" s="63" t="e">
        <f t="shared" si="16"/>
        <v>#DIV/0!</v>
      </c>
      <c r="BC103" s="64" t="e">
        <f t="shared" si="17"/>
        <v>#DIV/0!</v>
      </c>
    </row>
    <row r="104" spans="1:55" x14ac:dyDescent="0.25">
      <c r="A104" s="34" t="s">
        <v>182</v>
      </c>
      <c r="B104" s="34" t="s">
        <v>176</v>
      </c>
      <c r="C104" s="34" t="s">
        <v>180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58">
        <f t="shared" si="9"/>
        <v>0</v>
      </c>
      <c r="U104" s="52"/>
      <c r="V104" s="52"/>
      <c r="W104" s="52"/>
      <c r="X104" s="52"/>
      <c r="Y104" s="52"/>
      <c r="Z104" s="52"/>
      <c r="AA104" s="52"/>
      <c r="AB104" s="52"/>
      <c r="AC104" s="36"/>
      <c r="AD104" s="36"/>
      <c r="AE104" s="36"/>
      <c r="AF104" s="36"/>
      <c r="AG104" s="36"/>
      <c r="AH104" s="36"/>
      <c r="AI104" s="36"/>
      <c r="AJ104" s="36"/>
      <c r="AK104" s="59">
        <f t="shared" si="13"/>
        <v>0</v>
      </c>
      <c r="AL104" s="36"/>
      <c r="AM104" s="36"/>
      <c r="AN104" s="146"/>
      <c r="AO104" s="59">
        <f t="shared" si="14"/>
        <v>0</v>
      </c>
      <c r="AP104" s="114"/>
      <c r="AQ104" s="53"/>
      <c r="AR104" s="53"/>
      <c r="AS104" s="53"/>
      <c r="AT104" s="53"/>
      <c r="AU104" s="34"/>
      <c r="AV104" s="59">
        <f t="shared" si="15"/>
        <v>0</v>
      </c>
      <c r="AW104" s="59">
        <f t="shared" si="10"/>
        <v>0</v>
      </c>
      <c r="AX104" s="34"/>
      <c r="AY104" s="34"/>
      <c r="AZ104" s="61">
        <f t="shared" si="11"/>
        <v>0</v>
      </c>
      <c r="BA104" s="62">
        <f t="shared" si="12"/>
        <v>0</v>
      </c>
      <c r="BB104" s="63" t="e">
        <f t="shared" si="16"/>
        <v>#DIV/0!</v>
      </c>
      <c r="BC104" s="64" t="e">
        <f t="shared" si="17"/>
        <v>#DIV/0!</v>
      </c>
    </row>
    <row r="105" spans="1:55" x14ac:dyDescent="0.25">
      <c r="A105" s="34" t="s">
        <v>183</v>
      </c>
      <c r="B105" s="34" t="s">
        <v>176</v>
      </c>
      <c r="C105" s="34" t="s">
        <v>180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58">
        <f t="shared" si="9"/>
        <v>0</v>
      </c>
      <c r="U105" s="52"/>
      <c r="V105" s="52"/>
      <c r="W105" s="52"/>
      <c r="X105" s="52"/>
      <c r="Y105" s="52"/>
      <c r="Z105" s="52"/>
      <c r="AA105" s="52"/>
      <c r="AB105" s="52"/>
      <c r="AC105" s="36"/>
      <c r="AD105" s="36"/>
      <c r="AE105" s="36"/>
      <c r="AF105" s="36"/>
      <c r="AG105" s="36"/>
      <c r="AH105" s="36"/>
      <c r="AI105" s="36"/>
      <c r="AJ105" s="36"/>
      <c r="AK105" s="59">
        <f t="shared" si="13"/>
        <v>0</v>
      </c>
      <c r="AL105" s="36"/>
      <c r="AM105" s="36"/>
      <c r="AN105" s="146"/>
      <c r="AO105" s="59">
        <f t="shared" si="14"/>
        <v>0</v>
      </c>
      <c r="AP105" s="114"/>
      <c r="AQ105" s="53"/>
      <c r="AR105" s="53"/>
      <c r="AS105" s="53"/>
      <c r="AT105" s="53"/>
      <c r="AU105" s="34"/>
      <c r="AV105" s="59">
        <f t="shared" si="15"/>
        <v>0</v>
      </c>
      <c r="AW105" s="59">
        <f t="shared" si="10"/>
        <v>0</v>
      </c>
      <c r="AX105" s="34"/>
      <c r="AY105" s="34"/>
      <c r="AZ105" s="61">
        <f t="shared" si="11"/>
        <v>0</v>
      </c>
      <c r="BA105" s="62">
        <f t="shared" si="12"/>
        <v>0</v>
      </c>
      <c r="BB105" s="63" t="e">
        <f t="shared" si="16"/>
        <v>#DIV/0!</v>
      </c>
      <c r="BC105" s="64" t="e">
        <f t="shared" si="17"/>
        <v>#DIV/0!</v>
      </c>
    </row>
    <row r="106" spans="1:55" x14ac:dyDescent="0.25">
      <c r="A106" s="34" t="s">
        <v>184</v>
      </c>
      <c r="B106" s="34" t="s">
        <v>176</v>
      </c>
      <c r="C106" s="34" t="s">
        <v>180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58">
        <f t="shared" si="9"/>
        <v>0</v>
      </c>
      <c r="U106" s="52"/>
      <c r="V106" s="52"/>
      <c r="W106" s="52"/>
      <c r="X106" s="52"/>
      <c r="Y106" s="52"/>
      <c r="Z106" s="52"/>
      <c r="AA106" s="52"/>
      <c r="AB106" s="52"/>
      <c r="AC106" s="36"/>
      <c r="AD106" s="36"/>
      <c r="AE106" s="36"/>
      <c r="AF106" s="36"/>
      <c r="AG106" s="36"/>
      <c r="AH106" s="36"/>
      <c r="AI106" s="36"/>
      <c r="AJ106" s="36"/>
      <c r="AK106" s="59">
        <f t="shared" si="13"/>
        <v>0</v>
      </c>
      <c r="AL106" s="36"/>
      <c r="AM106" s="36"/>
      <c r="AN106" s="146"/>
      <c r="AO106" s="59">
        <f t="shared" si="14"/>
        <v>0</v>
      </c>
      <c r="AP106" s="114"/>
      <c r="AQ106" s="53"/>
      <c r="AR106" s="53"/>
      <c r="AS106" s="53"/>
      <c r="AT106" s="53"/>
      <c r="AU106" s="34"/>
      <c r="AV106" s="59">
        <f t="shared" si="15"/>
        <v>0</v>
      </c>
      <c r="AW106" s="59">
        <f t="shared" si="10"/>
        <v>0</v>
      </c>
      <c r="AX106" s="34"/>
      <c r="AY106" s="34"/>
      <c r="AZ106" s="61">
        <f t="shared" si="11"/>
        <v>0</v>
      </c>
      <c r="BA106" s="62">
        <f t="shared" si="12"/>
        <v>0</v>
      </c>
      <c r="BB106" s="63" t="e">
        <f t="shared" si="16"/>
        <v>#DIV/0!</v>
      </c>
      <c r="BC106" s="64" t="e">
        <f t="shared" si="17"/>
        <v>#DIV/0!</v>
      </c>
    </row>
    <row r="107" spans="1:55" x14ac:dyDescent="0.25">
      <c r="A107" s="34" t="s">
        <v>185</v>
      </c>
      <c r="B107" s="34" t="s">
        <v>176</v>
      </c>
      <c r="C107" s="34" t="s">
        <v>186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58">
        <f t="shared" si="9"/>
        <v>0</v>
      </c>
      <c r="U107" s="52"/>
      <c r="V107" s="52"/>
      <c r="W107" s="52"/>
      <c r="X107" s="52"/>
      <c r="Y107" s="52"/>
      <c r="Z107" s="52"/>
      <c r="AA107" s="52"/>
      <c r="AB107" s="52"/>
      <c r="AC107" s="36"/>
      <c r="AD107" s="36"/>
      <c r="AE107" s="36"/>
      <c r="AF107" s="36"/>
      <c r="AG107" s="36"/>
      <c r="AH107" s="36"/>
      <c r="AI107" s="36"/>
      <c r="AJ107" s="36"/>
      <c r="AK107" s="59">
        <f t="shared" si="13"/>
        <v>0</v>
      </c>
      <c r="AL107" s="36"/>
      <c r="AM107" s="36"/>
      <c r="AN107" s="146"/>
      <c r="AO107" s="59">
        <f t="shared" si="14"/>
        <v>0</v>
      </c>
      <c r="AP107" s="114"/>
      <c r="AQ107" s="53"/>
      <c r="AR107" s="53"/>
      <c r="AS107" s="53"/>
      <c r="AT107" s="53"/>
      <c r="AU107" s="34"/>
      <c r="AV107" s="59">
        <f t="shared" si="15"/>
        <v>0</v>
      </c>
      <c r="AW107" s="59">
        <f t="shared" si="10"/>
        <v>0</v>
      </c>
      <c r="AX107" s="34"/>
      <c r="AY107" s="34"/>
      <c r="AZ107" s="61">
        <f t="shared" si="11"/>
        <v>0</v>
      </c>
      <c r="BA107" s="62">
        <f t="shared" si="12"/>
        <v>0</v>
      </c>
      <c r="BB107" s="63" t="e">
        <f t="shared" si="16"/>
        <v>#DIV/0!</v>
      </c>
      <c r="BC107" s="64" t="e">
        <f t="shared" si="17"/>
        <v>#DIV/0!</v>
      </c>
    </row>
    <row r="108" spans="1:55" x14ac:dyDescent="0.25">
      <c r="A108" s="34" t="s">
        <v>187</v>
      </c>
      <c r="B108" s="34" t="s">
        <v>176</v>
      </c>
      <c r="C108" s="34" t="s">
        <v>186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58">
        <f t="shared" si="9"/>
        <v>0</v>
      </c>
      <c r="U108" s="52"/>
      <c r="V108" s="52"/>
      <c r="W108" s="52"/>
      <c r="X108" s="52"/>
      <c r="Y108" s="52"/>
      <c r="Z108" s="52"/>
      <c r="AA108" s="52"/>
      <c r="AB108" s="52"/>
      <c r="AC108" s="36"/>
      <c r="AD108" s="36"/>
      <c r="AE108" s="36"/>
      <c r="AF108" s="36"/>
      <c r="AG108" s="36"/>
      <c r="AH108" s="36"/>
      <c r="AI108" s="36"/>
      <c r="AJ108" s="36"/>
      <c r="AK108" s="59">
        <f t="shared" si="13"/>
        <v>0</v>
      </c>
      <c r="AL108" s="36"/>
      <c r="AM108" s="36"/>
      <c r="AN108" s="146"/>
      <c r="AO108" s="59">
        <f t="shared" si="14"/>
        <v>0</v>
      </c>
      <c r="AP108" s="114"/>
      <c r="AQ108" s="53"/>
      <c r="AR108" s="53"/>
      <c r="AS108" s="53"/>
      <c r="AT108" s="53"/>
      <c r="AU108" s="34"/>
      <c r="AV108" s="59">
        <f t="shared" si="15"/>
        <v>0</v>
      </c>
      <c r="AW108" s="59">
        <f t="shared" si="10"/>
        <v>0</v>
      </c>
      <c r="AX108" s="34"/>
      <c r="AY108" s="34"/>
      <c r="AZ108" s="61">
        <f t="shared" si="11"/>
        <v>0</v>
      </c>
      <c r="BA108" s="62">
        <f t="shared" si="12"/>
        <v>0</v>
      </c>
      <c r="BB108" s="63" t="e">
        <f t="shared" si="16"/>
        <v>#DIV/0!</v>
      </c>
      <c r="BC108" s="64" t="e">
        <f t="shared" si="17"/>
        <v>#DIV/0!</v>
      </c>
    </row>
    <row r="109" spans="1:55" x14ac:dyDescent="0.25">
      <c r="A109" s="34" t="s">
        <v>188</v>
      </c>
      <c r="B109" s="34" t="s">
        <v>176</v>
      </c>
      <c r="C109" s="34" t="s">
        <v>186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58">
        <f t="shared" si="9"/>
        <v>0</v>
      </c>
      <c r="U109" s="52"/>
      <c r="V109" s="52"/>
      <c r="W109" s="52"/>
      <c r="X109" s="52"/>
      <c r="Y109" s="52"/>
      <c r="Z109" s="52"/>
      <c r="AA109" s="52"/>
      <c r="AB109" s="52"/>
      <c r="AC109" s="36"/>
      <c r="AD109" s="36"/>
      <c r="AE109" s="36"/>
      <c r="AF109" s="36"/>
      <c r="AG109" s="36"/>
      <c r="AH109" s="36"/>
      <c r="AI109" s="36"/>
      <c r="AJ109" s="36"/>
      <c r="AK109" s="59">
        <f t="shared" si="13"/>
        <v>0</v>
      </c>
      <c r="AL109" s="36"/>
      <c r="AM109" s="36"/>
      <c r="AN109" s="146"/>
      <c r="AO109" s="59">
        <f t="shared" si="14"/>
        <v>0</v>
      </c>
      <c r="AP109" s="114"/>
      <c r="AQ109" s="53"/>
      <c r="AR109" s="53"/>
      <c r="AS109" s="53"/>
      <c r="AT109" s="53"/>
      <c r="AU109" s="34"/>
      <c r="AV109" s="59">
        <f t="shared" si="15"/>
        <v>0</v>
      </c>
      <c r="AW109" s="59">
        <f t="shared" si="10"/>
        <v>0</v>
      </c>
      <c r="AX109" s="34"/>
      <c r="AY109" s="34"/>
      <c r="AZ109" s="61">
        <f t="shared" si="11"/>
        <v>0</v>
      </c>
      <c r="BA109" s="62">
        <f t="shared" si="12"/>
        <v>0</v>
      </c>
      <c r="BB109" s="63" t="e">
        <f t="shared" si="16"/>
        <v>#DIV/0!</v>
      </c>
      <c r="BC109" s="64" t="e">
        <f t="shared" si="17"/>
        <v>#DIV/0!</v>
      </c>
    </row>
    <row r="110" spans="1:55" x14ac:dyDescent="0.25">
      <c r="A110" s="34" t="s">
        <v>189</v>
      </c>
      <c r="B110" s="34" t="s">
        <v>176</v>
      </c>
      <c r="C110" s="34" t="s">
        <v>186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58">
        <f t="shared" si="9"/>
        <v>0</v>
      </c>
      <c r="U110" s="52"/>
      <c r="V110" s="52"/>
      <c r="W110" s="52"/>
      <c r="X110" s="52"/>
      <c r="Y110" s="52"/>
      <c r="Z110" s="52"/>
      <c r="AA110" s="52"/>
      <c r="AB110" s="52"/>
      <c r="AC110" s="36"/>
      <c r="AD110" s="36"/>
      <c r="AE110" s="36"/>
      <c r="AF110" s="36"/>
      <c r="AG110" s="36"/>
      <c r="AH110" s="36"/>
      <c r="AI110" s="36"/>
      <c r="AJ110" s="36"/>
      <c r="AK110" s="59">
        <f t="shared" si="13"/>
        <v>0</v>
      </c>
      <c r="AL110" s="36"/>
      <c r="AM110" s="36"/>
      <c r="AN110" s="146"/>
      <c r="AO110" s="59">
        <f t="shared" si="14"/>
        <v>0</v>
      </c>
      <c r="AP110" s="114"/>
      <c r="AQ110" s="53"/>
      <c r="AR110" s="53"/>
      <c r="AS110" s="53"/>
      <c r="AT110" s="53"/>
      <c r="AU110" s="34"/>
      <c r="AV110" s="59">
        <f t="shared" si="15"/>
        <v>0</v>
      </c>
      <c r="AW110" s="59">
        <f t="shared" si="10"/>
        <v>0</v>
      </c>
      <c r="AX110" s="34"/>
      <c r="AY110" s="34"/>
      <c r="AZ110" s="61">
        <f t="shared" si="11"/>
        <v>0</v>
      </c>
      <c r="BA110" s="62">
        <f t="shared" si="12"/>
        <v>0</v>
      </c>
      <c r="BB110" s="63" t="e">
        <f t="shared" si="16"/>
        <v>#DIV/0!</v>
      </c>
      <c r="BC110" s="64" t="e">
        <f t="shared" si="17"/>
        <v>#DIV/0!</v>
      </c>
    </row>
    <row r="111" spans="1:55" x14ac:dyDescent="0.25">
      <c r="A111" s="34" t="s">
        <v>190</v>
      </c>
      <c r="B111" s="34" t="s">
        <v>176</v>
      </c>
      <c r="C111" s="34" t="s">
        <v>191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58">
        <f t="shared" si="9"/>
        <v>0</v>
      </c>
      <c r="U111" s="52"/>
      <c r="V111" s="52"/>
      <c r="W111" s="52"/>
      <c r="X111" s="52"/>
      <c r="Y111" s="52"/>
      <c r="Z111" s="52"/>
      <c r="AA111" s="52"/>
      <c r="AB111" s="52"/>
      <c r="AC111" s="54"/>
      <c r="AD111" s="54"/>
      <c r="AE111" s="54"/>
      <c r="AF111" s="54"/>
      <c r="AG111" s="36"/>
      <c r="AH111" s="36"/>
      <c r="AI111" s="36"/>
      <c r="AJ111" s="36"/>
      <c r="AK111" s="59">
        <f t="shared" si="13"/>
        <v>0</v>
      </c>
      <c r="AL111" s="36"/>
      <c r="AM111" s="36"/>
      <c r="AN111" s="146"/>
      <c r="AO111" s="59">
        <f t="shared" si="14"/>
        <v>0</v>
      </c>
      <c r="AP111" s="114"/>
      <c r="AQ111" s="53"/>
      <c r="AR111" s="53"/>
      <c r="AS111" s="53"/>
      <c r="AT111" s="53"/>
      <c r="AU111" s="34"/>
      <c r="AV111" s="59">
        <f t="shared" si="15"/>
        <v>0</v>
      </c>
      <c r="AW111" s="59">
        <f t="shared" si="10"/>
        <v>0</v>
      </c>
      <c r="AX111" s="34"/>
      <c r="AY111" s="34"/>
      <c r="AZ111" s="61">
        <f t="shared" si="11"/>
        <v>0</v>
      </c>
      <c r="BA111" s="62">
        <f t="shared" si="12"/>
        <v>0</v>
      </c>
      <c r="BB111" s="63" t="e">
        <f t="shared" si="16"/>
        <v>#DIV/0!</v>
      </c>
      <c r="BC111" s="64" t="e">
        <f t="shared" si="17"/>
        <v>#DIV/0!</v>
      </c>
    </row>
    <row r="112" spans="1:55" x14ac:dyDescent="0.25">
      <c r="A112" s="34" t="s">
        <v>192</v>
      </c>
      <c r="B112" s="34" t="s">
        <v>176</v>
      </c>
      <c r="C112" s="34" t="s">
        <v>191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58">
        <f t="shared" si="9"/>
        <v>0</v>
      </c>
      <c r="U112" s="52"/>
      <c r="V112" s="52"/>
      <c r="W112" s="52"/>
      <c r="X112" s="52"/>
      <c r="Y112" s="52"/>
      <c r="Z112" s="52"/>
      <c r="AA112" s="52"/>
      <c r="AB112" s="52"/>
      <c r="AC112" s="54"/>
      <c r="AD112" s="36"/>
      <c r="AE112" s="36"/>
      <c r="AF112" s="36"/>
      <c r="AG112" s="36"/>
      <c r="AH112" s="36"/>
      <c r="AI112" s="36"/>
      <c r="AJ112" s="36"/>
      <c r="AK112" s="59">
        <f t="shared" si="13"/>
        <v>0</v>
      </c>
      <c r="AL112" s="36"/>
      <c r="AM112" s="36"/>
      <c r="AN112" s="146"/>
      <c r="AO112" s="59">
        <f t="shared" si="14"/>
        <v>0</v>
      </c>
      <c r="AP112" s="114"/>
      <c r="AQ112" s="53"/>
      <c r="AR112" s="53"/>
      <c r="AS112" s="53"/>
      <c r="AT112" s="53"/>
      <c r="AU112" s="34"/>
      <c r="AV112" s="59">
        <f t="shared" si="15"/>
        <v>0</v>
      </c>
      <c r="AW112" s="59">
        <f t="shared" si="10"/>
        <v>0</v>
      </c>
      <c r="AX112" s="34"/>
      <c r="AY112" s="34"/>
      <c r="AZ112" s="61">
        <f t="shared" si="11"/>
        <v>0</v>
      </c>
      <c r="BA112" s="62">
        <f t="shared" si="12"/>
        <v>0</v>
      </c>
      <c r="BB112" s="63" t="e">
        <f t="shared" si="16"/>
        <v>#DIV/0!</v>
      </c>
      <c r="BC112" s="64" t="e">
        <f t="shared" si="17"/>
        <v>#DIV/0!</v>
      </c>
    </row>
    <row r="113" spans="1:55" x14ac:dyDescent="0.25">
      <c r="A113" s="34" t="s">
        <v>193</v>
      </c>
      <c r="B113" s="34" t="s">
        <v>176</v>
      </c>
      <c r="C113" s="34" t="s">
        <v>191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58">
        <f t="shared" si="9"/>
        <v>0</v>
      </c>
      <c r="U113" s="52"/>
      <c r="V113" s="52"/>
      <c r="W113" s="52"/>
      <c r="X113" s="52"/>
      <c r="Y113" s="52"/>
      <c r="Z113" s="52"/>
      <c r="AA113" s="52"/>
      <c r="AB113" s="52"/>
      <c r="AC113" s="36"/>
      <c r="AD113" s="36"/>
      <c r="AE113" s="36"/>
      <c r="AF113" s="36"/>
      <c r="AG113" s="36"/>
      <c r="AH113" s="36"/>
      <c r="AI113" s="36"/>
      <c r="AJ113" s="36"/>
      <c r="AK113" s="59">
        <f t="shared" si="13"/>
        <v>0</v>
      </c>
      <c r="AL113" s="36"/>
      <c r="AM113" s="36"/>
      <c r="AN113" s="146"/>
      <c r="AO113" s="59">
        <f t="shared" si="14"/>
        <v>0</v>
      </c>
      <c r="AP113" s="114"/>
      <c r="AQ113" s="53"/>
      <c r="AR113" s="53"/>
      <c r="AS113" s="53"/>
      <c r="AT113" s="53"/>
      <c r="AU113" s="34"/>
      <c r="AV113" s="59">
        <f t="shared" si="15"/>
        <v>0</v>
      </c>
      <c r="AW113" s="59">
        <f t="shared" si="10"/>
        <v>0</v>
      </c>
      <c r="AX113" s="34"/>
      <c r="AY113" s="34"/>
      <c r="AZ113" s="61">
        <f t="shared" si="11"/>
        <v>0</v>
      </c>
      <c r="BA113" s="62">
        <f t="shared" si="12"/>
        <v>0</v>
      </c>
      <c r="BB113" s="63" t="e">
        <f t="shared" si="16"/>
        <v>#DIV/0!</v>
      </c>
      <c r="BC113" s="64" t="e">
        <f t="shared" si="17"/>
        <v>#DIV/0!</v>
      </c>
    </row>
    <row r="114" spans="1:55" x14ac:dyDescent="0.25">
      <c r="A114" s="34" t="s">
        <v>194</v>
      </c>
      <c r="B114" s="34" t="s">
        <v>176</v>
      </c>
      <c r="C114" s="34" t="s">
        <v>195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58">
        <f t="shared" si="9"/>
        <v>0</v>
      </c>
      <c r="U114" s="52"/>
      <c r="V114" s="52"/>
      <c r="W114" s="52"/>
      <c r="X114" s="52"/>
      <c r="Y114" s="52"/>
      <c r="Z114" s="52"/>
      <c r="AA114" s="52"/>
      <c r="AB114" s="52"/>
      <c r="AC114" s="36"/>
      <c r="AD114" s="36"/>
      <c r="AE114" s="36"/>
      <c r="AF114" s="36"/>
      <c r="AG114" s="36"/>
      <c r="AH114" s="36"/>
      <c r="AI114" s="36"/>
      <c r="AJ114" s="36"/>
      <c r="AK114" s="59">
        <f t="shared" si="13"/>
        <v>0</v>
      </c>
      <c r="AL114" s="36"/>
      <c r="AM114" s="36"/>
      <c r="AN114" s="146"/>
      <c r="AO114" s="59">
        <f t="shared" si="14"/>
        <v>0</v>
      </c>
      <c r="AP114" s="114"/>
      <c r="AQ114" s="53"/>
      <c r="AR114" s="53"/>
      <c r="AS114" s="53"/>
      <c r="AT114" s="53"/>
      <c r="AU114" s="34"/>
      <c r="AV114" s="59">
        <f t="shared" si="15"/>
        <v>0</v>
      </c>
      <c r="AW114" s="59">
        <f t="shared" si="10"/>
        <v>0</v>
      </c>
      <c r="AX114" s="34"/>
      <c r="AY114" s="34"/>
      <c r="AZ114" s="61">
        <f t="shared" si="11"/>
        <v>0</v>
      </c>
      <c r="BA114" s="62">
        <f t="shared" si="12"/>
        <v>0</v>
      </c>
      <c r="BB114" s="63" t="e">
        <f t="shared" si="16"/>
        <v>#DIV/0!</v>
      </c>
      <c r="BC114" s="64" t="e">
        <f t="shared" si="17"/>
        <v>#DIV/0!</v>
      </c>
    </row>
    <row r="115" spans="1:55" x14ac:dyDescent="0.25">
      <c r="A115" s="34" t="s">
        <v>196</v>
      </c>
      <c r="B115" s="34" t="s">
        <v>176</v>
      </c>
      <c r="C115" s="34" t="s">
        <v>195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58">
        <f t="shared" si="9"/>
        <v>0</v>
      </c>
      <c r="U115" s="52"/>
      <c r="V115" s="52"/>
      <c r="W115" s="52"/>
      <c r="X115" s="52"/>
      <c r="Y115" s="52"/>
      <c r="Z115" s="52"/>
      <c r="AA115" s="52"/>
      <c r="AB115" s="52"/>
      <c r="AC115" s="38"/>
      <c r="AD115" s="36"/>
      <c r="AE115" s="36"/>
      <c r="AF115" s="36"/>
      <c r="AG115" s="36"/>
      <c r="AH115" s="36"/>
      <c r="AI115" s="36"/>
      <c r="AJ115" s="36"/>
      <c r="AK115" s="59">
        <f t="shared" si="13"/>
        <v>0</v>
      </c>
      <c r="AL115" s="36"/>
      <c r="AM115" s="36"/>
      <c r="AN115" s="146"/>
      <c r="AO115" s="59">
        <f t="shared" si="14"/>
        <v>0</v>
      </c>
      <c r="AP115" s="114"/>
      <c r="AQ115" s="53"/>
      <c r="AR115" s="53"/>
      <c r="AS115" s="53"/>
      <c r="AT115" s="53"/>
      <c r="AU115" s="34"/>
      <c r="AV115" s="59">
        <f t="shared" si="15"/>
        <v>0</v>
      </c>
      <c r="AW115" s="59">
        <f t="shared" si="10"/>
        <v>0</v>
      </c>
      <c r="AX115" s="34"/>
      <c r="AY115" s="34"/>
      <c r="AZ115" s="61">
        <f t="shared" si="11"/>
        <v>0</v>
      </c>
      <c r="BA115" s="62">
        <f t="shared" si="12"/>
        <v>0</v>
      </c>
      <c r="BB115" s="63" t="e">
        <f t="shared" si="16"/>
        <v>#DIV/0!</v>
      </c>
      <c r="BC115" s="64" t="e">
        <f t="shared" si="17"/>
        <v>#DIV/0!</v>
      </c>
    </row>
    <row r="116" spans="1:55" x14ac:dyDescent="0.25">
      <c r="A116" s="34" t="s">
        <v>197</v>
      </c>
      <c r="B116" s="34" t="s">
        <v>176</v>
      </c>
      <c r="C116" s="34" t="s">
        <v>195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58">
        <f t="shared" si="9"/>
        <v>0</v>
      </c>
      <c r="U116" s="52"/>
      <c r="V116" s="52"/>
      <c r="W116" s="52"/>
      <c r="X116" s="52"/>
      <c r="Y116" s="52"/>
      <c r="Z116" s="52"/>
      <c r="AA116" s="52"/>
      <c r="AB116" s="52"/>
      <c r="AC116" s="38"/>
      <c r="AD116" s="38"/>
      <c r="AE116" s="36"/>
      <c r="AF116" s="36"/>
      <c r="AG116" s="36"/>
      <c r="AH116" s="36"/>
      <c r="AI116" s="36"/>
      <c r="AJ116" s="36"/>
      <c r="AK116" s="59">
        <f t="shared" si="13"/>
        <v>0</v>
      </c>
      <c r="AL116" s="36"/>
      <c r="AM116" s="36"/>
      <c r="AN116" s="146"/>
      <c r="AO116" s="59">
        <f t="shared" si="14"/>
        <v>0</v>
      </c>
      <c r="AP116" s="114"/>
      <c r="AQ116" s="53"/>
      <c r="AR116" s="53"/>
      <c r="AS116" s="53"/>
      <c r="AT116" s="53"/>
      <c r="AU116" s="34"/>
      <c r="AV116" s="59">
        <f t="shared" si="15"/>
        <v>0</v>
      </c>
      <c r="AW116" s="59">
        <f t="shared" si="10"/>
        <v>0</v>
      </c>
      <c r="AX116" s="34"/>
      <c r="AY116" s="34"/>
      <c r="AZ116" s="61">
        <f t="shared" si="11"/>
        <v>0</v>
      </c>
      <c r="BA116" s="62">
        <f t="shared" si="12"/>
        <v>0</v>
      </c>
      <c r="BB116" s="63" t="e">
        <f t="shared" si="16"/>
        <v>#DIV/0!</v>
      </c>
      <c r="BC116" s="64" t="e">
        <f t="shared" si="17"/>
        <v>#DIV/0!</v>
      </c>
    </row>
    <row r="117" spans="1:55" x14ac:dyDescent="0.25">
      <c r="A117" s="34" t="s">
        <v>198</v>
      </c>
      <c r="B117" s="34" t="s">
        <v>176</v>
      </c>
      <c r="C117" s="34" t="s">
        <v>195</v>
      </c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58">
        <f t="shared" si="9"/>
        <v>0</v>
      </c>
      <c r="U117" s="52"/>
      <c r="V117" s="52"/>
      <c r="W117" s="52"/>
      <c r="X117" s="52"/>
      <c r="Y117" s="52"/>
      <c r="Z117" s="52"/>
      <c r="AA117" s="52"/>
      <c r="AB117" s="52"/>
      <c r="AC117" s="38"/>
      <c r="AD117" s="36"/>
      <c r="AE117" s="36"/>
      <c r="AF117" s="36"/>
      <c r="AG117" s="36"/>
      <c r="AH117" s="36"/>
      <c r="AI117" s="36"/>
      <c r="AJ117" s="36"/>
      <c r="AK117" s="59">
        <f t="shared" si="13"/>
        <v>0</v>
      </c>
      <c r="AL117" s="36"/>
      <c r="AM117" s="36"/>
      <c r="AN117" s="146"/>
      <c r="AO117" s="59">
        <f t="shared" si="14"/>
        <v>0</v>
      </c>
      <c r="AP117" s="114"/>
      <c r="AQ117" s="53"/>
      <c r="AR117" s="53"/>
      <c r="AS117" s="53"/>
      <c r="AT117" s="53"/>
      <c r="AU117" s="34"/>
      <c r="AV117" s="59">
        <f t="shared" si="15"/>
        <v>0</v>
      </c>
      <c r="AW117" s="59">
        <f t="shared" si="10"/>
        <v>0</v>
      </c>
      <c r="AX117" s="34"/>
      <c r="AY117" s="34"/>
      <c r="AZ117" s="61">
        <f t="shared" si="11"/>
        <v>0</v>
      </c>
      <c r="BA117" s="62">
        <f t="shared" si="12"/>
        <v>0</v>
      </c>
      <c r="BB117" s="63" t="e">
        <f t="shared" si="16"/>
        <v>#DIV/0!</v>
      </c>
      <c r="BC117" s="64" t="e">
        <f t="shared" si="17"/>
        <v>#DIV/0!</v>
      </c>
    </row>
    <row r="118" spans="1:55" x14ac:dyDescent="0.25">
      <c r="A118" s="34" t="s">
        <v>199</v>
      </c>
      <c r="B118" s="34" t="s">
        <v>176</v>
      </c>
      <c r="C118" s="34" t="s">
        <v>200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58">
        <f t="shared" si="9"/>
        <v>0</v>
      </c>
      <c r="U118" s="52"/>
      <c r="V118" s="52"/>
      <c r="W118" s="52"/>
      <c r="X118" s="52"/>
      <c r="Y118" s="52"/>
      <c r="Z118" s="52"/>
      <c r="AA118" s="52"/>
      <c r="AB118" s="52"/>
      <c r="AC118" s="24"/>
      <c r="AD118" s="24"/>
      <c r="AE118" s="24"/>
      <c r="AF118" s="24"/>
      <c r="AG118" s="24"/>
      <c r="AH118" s="24"/>
      <c r="AI118" s="24"/>
      <c r="AJ118" s="24"/>
      <c r="AK118" s="59">
        <f t="shared" si="13"/>
        <v>0</v>
      </c>
      <c r="AL118" s="36"/>
      <c r="AM118" s="36"/>
      <c r="AN118" s="146"/>
      <c r="AO118" s="59">
        <f t="shared" si="14"/>
        <v>0</v>
      </c>
      <c r="AP118" s="114"/>
      <c r="AQ118" s="53"/>
      <c r="AR118" s="53"/>
      <c r="AS118" s="53"/>
      <c r="AT118" s="53"/>
      <c r="AU118" s="34"/>
      <c r="AV118" s="59">
        <f t="shared" si="15"/>
        <v>0</v>
      </c>
      <c r="AW118" s="59">
        <f t="shared" si="10"/>
        <v>0</v>
      </c>
      <c r="AX118" s="34"/>
      <c r="AY118" s="34"/>
      <c r="AZ118" s="61">
        <f t="shared" si="11"/>
        <v>0</v>
      </c>
      <c r="BA118" s="62">
        <f t="shared" si="12"/>
        <v>0</v>
      </c>
      <c r="BB118" s="63" t="e">
        <f t="shared" si="16"/>
        <v>#DIV/0!</v>
      </c>
      <c r="BC118" s="64" t="e">
        <f t="shared" si="17"/>
        <v>#DIV/0!</v>
      </c>
    </row>
    <row r="119" spans="1:55" x14ac:dyDescent="0.25">
      <c r="A119" s="34" t="s">
        <v>201</v>
      </c>
      <c r="B119" s="34" t="s">
        <v>176</v>
      </c>
      <c r="C119" s="34" t="s">
        <v>200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58">
        <f t="shared" si="9"/>
        <v>0</v>
      </c>
      <c r="U119" s="52"/>
      <c r="V119" s="52"/>
      <c r="W119" s="52"/>
      <c r="X119" s="52"/>
      <c r="Y119" s="52"/>
      <c r="Z119" s="52"/>
      <c r="AA119" s="52"/>
      <c r="AB119" s="52"/>
      <c r="AC119" s="24"/>
      <c r="AD119" s="24"/>
      <c r="AE119" s="24"/>
      <c r="AF119" s="24"/>
      <c r="AG119" s="24"/>
      <c r="AH119" s="24"/>
      <c r="AI119" s="24"/>
      <c r="AJ119" s="24"/>
      <c r="AK119" s="59">
        <f t="shared" si="13"/>
        <v>0</v>
      </c>
      <c r="AL119" s="36"/>
      <c r="AM119" s="36"/>
      <c r="AN119" s="146"/>
      <c r="AO119" s="59">
        <f t="shared" si="14"/>
        <v>0</v>
      </c>
      <c r="AP119" s="114"/>
      <c r="AQ119" s="53"/>
      <c r="AR119" s="53"/>
      <c r="AS119" s="53"/>
      <c r="AT119" s="53"/>
      <c r="AU119" s="34"/>
      <c r="AV119" s="59">
        <f t="shared" si="15"/>
        <v>0</v>
      </c>
      <c r="AW119" s="59">
        <f t="shared" si="10"/>
        <v>0</v>
      </c>
      <c r="AX119" s="34"/>
      <c r="AY119" s="34"/>
      <c r="AZ119" s="61">
        <f t="shared" si="11"/>
        <v>0</v>
      </c>
      <c r="BA119" s="62">
        <f t="shared" si="12"/>
        <v>0</v>
      </c>
      <c r="BB119" s="63" t="e">
        <f t="shared" si="16"/>
        <v>#DIV/0!</v>
      </c>
      <c r="BC119" s="64" t="e">
        <f t="shared" si="17"/>
        <v>#DIV/0!</v>
      </c>
    </row>
    <row r="120" spans="1:55" x14ac:dyDescent="0.25">
      <c r="A120" s="34" t="s">
        <v>202</v>
      </c>
      <c r="B120" s="34" t="s">
        <v>176</v>
      </c>
      <c r="C120" s="34" t="s">
        <v>200</v>
      </c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58">
        <f t="shared" si="9"/>
        <v>0</v>
      </c>
      <c r="U120" s="52"/>
      <c r="V120" s="52"/>
      <c r="W120" s="52"/>
      <c r="X120" s="52"/>
      <c r="Y120" s="52"/>
      <c r="Z120" s="52"/>
      <c r="AA120" s="52"/>
      <c r="AB120" s="52"/>
      <c r="AC120" s="24"/>
      <c r="AD120" s="24"/>
      <c r="AE120" s="24"/>
      <c r="AF120" s="24"/>
      <c r="AG120" s="24"/>
      <c r="AH120" s="24"/>
      <c r="AI120" s="24"/>
      <c r="AJ120" s="24"/>
      <c r="AK120" s="59">
        <f t="shared" si="13"/>
        <v>0</v>
      </c>
      <c r="AL120" s="36"/>
      <c r="AM120" s="36"/>
      <c r="AN120" s="146"/>
      <c r="AO120" s="59">
        <f t="shared" si="14"/>
        <v>0</v>
      </c>
      <c r="AP120" s="114"/>
      <c r="AQ120" s="53"/>
      <c r="AR120" s="53"/>
      <c r="AS120" s="53"/>
      <c r="AT120" s="53"/>
      <c r="AU120" s="34"/>
      <c r="AV120" s="59">
        <f t="shared" si="15"/>
        <v>0</v>
      </c>
      <c r="AW120" s="59">
        <f t="shared" si="10"/>
        <v>0</v>
      </c>
      <c r="AX120" s="34"/>
      <c r="AY120" s="34"/>
      <c r="AZ120" s="61">
        <f t="shared" si="11"/>
        <v>0</v>
      </c>
      <c r="BA120" s="62">
        <f t="shared" si="12"/>
        <v>0</v>
      </c>
      <c r="BB120" s="63" t="e">
        <f t="shared" si="16"/>
        <v>#DIV/0!</v>
      </c>
      <c r="BC120" s="64" t="e">
        <f t="shared" si="17"/>
        <v>#DIV/0!</v>
      </c>
    </row>
    <row r="121" spans="1:55" x14ac:dyDescent="0.25">
      <c r="A121" s="34" t="s">
        <v>203</v>
      </c>
      <c r="B121" s="34" t="s">
        <v>176</v>
      </c>
      <c r="C121" s="34" t="s">
        <v>200</v>
      </c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58">
        <f t="shared" si="9"/>
        <v>0</v>
      </c>
      <c r="U121" s="52"/>
      <c r="V121" s="52"/>
      <c r="W121" s="52"/>
      <c r="X121" s="52"/>
      <c r="Y121" s="52"/>
      <c r="Z121" s="52"/>
      <c r="AA121" s="52"/>
      <c r="AB121" s="52"/>
      <c r="AC121" s="24"/>
      <c r="AD121" s="24"/>
      <c r="AE121" s="24"/>
      <c r="AF121" s="24"/>
      <c r="AG121" s="24"/>
      <c r="AH121" s="24"/>
      <c r="AI121" s="24"/>
      <c r="AJ121" s="24"/>
      <c r="AK121" s="59">
        <f t="shared" si="13"/>
        <v>0</v>
      </c>
      <c r="AL121" s="36"/>
      <c r="AM121" s="36"/>
      <c r="AN121" s="146"/>
      <c r="AO121" s="59">
        <f t="shared" si="14"/>
        <v>0</v>
      </c>
      <c r="AP121" s="114"/>
      <c r="AQ121" s="53"/>
      <c r="AR121" s="53"/>
      <c r="AS121" s="53"/>
      <c r="AT121" s="53"/>
      <c r="AU121" s="34"/>
      <c r="AV121" s="59">
        <f t="shared" si="15"/>
        <v>0</v>
      </c>
      <c r="AW121" s="59">
        <f t="shared" si="10"/>
        <v>0</v>
      </c>
      <c r="AX121" s="34"/>
      <c r="AY121" s="34"/>
      <c r="AZ121" s="61">
        <f t="shared" si="11"/>
        <v>0</v>
      </c>
      <c r="BA121" s="62">
        <f t="shared" si="12"/>
        <v>0</v>
      </c>
      <c r="BB121" s="63" t="e">
        <f t="shared" si="16"/>
        <v>#DIV/0!</v>
      </c>
      <c r="BC121" s="64" t="e">
        <f t="shared" si="17"/>
        <v>#DIV/0!</v>
      </c>
    </row>
    <row r="122" spans="1:55" x14ac:dyDescent="0.25">
      <c r="AN122" s="1">
        <v>1898147</v>
      </c>
      <c r="AY122">
        <f>SUM(AY3:AY121)</f>
        <v>0</v>
      </c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125"/>
  <sheetViews>
    <sheetView showGridLines="0" workbookViewId="0">
      <pane xSplit="2" ySplit="4" topLeftCell="C44" activePane="bottomRight" state="frozen"/>
      <selection pane="topRight" activeCell="C1" sqref="C1"/>
      <selection pane="bottomLeft" activeCell="A3" sqref="A3"/>
      <selection pane="bottomRight" activeCell="AV108" sqref="AV108"/>
    </sheetView>
  </sheetViews>
  <sheetFormatPr defaultRowHeight="11.25" x14ac:dyDescent="0.2"/>
  <cols>
    <col min="1" max="1" width="22.85546875" style="121" customWidth="1"/>
    <col min="2" max="2" width="10.7109375" style="121" customWidth="1"/>
    <col min="3" max="3" width="9.85546875" style="121" customWidth="1"/>
    <col min="4" max="4" width="10.7109375" style="118" customWidth="1"/>
    <col min="5" max="5" width="15" style="118" customWidth="1"/>
    <col min="6" max="6" width="10.85546875" style="118" customWidth="1"/>
    <col min="7" max="7" width="13.140625" style="118" customWidth="1"/>
    <col min="8" max="8" width="12.85546875" style="118" customWidth="1"/>
    <col min="9" max="9" width="10.85546875" style="118" bestFit="1" customWidth="1"/>
    <col min="10" max="10" width="9.5703125" style="118" bestFit="1" customWidth="1"/>
    <col min="11" max="11" width="10" style="118" customWidth="1"/>
    <col min="12" max="12" width="12.28515625" style="118" customWidth="1"/>
    <col min="13" max="13" width="27.140625" style="118" customWidth="1"/>
    <col min="14" max="14" width="11" style="118" customWidth="1"/>
    <col min="15" max="15" width="17.7109375" style="118" customWidth="1"/>
    <col min="16" max="16" width="9.140625" style="118" customWidth="1"/>
    <col min="17" max="17" width="10" style="118" customWidth="1"/>
    <col min="18" max="18" width="9.7109375" style="118" customWidth="1"/>
    <col min="19" max="19" width="8.85546875" style="118" customWidth="1"/>
    <col min="20" max="20" width="10.5703125" style="118" customWidth="1"/>
    <col min="21" max="22" width="9.5703125" style="118" bestFit="1" customWidth="1"/>
    <col min="23" max="24" width="8.7109375" style="118" bestFit="1" customWidth="1"/>
    <col min="25" max="25" width="7.85546875" style="118" customWidth="1"/>
    <col min="26" max="26" width="7.7109375" style="118" customWidth="1"/>
    <col min="27" max="27" width="7.85546875" style="118" customWidth="1"/>
    <col min="28" max="28" width="8.140625" style="118" customWidth="1"/>
    <col min="29" max="29" width="8.5703125" style="118" customWidth="1"/>
    <col min="30" max="31" width="7.7109375" style="118" customWidth="1"/>
    <col min="32" max="32" width="7.5703125" style="118" customWidth="1"/>
    <col min="33" max="34" width="7.85546875" style="118" customWidth="1"/>
    <col min="35" max="35" width="7.42578125" style="118" customWidth="1"/>
    <col min="36" max="36" width="8.140625" style="118" customWidth="1"/>
    <col min="37" max="37" width="9.85546875" style="118" customWidth="1"/>
    <col min="38" max="38" width="16" style="118" customWidth="1"/>
    <col min="39" max="40" width="10.28515625" style="118" customWidth="1"/>
    <col min="41" max="41" width="12" style="118" customWidth="1"/>
    <col min="42" max="42" width="11.7109375" style="118" bestFit="1" customWidth="1"/>
    <col min="43" max="43" width="10.85546875" style="118" customWidth="1"/>
    <col min="44" max="44" width="12" style="118" customWidth="1"/>
    <col min="45" max="45" width="12.7109375" style="118" customWidth="1"/>
    <col min="46" max="46" width="15" style="118" customWidth="1"/>
    <col min="47" max="47" width="12.5703125" style="139" bestFit="1" customWidth="1"/>
    <col min="48" max="48" width="14" style="118" bestFit="1" customWidth="1"/>
    <col min="49" max="49" width="11" style="118" customWidth="1"/>
    <col min="50" max="50" width="14" style="118" bestFit="1" customWidth="1"/>
    <col min="51" max="51" width="11.7109375" style="118" bestFit="1" customWidth="1"/>
    <col min="52" max="52" width="13.5703125" style="118" bestFit="1" customWidth="1"/>
    <col min="53" max="54" width="13.5703125" style="118" customWidth="1"/>
    <col min="55" max="55" width="11.140625" style="118" customWidth="1"/>
    <col min="56" max="57" width="9.42578125" style="118" bestFit="1" customWidth="1"/>
    <col min="58" max="16384" width="9.140625" style="118"/>
  </cols>
  <sheetData>
    <row r="1" spans="1:59" x14ac:dyDescent="0.2">
      <c r="A1" s="148" t="s">
        <v>261</v>
      </c>
      <c r="B1" s="149"/>
      <c r="C1" s="149"/>
      <c r="D1" s="152">
        <f>D2/3</f>
        <v>0</v>
      </c>
      <c r="E1" s="152">
        <f>E2/3</f>
        <v>0</v>
      </c>
      <c r="F1" s="152">
        <f>F2/3</f>
        <v>0</v>
      </c>
      <c r="G1" s="152">
        <f t="shared" ref="G1:BC1" si="0">G2/3</f>
        <v>0</v>
      </c>
      <c r="H1" s="152">
        <f t="shared" si="0"/>
        <v>0</v>
      </c>
      <c r="I1" s="152">
        <f t="shared" si="0"/>
        <v>0</v>
      </c>
      <c r="J1" s="152">
        <f t="shared" si="0"/>
        <v>0</v>
      </c>
      <c r="K1" s="152">
        <f t="shared" si="0"/>
        <v>0</v>
      </c>
      <c r="L1" s="152">
        <f t="shared" si="0"/>
        <v>0</v>
      </c>
      <c r="M1" s="152">
        <f t="shared" si="0"/>
        <v>0</v>
      </c>
      <c r="N1" s="152">
        <f t="shared" si="0"/>
        <v>0</v>
      </c>
      <c r="O1" s="152">
        <f t="shared" si="0"/>
        <v>0</v>
      </c>
      <c r="P1" s="152">
        <f t="shared" si="0"/>
        <v>0</v>
      </c>
      <c r="Q1" s="152">
        <f t="shared" si="0"/>
        <v>0</v>
      </c>
      <c r="R1" s="152">
        <f t="shared" si="0"/>
        <v>0</v>
      </c>
      <c r="S1" s="152">
        <f t="shared" si="0"/>
        <v>0</v>
      </c>
      <c r="T1" s="152">
        <f t="shared" si="0"/>
        <v>0</v>
      </c>
      <c r="U1" s="152">
        <f t="shared" si="0"/>
        <v>0</v>
      </c>
      <c r="V1" s="152">
        <f t="shared" si="0"/>
        <v>0</v>
      </c>
      <c r="W1" s="152">
        <f t="shared" si="0"/>
        <v>0</v>
      </c>
      <c r="X1" s="152">
        <f t="shared" si="0"/>
        <v>0</v>
      </c>
      <c r="Y1" s="152">
        <f t="shared" si="0"/>
        <v>0</v>
      </c>
      <c r="Z1" s="152">
        <f t="shared" si="0"/>
        <v>0</v>
      </c>
      <c r="AA1" s="152">
        <f t="shared" si="0"/>
        <v>0</v>
      </c>
      <c r="AB1" s="152">
        <f t="shared" si="0"/>
        <v>0</v>
      </c>
      <c r="AC1" s="152">
        <f t="shared" si="0"/>
        <v>0</v>
      </c>
      <c r="AD1" s="152">
        <f t="shared" si="0"/>
        <v>0</v>
      </c>
      <c r="AE1" s="152">
        <f t="shared" si="0"/>
        <v>0</v>
      </c>
      <c r="AF1" s="152">
        <f t="shared" si="0"/>
        <v>0</v>
      </c>
      <c r="AG1" s="152">
        <f t="shared" si="0"/>
        <v>0</v>
      </c>
      <c r="AH1" s="152">
        <f t="shared" si="0"/>
        <v>0</v>
      </c>
      <c r="AI1" s="152">
        <f t="shared" si="0"/>
        <v>0</v>
      </c>
      <c r="AJ1" s="152">
        <f t="shared" si="0"/>
        <v>0</v>
      </c>
      <c r="AK1" s="152">
        <f t="shared" si="0"/>
        <v>0</v>
      </c>
      <c r="AL1" s="152">
        <f t="shared" si="0"/>
        <v>0</v>
      </c>
      <c r="AM1" s="152">
        <f t="shared" si="0"/>
        <v>0</v>
      </c>
      <c r="AN1" s="152">
        <f t="shared" si="0"/>
        <v>0</v>
      </c>
      <c r="AO1" s="152">
        <f t="shared" si="0"/>
        <v>0</v>
      </c>
      <c r="AP1" s="152">
        <f t="shared" si="0"/>
        <v>0</v>
      </c>
      <c r="AQ1" s="152">
        <f t="shared" si="0"/>
        <v>0</v>
      </c>
      <c r="AR1" s="152">
        <f t="shared" si="0"/>
        <v>0</v>
      </c>
      <c r="AS1" s="152">
        <f t="shared" si="0"/>
        <v>0</v>
      </c>
      <c r="AT1" s="152">
        <f t="shared" si="0"/>
        <v>0</v>
      </c>
      <c r="AU1" s="152">
        <f t="shared" si="0"/>
        <v>45228806.666666664</v>
      </c>
      <c r="AV1" s="152">
        <f t="shared" si="0"/>
        <v>0</v>
      </c>
      <c r="AW1" s="152">
        <f t="shared" si="0"/>
        <v>0</v>
      </c>
      <c r="AX1" s="152">
        <f t="shared" si="0"/>
        <v>0</v>
      </c>
      <c r="AY1" s="152">
        <f t="shared" si="0"/>
        <v>0</v>
      </c>
      <c r="AZ1" s="152">
        <f t="shared" si="0"/>
        <v>0</v>
      </c>
      <c r="BA1" s="152">
        <f t="shared" si="0"/>
        <v>0</v>
      </c>
      <c r="BB1" s="152">
        <f t="shared" si="0"/>
        <v>0</v>
      </c>
      <c r="BC1" s="152">
        <f t="shared" si="0"/>
        <v>0</v>
      </c>
      <c r="BD1" s="152"/>
      <c r="BE1" s="152"/>
    </row>
    <row r="2" spans="1:59" x14ac:dyDescent="0.2">
      <c r="A2" s="150" t="s">
        <v>260</v>
      </c>
      <c r="B2" s="151"/>
      <c r="C2" s="151"/>
      <c r="D2" s="153">
        <f>SUM(D5:D123)</f>
        <v>0</v>
      </c>
      <c r="E2" s="153">
        <f>SUM(E5:E123)</f>
        <v>0</v>
      </c>
      <c r="F2" s="153">
        <f t="shared" ref="F2:BC2" si="1">SUM(F5:F123)</f>
        <v>0</v>
      </c>
      <c r="G2" s="153">
        <f t="shared" si="1"/>
        <v>0</v>
      </c>
      <c r="H2" s="153">
        <f t="shared" si="1"/>
        <v>0</v>
      </c>
      <c r="I2" s="153">
        <f t="shared" si="1"/>
        <v>0</v>
      </c>
      <c r="J2" s="153">
        <f t="shared" si="1"/>
        <v>0</v>
      </c>
      <c r="K2" s="153">
        <f t="shared" si="1"/>
        <v>0</v>
      </c>
      <c r="L2" s="153">
        <f t="shared" si="1"/>
        <v>0</v>
      </c>
      <c r="M2" s="153">
        <f t="shared" si="1"/>
        <v>0</v>
      </c>
      <c r="N2" s="153">
        <f t="shared" si="1"/>
        <v>0</v>
      </c>
      <c r="O2" s="153">
        <f t="shared" si="1"/>
        <v>0</v>
      </c>
      <c r="P2" s="153">
        <f t="shared" si="1"/>
        <v>0</v>
      </c>
      <c r="Q2" s="153">
        <f t="shared" si="1"/>
        <v>0</v>
      </c>
      <c r="R2" s="153">
        <f t="shared" si="1"/>
        <v>0</v>
      </c>
      <c r="S2" s="153">
        <f t="shared" si="1"/>
        <v>0</v>
      </c>
      <c r="T2" s="153">
        <f t="shared" si="1"/>
        <v>0</v>
      </c>
      <c r="U2" s="153">
        <f t="shared" si="1"/>
        <v>0</v>
      </c>
      <c r="V2" s="153">
        <f t="shared" si="1"/>
        <v>0</v>
      </c>
      <c r="W2" s="153">
        <f t="shared" si="1"/>
        <v>0</v>
      </c>
      <c r="X2" s="153">
        <f t="shared" si="1"/>
        <v>0</v>
      </c>
      <c r="Y2" s="153">
        <f t="shared" si="1"/>
        <v>0</v>
      </c>
      <c r="Z2" s="153">
        <f t="shared" si="1"/>
        <v>0</v>
      </c>
      <c r="AA2" s="153">
        <f t="shared" si="1"/>
        <v>0</v>
      </c>
      <c r="AB2" s="153">
        <f t="shared" si="1"/>
        <v>0</v>
      </c>
      <c r="AC2" s="153">
        <f t="shared" si="1"/>
        <v>0</v>
      </c>
      <c r="AD2" s="153">
        <f t="shared" si="1"/>
        <v>0</v>
      </c>
      <c r="AE2" s="153">
        <f t="shared" si="1"/>
        <v>0</v>
      </c>
      <c r="AF2" s="153">
        <f t="shared" si="1"/>
        <v>0</v>
      </c>
      <c r="AG2" s="153">
        <f t="shared" si="1"/>
        <v>0</v>
      </c>
      <c r="AH2" s="153">
        <f t="shared" si="1"/>
        <v>0</v>
      </c>
      <c r="AI2" s="153">
        <f t="shared" si="1"/>
        <v>0</v>
      </c>
      <c r="AJ2" s="153">
        <f t="shared" si="1"/>
        <v>0</v>
      </c>
      <c r="AK2" s="153">
        <f t="shared" si="1"/>
        <v>0</v>
      </c>
      <c r="AL2" s="153">
        <f t="shared" si="1"/>
        <v>0</v>
      </c>
      <c r="AM2" s="153">
        <f t="shared" si="1"/>
        <v>0</v>
      </c>
      <c r="AN2" s="153">
        <f t="shared" ref="AN2" si="2">SUM(AN5:AN123)</f>
        <v>0</v>
      </c>
      <c r="AO2" s="153">
        <f t="shared" si="1"/>
        <v>0</v>
      </c>
      <c r="AP2" s="153">
        <f t="shared" si="1"/>
        <v>0</v>
      </c>
      <c r="AQ2" s="153">
        <f t="shared" si="1"/>
        <v>0</v>
      </c>
      <c r="AR2" s="153">
        <f t="shared" si="1"/>
        <v>0</v>
      </c>
      <c r="AS2" s="153">
        <f t="shared" si="1"/>
        <v>0</v>
      </c>
      <c r="AT2" s="153">
        <f t="shared" si="1"/>
        <v>0</v>
      </c>
      <c r="AU2" s="153">
        <f t="shared" si="1"/>
        <v>135686420</v>
      </c>
      <c r="AV2" s="153">
        <f t="shared" si="1"/>
        <v>0</v>
      </c>
      <c r="AW2" s="153">
        <f t="shared" si="1"/>
        <v>0</v>
      </c>
      <c r="AX2" s="153">
        <f t="shared" si="1"/>
        <v>0</v>
      </c>
      <c r="AY2" s="153">
        <f t="shared" si="1"/>
        <v>0</v>
      </c>
      <c r="AZ2" s="153">
        <f t="shared" si="1"/>
        <v>0</v>
      </c>
      <c r="BA2" s="153">
        <f t="shared" si="1"/>
        <v>0</v>
      </c>
      <c r="BB2" s="153">
        <f t="shared" ref="BB2" si="3">SUM(BB5:BB123)</f>
        <v>0</v>
      </c>
      <c r="BC2" s="153">
        <f t="shared" si="1"/>
        <v>0</v>
      </c>
      <c r="BD2" s="154" t="e">
        <f t="shared" ref="BD2" si="4">BC2/AV2</f>
        <v>#DIV/0!</v>
      </c>
      <c r="BE2" s="155" t="e">
        <f t="shared" ref="BE2" si="5">AW2/AZ2</f>
        <v>#DIV/0!</v>
      </c>
    </row>
    <row r="3" spans="1:59" ht="15" customHeight="1" x14ac:dyDescent="0.2">
      <c r="A3" s="202" t="s">
        <v>0</v>
      </c>
      <c r="B3" s="204" t="s">
        <v>1</v>
      </c>
      <c r="C3" s="204" t="s">
        <v>2</v>
      </c>
      <c r="D3" s="201" t="s">
        <v>3</v>
      </c>
      <c r="E3" s="201"/>
      <c r="F3" s="201"/>
      <c r="G3" s="201"/>
      <c r="H3" s="201"/>
      <c r="I3" s="201"/>
      <c r="J3" s="201" t="s">
        <v>4</v>
      </c>
      <c r="K3" s="201"/>
      <c r="L3" s="201"/>
      <c r="M3" s="147" t="s">
        <v>246</v>
      </c>
      <c r="N3" s="201" t="s">
        <v>6</v>
      </c>
      <c r="O3" s="201"/>
      <c r="P3" s="206" t="s">
        <v>7</v>
      </c>
      <c r="Q3" s="206"/>
      <c r="R3" s="206"/>
      <c r="S3" s="207"/>
      <c r="T3" s="213" t="s">
        <v>205</v>
      </c>
      <c r="U3" s="208" t="s">
        <v>8</v>
      </c>
      <c r="V3" s="209"/>
      <c r="W3" s="209"/>
      <c r="X3" s="209"/>
      <c r="Y3" s="209"/>
      <c r="Z3" s="209"/>
      <c r="AA3" s="209"/>
      <c r="AB3" s="209"/>
      <c r="AC3" s="209" t="s">
        <v>9</v>
      </c>
      <c r="AD3" s="209"/>
      <c r="AE3" s="209"/>
      <c r="AF3" s="209"/>
      <c r="AG3" s="209"/>
      <c r="AH3" s="209"/>
      <c r="AI3" s="209"/>
      <c r="AJ3" s="210"/>
      <c r="AK3" s="215" t="s">
        <v>206</v>
      </c>
      <c r="AL3" s="211" t="s">
        <v>10</v>
      </c>
      <c r="AM3" s="212"/>
      <c r="AN3" s="222"/>
      <c r="AO3" s="217" t="s">
        <v>254</v>
      </c>
      <c r="AP3" s="211" t="s">
        <v>11</v>
      </c>
      <c r="AQ3" s="212"/>
      <c r="AR3" s="212"/>
      <c r="AS3" s="212"/>
      <c r="AT3" s="212"/>
      <c r="AU3" s="223" t="s">
        <v>208</v>
      </c>
      <c r="AV3" s="225" t="s">
        <v>209</v>
      </c>
      <c r="AW3" s="227" t="s">
        <v>210</v>
      </c>
      <c r="AX3" s="229" t="s">
        <v>216</v>
      </c>
      <c r="AY3" s="231" t="s">
        <v>211</v>
      </c>
      <c r="AZ3" s="225" t="s">
        <v>212</v>
      </c>
      <c r="BA3" s="233" t="s">
        <v>226</v>
      </c>
      <c r="BB3" s="225" t="s">
        <v>263</v>
      </c>
      <c r="BC3" s="219" t="s">
        <v>213</v>
      </c>
      <c r="BD3" s="219" t="s">
        <v>214</v>
      </c>
      <c r="BE3" s="220" t="s">
        <v>215</v>
      </c>
    </row>
    <row r="4" spans="1:59" s="122" customFormat="1" ht="48" x14ac:dyDescent="0.2">
      <c r="A4" s="203"/>
      <c r="B4" s="205"/>
      <c r="C4" s="205"/>
      <c r="D4" s="134" t="s">
        <v>238</v>
      </c>
      <c r="E4" s="134" t="s">
        <v>239</v>
      </c>
      <c r="F4" s="134" t="s">
        <v>240</v>
      </c>
      <c r="G4" s="134" t="s">
        <v>241</v>
      </c>
      <c r="H4" s="134" t="s">
        <v>242</v>
      </c>
      <c r="I4" s="123" t="s">
        <v>17</v>
      </c>
      <c r="J4" s="123" t="s">
        <v>18</v>
      </c>
      <c r="K4" s="134" t="s">
        <v>243</v>
      </c>
      <c r="L4" s="134" t="s">
        <v>244</v>
      </c>
      <c r="M4" s="134" t="s">
        <v>245</v>
      </c>
      <c r="N4" s="134" t="s">
        <v>247</v>
      </c>
      <c r="O4" s="134" t="s">
        <v>248</v>
      </c>
      <c r="P4" s="134" t="s">
        <v>249</v>
      </c>
      <c r="Q4" s="134" t="s">
        <v>250</v>
      </c>
      <c r="R4" s="123" t="s">
        <v>251</v>
      </c>
      <c r="S4" s="124" t="s">
        <v>26</v>
      </c>
      <c r="T4" s="214"/>
      <c r="U4" s="125" t="s">
        <v>27</v>
      </c>
      <c r="V4" s="123" t="s">
        <v>28</v>
      </c>
      <c r="W4" s="123" t="s">
        <v>29</v>
      </c>
      <c r="X4" s="123" t="s">
        <v>30</v>
      </c>
      <c r="Y4" s="123" t="s">
        <v>31</v>
      </c>
      <c r="Z4" s="123" t="s">
        <v>32</v>
      </c>
      <c r="AA4" s="123" t="s">
        <v>33</v>
      </c>
      <c r="AB4" s="123" t="s">
        <v>34</v>
      </c>
      <c r="AC4" s="123" t="s">
        <v>27</v>
      </c>
      <c r="AD4" s="123" t="s">
        <v>28</v>
      </c>
      <c r="AE4" s="123" t="s">
        <v>29</v>
      </c>
      <c r="AF4" s="123" t="s">
        <v>30</v>
      </c>
      <c r="AG4" s="123" t="s">
        <v>31</v>
      </c>
      <c r="AH4" s="123" t="s">
        <v>32</v>
      </c>
      <c r="AI4" s="123" t="s">
        <v>33</v>
      </c>
      <c r="AJ4" s="124" t="s">
        <v>34</v>
      </c>
      <c r="AK4" s="216"/>
      <c r="AL4" s="135" t="s">
        <v>252</v>
      </c>
      <c r="AM4" s="134" t="s">
        <v>253</v>
      </c>
      <c r="AN4" s="136" t="s">
        <v>259</v>
      </c>
      <c r="AO4" s="218"/>
      <c r="AP4" s="135" t="s">
        <v>255</v>
      </c>
      <c r="AQ4" s="134" t="s">
        <v>256</v>
      </c>
      <c r="AR4" s="134" t="s">
        <v>257</v>
      </c>
      <c r="AS4" s="134" t="s">
        <v>258</v>
      </c>
      <c r="AT4" s="134" t="s">
        <v>41</v>
      </c>
      <c r="AU4" s="224"/>
      <c r="AV4" s="226"/>
      <c r="AW4" s="228"/>
      <c r="AX4" s="230"/>
      <c r="AY4" s="232"/>
      <c r="AZ4" s="226"/>
      <c r="BA4" s="234"/>
      <c r="BB4" s="226"/>
      <c r="BC4" s="216"/>
      <c r="BD4" s="216"/>
      <c r="BE4" s="221"/>
      <c r="BF4" s="122" t="s">
        <v>262</v>
      </c>
    </row>
    <row r="5" spans="1:59" x14ac:dyDescent="0.2">
      <c r="A5" s="126" t="s">
        <v>42</v>
      </c>
      <c r="B5" s="126" t="s">
        <v>43</v>
      </c>
      <c r="C5" s="126" t="s">
        <v>44</v>
      </c>
      <c r="D5" s="127">
        <f>'Jan''21'!D3+'Feb''21'!D3+'Mar''21'!D3</f>
        <v>0</v>
      </c>
      <c r="E5" s="127">
        <f>'Jan''21'!E3+'Feb''21'!E3+'Mar''21'!E3</f>
        <v>0</v>
      </c>
      <c r="F5" s="127">
        <f>'Jan''21'!F3+'Feb''21'!F3+'Mar''21'!F3</f>
        <v>0</v>
      </c>
      <c r="G5" s="127">
        <f>'Jan''21'!G3+'Feb''21'!G3+'Mar''21'!G3</f>
        <v>0</v>
      </c>
      <c r="H5" s="127">
        <f>'Jan''21'!H3+'Feb''21'!H3+'Mar''21'!H3</f>
        <v>0</v>
      </c>
      <c r="I5" s="127">
        <f>'Jan''21'!I3+'Feb''21'!I3+'Mar''21'!I3</f>
        <v>0</v>
      </c>
      <c r="J5" s="127">
        <f>'Jan''21'!J3+'Feb''21'!J3+'Mar''21'!J3</f>
        <v>0</v>
      </c>
      <c r="K5" s="127">
        <f>'Jan''21'!K3+'Feb''21'!K3+'Mar''21'!K3</f>
        <v>0</v>
      </c>
      <c r="L5" s="127">
        <f>'Jan''21'!L3+'Feb''21'!L3+'Mar''21'!L3</f>
        <v>0</v>
      </c>
      <c r="M5" s="127">
        <f>'Jan''21'!M3+'Feb''21'!M3+'Mar''21'!M3</f>
        <v>0</v>
      </c>
      <c r="N5" s="127">
        <f>'Jan''21'!N3+'Feb''21'!N3+'Mar''21'!N3</f>
        <v>0</v>
      </c>
      <c r="O5" s="127">
        <f>'Jan''21'!O3+'Feb''21'!O3+'Mar''21'!O3</f>
        <v>0</v>
      </c>
      <c r="P5" s="127">
        <f>'Jan''21'!P3+'Feb''21'!P3+'Mar''21'!P3</f>
        <v>0</v>
      </c>
      <c r="Q5" s="127">
        <f>'Jan''21'!Q3+'Feb''21'!Q3+'Mar''21'!Q3</f>
        <v>0</v>
      </c>
      <c r="R5" s="127">
        <f>'Jan''21'!R3+'Feb''21'!R3+'Mar''21'!R3</f>
        <v>0</v>
      </c>
      <c r="S5" s="127">
        <f>'Jan''21'!S3+'Feb''21'!S3+'Mar''21'!S3</f>
        <v>0</v>
      </c>
      <c r="T5" s="119">
        <f t="shared" ref="T5:T68" si="6">SUM(D5:S5)</f>
        <v>0</v>
      </c>
      <c r="U5" s="127">
        <f>'Jan''21'!U3+'Feb''21'!U3+'Mar''21'!U3</f>
        <v>0</v>
      </c>
      <c r="V5" s="127">
        <f>'Jan''21'!V3+'Feb''21'!V3+'Mar''21'!V3</f>
        <v>0</v>
      </c>
      <c r="W5" s="127">
        <f>'Jan''21'!W3+'Feb''21'!W3+'Mar''21'!W3</f>
        <v>0</v>
      </c>
      <c r="X5" s="127">
        <f>'Jan''21'!X3+'Feb''21'!X3+'Mar''21'!X3</f>
        <v>0</v>
      </c>
      <c r="Y5" s="127">
        <f>'Jan''21'!Y3+'Feb''21'!Y3+'Mar''21'!Y3</f>
        <v>0</v>
      </c>
      <c r="Z5" s="127">
        <f>'Jan''21'!Z3+'Feb''21'!Z3+'Mar''21'!Z3</f>
        <v>0</v>
      </c>
      <c r="AA5" s="127">
        <f>'Jan''21'!AA3+'Feb''21'!AA3+'Mar''21'!AA3</f>
        <v>0</v>
      </c>
      <c r="AB5" s="127">
        <f>'Jan''21'!AB3+'Feb''21'!AB3+'Mar''21'!AB3</f>
        <v>0</v>
      </c>
      <c r="AC5" s="127"/>
      <c r="AD5" s="127"/>
      <c r="AE5" s="127"/>
      <c r="AF5" s="127"/>
      <c r="AG5" s="127"/>
      <c r="AH5" s="127"/>
      <c r="AI5" s="127"/>
      <c r="AJ5" s="127"/>
      <c r="AK5" s="120">
        <f>SUM(U5:AB5)*0.016667</f>
        <v>0</v>
      </c>
      <c r="AL5" s="127">
        <f>'Jan''21'!AL3+'Feb''21'!AL3+'Mar''21'!AL3</f>
        <v>0</v>
      </c>
      <c r="AM5" s="127">
        <f>'Jan''21'!AM3+'Feb''21'!AM3+'Mar''21'!AM3</f>
        <v>0</v>
      </c>
      <c r="AN5" s="127">
        <f>'Jan''21'!AN3+'Feb''21'!AN3+'Mar''21'!AN3</f>
        <v>0</v>
      </c>
      <c r="AO5" s="120">
        <f>SUM(AL5:AN5)</f>
        <v>0</v>
      </c>
      <c r="AP5" s="127">
        <f>'Jan''21'!AP3+'Feb''21'!AP3+'Mar''21'!AP3</f>
        <v>0</v>
      </c>
      <c r="AQ5" s="127">
        <f>'Jan''21'!AQ3+'Feb''21'!AQ3+'Mar''21'!AQ3</f>
        <v>0</v>
      </c>
      <c r="AR5" s="127">
        <f>'Jan''21'!AR3+'Feb''21'!AR3+'Mar''21'!AR3</f>
        <v>0</v>
      </c>
      <c r="AS5" s="127">
        <f>'Jan''21'!AS3+'Feb''21'!AS3+'Mar''21'!AS3</f>
        <v>0</v>
      </c>
      <c r="AT5" s="127">
        <f>'Jan''21'!AT3+'Feb''21'!AT3+'Mar''21'!AT3</f>
        <v>0</v>
      </c>
      <c r="AU5" s="137">
        <v>1500000</v>
      </c>
      <c r="AV5" s="120">
        <f>SUM(AP5:AT5)+SUM(U5:AB5)</f>
        <v>0</v>
      </c>
      <c r="AW5" s="120">
        <f t="shared" ref="AW5:AW68" si="7">T5+AK5+AO5</f>
        <v>0</v>
      </c>
      <c r="AX5" s="144">
        <f>'Jan''21'!AX3+'Feb''21'!AX3+'Mar''21'!AX3</f>
        <v>0</v>
      </c>
      <c r="AY5" s="128">
        <f>'Jan''21'!AY3+'Feb''21'!AY3+'Mar''21'!AY3</f>
        <v>0</v>
      </c>
      <c r="AZ5" s="140">
        <f t="shared" ref="AZ5:AZ68" si="8">AX5*2.5%+AY5</f>
        <v>0</v>
      </c>
      <c r="BA5" s="158"/>
      <c r="BB5" s="140">
        <f t="shared" ref="BB5:BB68" si="9">AZ5+BA5</f>
        <v>0</v>
      </c>
      <c r="BC5" s="141">
        <f>BB5-AW5</f>
        <v>0</v>
      </c>
      <c r="BD5" s="142" t="e">
        <f>BC5/AV5</f>
        <v>#DIV/0!</v>
      </c>
      <c r="BE5" s="143" t="e">
        <f>AW5/BB5</f>
        <v>#DIV/0!</v>
      </c>
      <c r="BF5" s="159">
        <v>0.18975631202768314</v>
      </c>
      <c r="BG5" s="157">
        <v>0</v>
      </c>
    </row>
    <row r="6" spans="1:59" x14ac:dyDescent="0.2">
      <c r="A6" s="126" t="s">
        <v>45</v>
      </c>
      <c r="B6" s="126" t="s">
        <v>43</v>
      </c>
      <c r="C6" s="126" t="s">
        <v>46</v>
      </c>
      <c r="D6" s="127">
        <f>'Jan''21'!D4+'Feb''21'!D4+'Mar''21'!D4</f>
        <v>0</v>
      </c>
      <c r="E6" s="127">
        <f>'Jan''21'!E4+'Feb''21'!E4+'Mar''21'!E4</f>
        <v>0</v>
      </c>
      <c r="F6" s="127">
        <f>'Jan''21'!F4+'Feb''21'!F4+'Mar''21'!F4</f>
        <v>0</v>
      </c>
      <c r="G6" s="127">
        <f>'Jan''21'!G4+'Feb''21'!G4+'Mar''21'!G4</f>
        <v>0</v>
      </c>
      <c r="H6" s="127">
        <f>'Jan''21'!H4+'Feb''21'!H4+'Mar''21'!H4</f>
        <v>0</v>
      </c>
      <c r="I6" s="127">
        <f>'Jan''21'!I4+'Feb''21'!I4+'Mar''21'!I4</f>
        <v>0</v>
      </c>
      <c r="J6" s="127">
        <f>'Jan''21'!J4+'Feb''21'!J4+'Mar''21'!J4</f>
        <v>0</v>
      </c>
      <c r="K6" s="127">
        <f>'Jan''21'!K4+'Feb''21'!K4+'Mar''21'!K4</f>
        <v>0</v>
      </c>
      <c r="L6" s="127">
        <f>'Jan''21'!L4+'Feb''21'!L4+'Mar''21'!L4</f>
        <v>0</v>
      </c>
      <c r="M6" s="127">
        <f>'Jan''21'!M4+'Feb''21'!M4+'Mar''21'!M4</f>
        <v>0</v>
      </c>
      <c r="N6" s="127">
        <f>'Jan''21'!N4+'Feb''21'!N4+'Mar''21'!N4</f>
        <v>0</v>
      </c>
      <c r="O6" s="127">
        <f>'Jan''21'!O4+'Feb''21'!O4+'Mar''21'!O4</f>
        <v>0</v>
      </c>
      <c r="P6" s="127">
        <f>'Jan''21'!P4+'Feb''21'!P4+'Mar''21'!P4</f>
        <v>0</v>
      </c>
      <c r="Q6" s="127">
        <f>'Jan''21'!Q4+'Feb''21'!Q4+'Mar''21'!Q4</f>
        <v>0</v>
      </c>
      <c r="R6" s="127">
        <f>'Jan''21'!R4+'Feb''21'!R4+'Mar''21'!R4</f>
        <v>0</v>
      </c>
      <c r="S6" s="127">
        <f>'Jan''21'!S4+'Feb''21'!S4+'Mar''21'!S4</f>
        <v>0</v>
      </c>
      <c r="T6" s="119">
        <f t="shared" si="6"/>
        <v>0</v>
      </c>
      <c r="U6" s="127">
        <f>'Jan''21'!U4+'Feb''21'!U4+'Mar''21'!U4</f>
        <v>0</v>
      </c>
      <c r="V6" s="127">
        <f>'Jan''21'!V4+'Feb''21'!V4+'Mar''21'!V4</f>
        <v>0</v>
      </c>
      <c r="W6" s="127">
        <f>'Jan''21'!W4+'Feb''21'!W4+'Mar''21'!W4</f>
        <v>0</v>
      </c>
      <c r="X6" s="127">
        <f>'Jan''21'!X4+'Feb''21'!X4+'Mar''21'!X4</f>
        <v>0</v>
      </c>
      <c r="Y6" s="127">
        <f>'Jan''21'!Y4+'Feb''21'!Y4+'Mar''21'!Y4</f>
        <v>0</v>
      </c>
      <c r="Z6" s="127">
        <f>'Jan''21'!Z4+'Feb''21'!Z4+'Mar''21'!Z4</f>
        <v>0</v>
      </c>
      <c r="AA6" s="127">
        <f>'Jan''21'!AA4+'Feb''21'!AA4+'Mar''21'!AA4</f>
        <v>0</v>
      </c>
      <c r="AB6" s="127">
        <f>'Jan''21'!AB4+'Feb''21'!AB4+'Mar''21'!AB4</f>
        <v>0</v>
      </c>
      <c r="AC6" s="127"/>
      <c r="AD6" s="127"/>
      <c r="AE6" s="127"/>
      <c r="AF6" s="127"/>
      <c r="AG6" s="127"/>
      <c r="AH6" s="127"/>
      <c r="AI6" s="127"/>
      <c r="AJ6" s="127"/>
      <c r="AK6" s="120">
        <f t="shared" ref="AK6:AK69" si="10">SUM(U6:AB6)*0.016667</f>
        <v>0</v>
      </c>
      <c r="AL6" s="127">
        <f>'Jan''21'!AL4+'Feb''21'!AL4+'Mar''21'!AL4</f>
        <v>0</v>
      </c>
      <c r="AM6" s="127">
        <f>'Jan''21'!AM4+'Feb''21'!AM4+'Mar''21'!AM4</f>
        <v>0</v>
      </c>
      <c r="AN6" s="127">
        <f>'Jan''21'!AN4+'Feb''21'!AN4+'Mar''21'!AN4</f>
        <v>0</v>
      </c>
      <c r="AO6" s="120">
        <f t="shared" ref="AO6:AO69" si="11">SUM(AL6:AN6)</f>
        <v>0</v>
      </c>
      <c r="AP6" s="127">
        <f>'Jan''21'!AP4+'Feb''21'!AP4+'Mar''21'!AP4</f>
        <v>0</v>
      </c>
      <c r="AQ6" s="127">
        <f>'Jan''21'!AQ4+'Feb''21'!AQ4+'Mar''21'!AQ4</f>
        <v>0</v>
      </c>
      <c r="AR6" s="127">
        <f>'Jan''21'!AR4+'Feb''21'!AR4+'Mar''21'!AR4</f>
        <v>0</v>
      </c>
      <c r="AS6" s="127">
        <f>'Jan''21'!AS4+'Feb''21'!AS4+'Mar''21'!AS4</f>
        <v>0</v>
      </c>
      <c r="AT6" s="127">
        <f>'Jan''21'!AT4+'Feb''21'!AT4+'Mar''21'!AT4</f>
        <v>0</v>
      </c>
      <c r="AU6" s="138">
        <v>1400000</v>
      </c>
      <c r="AV6" s="120">
        <f t="shared" ref="AV6:AV69" si="12">SUM(AP6:AT6)+SUM(U6:AB6)</f>
        <v>0</v>
      </c>
      <c r="AW6" s="120">
        <f t="shared" si="7"/>
        <v>0</v>
      </c>
      <c r="AX6" s="144">
        <f>'Jan''21'!AX4+'Feb''21'!AX4+'Mar''21'!AX4</f>
        <v>0</v>
      </c>
      <c r="AY6" s="128">
        <f>'Jan''21'!AY4+'Feb''21'!AY4+'Mar''21'!AY4</f>
        <v>0</v>
      </c>
      <c r="AZ6" s="140">
        <f t="shared" si="8"/>
        <v>0</v>
      </c>
      <c r="BA6" s="158"/>
      <c r="BB6" s="140">
        <f t="shared" si="9"/>
        <v>0</v>
      </c>
      <c r="BC6" s="141">
        <f t="shared" ref="BC6:BC69" si="13">BB6-AW6</f>
        <v>0</v>
      </c>
      <c r="BD6" s="142" t="e">
        <f t="shared" ref="BD6:BD69" si="14">BC6/AV6</f>
        <v>#DIV/0!</v>
      </c>
      <c r="BE6" s="143" t="e">
        <f t="shared" ref="BE6:BE69" si="15">AW6/BB6</f>
        <v>#DIV/0!</v>
      </c>
      <c r="BF6" s="159">
        <v>2.2903605105238051E-2</v>
      </c>
      <c r="BG6" s="157">
        <v>0.30879522362357797</v>
      </c>
    </row>
    <row r="7" spans="1:59" x14ac:dyDescent="0.2">
      <c r="A7" s="126" t="s">
        <v>47</v>
      </c>
      <c r="B7" s="126" t="s">
        <v>43</v>
      </c>
      <c r="C7" s="126" t="s">
        <v>46</v>
      </c>
      <c r="D7" s="127">
        <f>'Jan''21'!D5+'Feb''21'!D5+'Mar''21'!D5</f>
        <v>0</v>
      </c>
      <c r="E7" s="127">
        <f>'Jan''21'!E5+'Feb''21'!E5+'Mar''21'!E5</f>
        <v>0</v>
      </c>
      <c r="F7" s="127">
        <f>'Jan''21'!F5+'Feb''21'!F5+'Mar''21'!F5</f>
        <v>0</v>
      </c>
      <c r="G7" s="127">
        <f>'Jan''21'!G5+'Feb''21'!G5+'Mar''21'!G5</f>
        <v>0</v>
      </c>
      <c r="H7" s="127">
        <f>'Jan''21'!H5+'Feb''21'!H5+'Mar''21'!H5</f>
        <v>0</v>
      </c>
      <c r="I7" s="127">
        <f>'Jan''21'!I5+'Feb''21'!I5+'Mar''21'!I5</f>
        <v>0</v>
      </c>
      <c r="J7" s="127">
        <f>'Jan''21'!J5+'Feb''21'!J5+'Mar''21'!J5</f>
        <v>0</v>
      </c>
      <c r="K7" s="127">
        <f>'Jan''21'!K5+'Feb''21'!K5+'Mar''21'!K5</f>
        <v>0</v>
      </c>
      <c r="L7" s="127">
        <f>'Jan''21'!L5+'Feb''21'!L5+'Mar''21'!L5</f>
        <v>0</v>
      </c>
      <c r="M7" s="127">
        <f>'Jan''21'!M5+'Feb''21'!M5+'Mar''21'!M5</f>
        <v>0</v>
      </c>
      <c r="N7" s="127">
        <f>'Jan''21'!N5+'Feb''21'!N5+'Mar''21'!N5</f>
        <v>0</v>
      </c>
      <c r="O7" s="127">
        <f>'Jan''21'!O5+'Feb''21'!O5+'Mar''21'!O5</f>
        <v>0</v>
      </c>
      <c r="P7" s="127">
        <f>'Jan''21'!P5+'Feb''21'!P5+'Mar''21'!P5</f>
        <v>0</v>
      </c>
      <c r="Q7" s="127">
        <f>'Jan''21'!Q5+'Feb''21'!Q5+'Mar''21'!Q5</f>
        <v>0</v>
      </c>
      <c r="R7" s="127">
        <f>'Jan''21'!R5+'Feb''21'!R5+'Mar''21'!R5</f>
        <v>0</v>
      </c>
      <c r="S7" s="127">
        <f>'Jan''21'!S5+'Feb''21'!S5+'Mar''21'!S5</f>
        <v>0</v>
      </c>
      <c r="T7" s="119">
        <f t="shared" si="6"/>
        <v>0</v>
      </c>
      <c r="U7" s="127">
        <f>'Jan''21'!U5+'Feb''21'!U5+'Mar''21'!U5</f>
        <v>0</v>
      </c>
      <c r="V7" s="127">
        <f>'Jan''21'!V5+'Feb''21'!V5+'Mar''21'!V5</f>
        <v>0</v>
      </c>
      <c r="W7" s="127">
        <f>'Jan''21'!W5+'Feb''21'!W5+'Mar''21'!W5</f>
        <v>0</v>
      </c>
      <c r="X7" s="127">
        <f>'Jan''21'!X5+'Feb''21'!X5+'Mar''21'!X5</f>
        <v>0</v>
      </c>
      <c r="Y7" s="127">
        <f>'Jan''21'!Y5+'Feb''21'!Y5+'Mar''21'!Y5</f>
        <v>0</v>
      </c>
      <c r="Z7" s="127">
        <f>'Jan''21'!Z5+'Feb''21'!Z5+'Mar''21'!Z5</f>
        <v>0</v>
      </c>
      <c r="AA7" s="127">
        <f>'Jan''21'!AA5+'Feb''21'!AA5+'Mar''21'!AA5</f>
        <v>0</v>
      </c>
      <c r="AB7" s="127">
        <f>'Jan''21'!AB5+'Feb''21'!AB5+'Mar''21'!AB5</f>
        <v>0</v>
      </c>
      <c r="AC7" s="127"/>
      <c r="AD7" s="127"/>
      <c r="AE7" s="127"/>
      <c r="AF7" s="127"/>
      <c r="AG7" s="127"/>
      <c r="AH7" s="127"/>
      <c r="AI7" s="127"/>
      <c r="AJ7" s="127"/>
      <c r="AK7" s="120">
        <f t="shared" si="10"/>
        <v>0</v>
      </c>
      <c r="AL7" s="127">
        <f>'Jan''21'!AL5+'Feb''21'!AL5+'Mar''21'!AL5</f>
        <v>0</v>
      </c>
      <c r="AM7" s="127">
        <f>'Jan''21'!AM5+'Feb''21'!AM5+'Mar''21'!AM5</f>
        <v>0</v>
      </c>
      <c r="AN7" s="127">
        <f>'Jan''21'!AN5+'Feb''21'!AN5+'Mar''21'!AN5</f>
        <v>0</v>
      </c>
      <c r="AO7" s="120">
        <f t="shared" si="11"/>
        <v>0</v>
      </c>
      <c r="AP7" s="127">
        <f>'Jan''21'!AP5+'Feb''21'!AP5+'Mar''21'!AP5</f>
        <v>0</v>
      </c>
      <c r="AQ7" s="127">
        <f>'Jan''21'!AQ5+'Feb''21'!AQ5+'Mar''21'!AQ5</f>
        <v>0</v>
      </c>
      <c r="AR7" s="127">
        <f>'Jan''21'!AR5+'Feb''21'!AR5+'Mar''21'!AR5</f>
        <v>0</v>
      </c>
      <c r="AS7" s="127">
        <f>'Jan''21'!AS5+'Feb''21'!AS5+'Mar''21'!AS5</f>
        <v>0</v>
      </c>
      <c r="AT7" s="127">
        <f>'Jan''21'!AT5+'Feb''21'!AT5+'Mar''21'!AT5</f>
        <v>0</v>
      </c>
      <c r="AU7" s="138">
        <v>6000000</v>
      </c>
      <c r="AV7" s="120">
        <f t="shared" si="12"/>
        <v>0</v>
      </c>
      <c r="AW7" s="120">
        <f t="shared" si="7"/>
        <v>0</v>
      </c>
      <c r="AX7" s="144">
        <f>'Jan''21'!AX5+'Feb''21'!AX5+'Mar''21'!AX5</f>
        <v>0</v>
      </c>
      <c r="AY7" s="128">
        <f>'Jan''21'!AY5+'Feb''21'!AY5+'Mar''21'!AY5</f>
        <v>0</v>
      </c>
      <c r="AZ7" s="140">
        <f t="shared" si="8"/>
        <v>0</v>
      </c>
      <c r="BA7" s="158"/>
      <c r="BB7" s="140">
        <f t="shared" si="9"/>
        <v>0</v>
      </c>
      <c r="BC7" s="141">
        <f t="shared" si="13"/>
        <v>0</v>
      </c>
      <c r="BD7" s="142" t="e">
        <f t="shared" si="14"/>
        <v>#DIV/0!</v>
      </c>
      <c r="BE7" s="143" t="e">
        <f t="shared" si="15"/>
        <v>#DIV/0!</v>
      </c>
      <c r="BF7" s="159">
        <v>2.8724997508207253E-2</v>
      </c>
      <c r="BG7" s="157">
        <v>0.34719447146817783</v>
      </c>
    </row>
    <row r="8" spans="1:59" x14ac:dyDescent="0.2">
      <c r="A8" s="126" t="s">
        <v>48</v>
      </c>
      <c r="B8" s="126" t="s">
        <v>43</v>
      </c>
      <c r="C8" s="126" t="s">
        <v>44</v>
      </c>
      <c r="D8" s="127">
        <f>'Jan''21'!D6+'Feb''21'!D6+'Mar''21'!D6</f>
        <v>0</v>
      </c>
      <c r="E8" s="127">
        <f>'Jan''21'!E6+'Feb''21'!E6+'Mar''21'!E6</f>
        <v>0</v>
      </c>
      <c r="F8" s="127">
        <f>'Jan''21'!F6+'Feb''21'!F6+'Mar''21'!F6</f>
        <v>0</v>
      </c>
      <c r="G8" s="127">
        <f>'Jan''21'!G6+'Feb''21'!G6+'Mar''21'!G6</f>
        <v>0</v>
      </c>
      <c r="H8" s="127">
        <f>'Jan''21'!H6+'Feb''21'!H6+'Mar''21'!H6</f>
        <v>0</v>
      </c>
      <c r="I8" s="127">
        <f>'Jan''21'!I6+'Feb''21'!I6+'Mar''21'!I6</f>
        <v>0</v>
      </c>
      <c r="J8" s="127">
        <f>'Jan''21'!J6+'Feb''21'!J6+'Mar''21'!J6</f>
        <v>0</v>
      </c>
      <c r="K8" s="127">
        <f>'Jan''21'!K6+'Feb''21'!K6+'Mar''21'!K6</f>
        <v>0</v>
      </c>
      <c r="L8" s="127">
        <f>'Jan''21'!L6+'Feb''21'!L6+'Mar''21'!L6</f>
        <v>0</v>
      </c>
      <c r="M8" s="127">
        <f>'Jan''21'!M6+'Feb''21'!M6+'Mar''21'!M6</f>
        <v>0</v>
      </c>
      <c r="N8" s="127">
        <f>'Jan''21'!N6+'Feb''21'!N6+'Mar''21'!N6</f>
        <v>0</v>
      </c>
      <c r="O8" s="127">
        <f>'Jan''21'!O6+'Feb''21'!O6+'Mar''21'!O6</f>
        <v>0</v>
      </c>
      <c r="P8" s="127">
        <f>'Jan''21'!P6+'Feb''21'!P6+'Mar''21'!P6</f>
        <v>0</v>
      </c>
      <c r="Q8" s="127">
        <f>'Jan''21'!Q6+'Feb''21'!Q6+'Mar''21'!Q6</f>
        <v>0</v>
      </c>
      <c r="R8" s="127">
        <f>'Jan''21'!R6+'Feb''21'!R6+'Mar''21'!R6</f>
        <v>0</v>
      </c>
      <c r="S8" s="127">
        <f>'Jan''21'!S6+'Feb''21'!S6+'Mar''21'!S6</f>
        <v>0</v>
      </c>
      <c r="T8" s="119">
        <f t="shared" si="6"/>
        <v>0</v>
      </c>
      <c r="U8" s="127">
        <f>'Jan''21'!U6+'Feb''21'!U6+'Mar''21'!U6</f>
        <v>0</v>
      </c>
      <c r="V8" s="127">
        <f>'Jan''21'!V6+'Feb''21'!V6+'Mar''21'!V6</f>
        <v>0</v>
      </c>
      <c r="W8" s="127">
        <f>'Jan''21'!W6+'Feb''21'!W6+'Mar''21'!W6</f>
        <v>0</v>
      </c>
      <c r="X8" s="127">
        <f>'Jan''21'!X6+'Feb''21'!X6+'Mar''21'!X6</f>
        <v>0</v>
      </c>
      <c r="Y8" s="127">
        <f>'Jan''21'!Y6+'Feb''21'!Y6+'Mar''21'!Y6</f>
        <v>0</v>
      </c>
      <c r="Z8" s="127">
        <f>'Jan''21'!Z6+'Feb''21'!Z6+'Mar''21'!Z6</f>
        <v>0</v>
      </c>
      <c r="AA8" s="127">
        <f>'Jan''21'!AA6+'Feb''21'!AA6+'Mar''21'!AA6</f>
        <v>0</v>
      </c>
      <c r="AB8" s="127">
        <f>'Jan''21'!AB6+'Feb''21'!AB6+'Mar''21'!AB6</f>
        <v>0</v>
      </c>
      <c r="AC8" s="127"/>
      <c r="AD8" s="127"/>
      <c r="AE8" s="127"/>
      <c r="AF8" s="127"/>
      <c r="AG8" s="127"/>
      <c r="AH8" s="127"/>
      <c r="AI8" s="127"/>
      <c r="AJ8" s="127"/>
      <c r="AK8" s="120">
        <f t="shared" si="10"/>
        <v>0</v>
      </c>
      <c r="AL8" s="127">
        <f>'Jan''21'!AL6+'Feb''21'!AL6+'Mar''21'!AL6</f>
        <v>0</v>
      </c>
      <c r="AM8" s="127">
        <f>'Jan''21'!AM6+'Feb''21'!AM6+'Mar''21'!AM6</f>
        <v>0</v>
      </c>
      <c r="AN8" s="127">
        <f>'Jan''21'!AN6+'Feb''21'!AN6+'Mar''21'!AN6</f>
        <v>0</v>
      </c>
      <c r="AO8" s="120">
        <f t="shared" si="11"/>
        <v>0</v>
      </c>
      <c r="AP8" s="127">
        <f>'Jan''21'!AP6+'Feb''21'!AP6+'Mar''21'!AP6</f>
        <v>0</v>
      </c>
      <c r="AQ8" s="127">
        <f>'Jan''21'!AQ6+'Feb''21'!AQ6+'Mar''21'!AQ6</f>
        <v>0</v>
      </c>
      <c r="AR8" s="127">
        <f>'Jan''21'!AR6+'Feb''21'!AR6+'Mar''21'!AR6</f>
        <v>0</v>
      </c>
      <c r="AS8" s="127">
        <f>'Jan''21'!AS6+'Feb''21'!AS6+'Mar''21'!AS6</f>
        <v>0</v>
      </c>
      <c r="AT8" s="127">
        <f>'Jan''21'!AT6+'Feb''21'!AT6+'Mar''21'!AT6</f>
        <v>0</v>
      </c>
      <c r="AU8" s="138">
        <v>2000000</v>
      </c>
      <c r="AV8" s="120">
        <f>SUM(AP8:AT8)+SUM(U8:AB8)</f>
        <v>0</v>
      </c>
      <c r="AW8" s="120">
        <f t="shared" si="7"/>
        <v>0</v>
      </c>
      <c r="AX8" s="144">
        <f>'Jan''21'!AX6+'Feb''21'!AX6+'Mar''21'!AX6</f>
        <v>0</v>
      </c>
      <c r="AY8" s="128">
        <f>'Jan''21'!AY6+'Feb''21'!AY6+'Mar''21'!AY6</f>
        <v>0</v>
      </c>
      <c r="AZ8" s="140">
        <f t="shared" si="8"/>
        <v>0</v>
      </c>
      <c r="BA8" s="158"/>
      <c r="BB8" s="140">
        <f t="shared" si="9"/>
        <v>0</v>
      </c>
      <c r="BC8" s="141">
        <f t="shared" si="13"/>
        <v>0</v>
      </c>
      <c r="BD8" s="142" t="e">
        <f t="shared" si="14"/>
        <v>#DIV/0!</v>
      </c>
      <c r="BE8" s="143" t="e">
        <f t="shared" si="15"/>
        <v>#DIV/0!</v>
      </c>
      <c r="BF8" s="159">
        <v>3.5656435216838075E-2</v>
      </c>
      <c r="BG8" s="157">
        <v>0.3418913224429439</v>
      </c>
    </row>
    <row r="9" spans="1:59" x14ac:dyDescent="0.2">
      <c r="A9" s="126" t="s">
        <v>49</v>
      </c>
      <c r="B9" s="126" t="s">
        <v>43</v>
      </c>
      <c r="C9" s="126" t="s">
        <v>50</v>
      </c>
      <c r="D9" s="127">
        <f>'Jan''21'!D7+'Feb''21'!D7+'Mar''21'!D7</f>
        <v>0</v>
      </c>
      <c r="E9" s="127">
        <f>'Jan''21'!E7+'Feb''21'!E7+'Mar''21'!E7</f>
        <v>0</v>
      </c>
      <c r="F9" s="127">
        <f>'Jan''21'!F7+'Feb''21'!F7+'Mar''21'!F7</f>
        <v>0</v>
      </c>
      <c r="G9" s="127">
        <f>'Jan''21'!G7+'Feb''21'!G7+'Mar''21'!G7</f>
        <v>0</v>
      </c>
      <c r="H9" s="127">
        <f>'Jan''21'!H7+'Feb''21'!H7+'Mar''21'!H7</f>
        <v>0</v>
      </c>
      <c r="I9" s="127">
        <f>'Jan''21'!I7+'Feb''21'!I7+'Mar''21'!I7</f>
        <v>0</v>
      </c>
      <c r="J9" s="127">
        <f>'Jan''21'!J7+'Feb''21'!J7+'Mar''21'!J7</f>
        <v>0</v>
      </c>
      <c r="K9" s="127">
        <f>'Jan''21'!K7+'Feb''21'!K7+'Mar''21'!K7</f>
        <v>0</v>
      </c>
      <c r="L9" s="127">
        <f>'Jan''21'!L7+'Feb''21'!L7+'Mar''21'!L7</f>
        <v>0</v>
      </c>
      <c r="M9" s="127">
        <f>'Jan''21'!M7+'Feb''21'!M7+'Mar''21'!M7</f>
        <v>0</v>
      </c>
      <c r="N9" s="127">
        <f>'Jan''21'!N7+'Feb''21'!N7+'Mar''21'!N7</f>
        <v>0</v>
      </c>
      <c r="O9" s="127">
        <f>'Jan''21'!O7+'Feb''21'!O7+'Mar''21'!O7</f>
        <v>0</v>
      </c>
      <c r="P9" s="127">
        <f>'Jan''21'!P7+'Feb''21'!P7+'Mar''21'!P7</f>
        <v>0</v>
      </c>
      <c r="Q9" s="127">
        <f>'Jan''21'!Q7+'Feb''21'!Q7+'Mar''21'!Q7</f>
        <v>0</v>
      </c>
      <c r="R9" s="127">
        <f>'Jan''21'!R7+'Feb''21'!R7+'Mar''21'!R7</f>
        <v>0</v>
      </c>
      <c r="S9" s="127">
        <f>'Jan''21'!S7+'Feb''21'!S7+'Mar''21'!S7</f>
        <v>0</v>
      </c>
      <c r="T9" s="119">
        <f t="shared" si="6"/>
        <v>0</v>
      </c>
      <c r="U9" s="127">
        <f>'Jan''21'!U7+'Feb''21'!U7+'Mar''21'!U7</f>
        <v>0</v>
      </c>
      <c r="V9" s="127">
        <f>'Jan''21'!V7+'Feb''21'!V7+'Mar''21'!V7</f>
        <v>0</v>
      </c>
      <c r="W9" s="127">
        <f>'Jan''21'!W7+'Feb''21'!W7+'Mar''21'!W7</f>
        <v>0</v>
      </c>
      <c r="X9" s="127">
        <f>'Jan''21'!X7+'Feb''21'!X7+'Mar''21'!X7</f>
        <v>0</v>
      </c>
      <c r="Y9" s="127">
        <f>'Jan''21'!Y7+'Feb''21'!Y7+'Mar''21'!Y7</f>
        <v>0</v>
      </c>
      <c r="Z9" s="127">
        <f>'Jan''21'!Z7+'Feb''21'!Z7+'Mar''21'!Z7</f>
        <v>0</v>
      </c>
      <c r="AA9" s="127">
        <f>'Jan''21'!AA7+'Feb''21'!AA7+'Mar''21'!AA7</f>
        <v>0</v>
      </c>
      <c r="AB9" s="127">
        <f>'Jan''21'!AB7+'Feb''21'!AB7+'Mar''21'!AB7</f>
        <v>0</v>
      </c>
      <c r="AC9" s="127"/>
      <c r="AD9" s="127"/>
      <c r="AE9" s="127"/>
      <c r="AF9" s="127"/>
      <c r="AG9" s="127"/>
      <c r="AH9" s="127"/>
      <c r="AI9" s="127"/>
      <c r="AJ9" s="127"/>
      <c r="AK9" s="120">
        <f t="shared" si="10"/>
        <v>0</v>
      </c>
      <c r="AL9" s="127">
        <f>'Jan''21'!AL7+'Feb''21'!AL7+'Mar''21'!AL7</f>
        <v>0</v>
      </c>
      <c r="AM9" s="127">
        <f>'Jan''21'!AM7+'Feb''21'!AM7+'Mar''21'!AM7</f>
        <v>0</v>
      </c>
      <c r="AN9" s="127">
        <f>'Jan''21'!AN7+'Feb''21'!AN7+'Mar''21'!AN7</f>
        <v>0</v>
      </c>
      <c r="AO9" s="120">
        <f t="shared" si="11"/>
        <v>0</v>
      </c>
      <c r="AP9" s="127">
        <f>'Jan''21'!AP7+'Feb''21'!AP7+'Mar''21'!AP7</f>
        <v>0</v>
      </c>
      <c r="AQ9" s="127">
        <f>'Jan''21'!AQ7+'Feb''21'!AQ7+'Mar''21'!AQ7</f>
        <v>0</v>
      </c>
      <c r="AR9" s="127">
        <f>'Jan''21'!AR7+'Feb''21'!AR7+'Mar''21'!AR7</f>
        <v>0</v>
      </c>
      <c r="AS9" s="127">
        <f>'Jan''21'!AS7+'Feb''21'!AS7+'Mar''21'!AS7</f>
        <v>0</v>
      </c>
      <c r="AT9" s="127">
        <f>'Jan''21'!AT7+'Feb''21'!AT7+'Mar''21'!AT7</f>
        <v>0</v>
      </c>
      <c r="AU9" s="138">
        <v>5600000</v>
      </c>
      <c r="AV9" s="120">
        <f t="shared" si="12"/>
        <v>0</v>
      </c>
      <c r="AW9" s="120">
        <f t="shared" si="7"/>
        <v>0</v>
      </c>
      <c r="AX9" s="144">
        <f>'Jan''21'!AX7+'Feb''21'!AX7+'Mar''21'!AX7</f>
        <v>0</v>
      </c>
      <c r="AY9" s="128">
        <f>'Jan''21'!AY7+'Feb''21'!AY7+'Mar''21'!AY7</f>
        <v>0</v>
      </c>
      <c r="AZ9" s="140">
        <f t="shared" si="8"/>
        <v>0</v>
      </c>
      <c r="BA9" s="158"/>
      <c r="BB9" s="140">
        <f t="shared" si="9"/>
        <v>0</v>
      </c>
      <c r="BC9" s="141">
        <f t="shared" si="13"/>
        <v>0</v>
      </c>
      <c r="BD9" s="142" t="e">
        <f t="shared" si="14"/>
        <v>#DIV/0!</v>
      </c>
      <c r="BE9" s="143" t="e">
        <f t="shared" si="15"/>
        <v>#DIV/0!</v>
      </c>
      <c r="BF9" s="159">
        <v>3.3341201045269823E-2</v>
      </c>
      <c r="BG9" s="157">
        <v>0.30739086394086756</v>
      </c>
    </row>
    <row r="10" spans="1:59" x14ac:dyDescent="0.2">
      <c r="A10" s="126" t="s">
        <v>51</v>
      </c>
      <c r="B10" s="126" t="s">
        <v>43</v>
      </c>
      <c r="C10" s="126" t="s">
        <v>52</v>
      </c>
      <c r="D10" s="127">
        <f>'Jan''21'!D8+'Feb''21'!D8+'Mar''21'!D8</f>
        <v>0</v>
      </c>
      <c r="E10" s="127">
        <f>'Jan''21'!E8+'Feb''21'!E8+'Mar''21'!E8</f>
        <v>0</v>
      </c>
      <c r="F10" s="127">
        <f>'Jan''21'!F8+'Feb''21'!F8+'Mar''21'!F8</f>
        <v>0</v>
      </c>
      <c r="G10" s="127">
        <f>'Jan''21'!G8+'Feb''21'!G8+'Mar''21'!G8</f>
        <v>0</v>
      </c>
      <c r="H10" s="127">
        <f>'Jan''21'!H8+'Feb''21'!H8+'Mar''21'!H8</f>
        <v>0</v>
      </c>
      <c r="I10" s="127">
        <f>'Jan''21'!I8+'Feb''21'!I8+'Mar''21'!I8</f>
        <v>0</v>
      </c>
      <c r="J10" s="127">
        <f>'Jan''21'!J8+'Feb''21'!J8+'Mar''21'!J8</f>
        <v>0</v>
      </c>
      <c r="K10" s="127">
        <f>'Jan''21'!K8+'Feb''21'!K8+'Mar''21'!K8</f>
        <v>0</v>
      </c>
      <c r="L10" s="127">
        <f>'Jan''21'!L8+'Feb''21'!L8+'Mar''21'!L8</f>
        <v>0</v>
      </c>
      <c r="M10" s="127">
        <f>'Jan''21'!M8+'Feb''21'!M8+'Mar''21'!M8</f>
        <v>0</v>
      </c>
      <c r="N10" s="127">
        <f>'Jan''21'!N8+'Feb''21'!N8+'Mar''21'!N8</f>
        <v>0</v>
      </c>
      <c r="O10" s="127">
        <f>'Jan''21'!O8+'Feb''21'!O8+'Mar''21'!O8</f>
        <v>0</v>
      </c>
      <c r="P10" s="127">
        <f>'Jan''21'!P8+'Feb''21'!P8+'Mar''21'!P8</f>
        <v>0</v>
      </c>
      <c r="Q10" s="127">
        <f>'Jan''21'!Q8+'Feb''21'!Q8+'Mar''21'!Q8</f>
        <v>0</v>
      </c>
      <c r="R10" s="127">
        <f>'Jan''21'!R8+'Feb''21'!R8+'Mar''21'!R8</f>
        <v>0</v>
      </c>
      <c r="S10" s="127">
        <f>'Jan''21'!S8+'Feb''21'!S8+'Mar''21'!S8</f>
        <v>0</v>
      </c>
      <c r="T10" s="119">
        <f t="shared" si="6"/>
        <v>0</v>
      </c>
      <c r="U10" s="127">
        <f>'Jan''21'!U8+'Feb''21'!U8+'Mar''21'!U8</f>
        <v>0</v>
      </c>
      <c r="V10" s="127">
        <f>'Jan''21'!V8+'Feb''21'!V8+'Mar''21'!V8</f>
        <v>0</v>
      </c>
      <c r="W10" s="127">
        <f>'Jan''21'!W8+'Feb''21'!W8+'Mar''21'!W8</f>
        <v>0</v>
      </c>
      <c r="X10" s="127">
        <f>'Jan''21'!X8+'Feb''21'!X8+'Mar''21'!X8</f>
        <v>0</v>
      </c>
      <c r="Y10" s="127">
        <f>'Jan''21'!Y8+'Feb''21'!Y8+'Mar''21'!Y8</f>
        <v>0</v>
      </c>
      <c r="Z10" s="127">
        <f>'Jan''21'!Z8+'Feb''21'!Z8+'Mar''21'!Z8</f>
        <v>0</v>
      </c>
      <c r="AA10" s="127">
        <f>'Jan''21'!AA8+'Feb''21'!AA8+'Mar''21'!AA8</f>
        <v>0</v>
      </c>
      <c r="AB10" s="127">
        <f>'Jan''21'!AB8+'Feb''21'!AB8+'Mar''21'!AB8</f>
        <v>0</v>
      </c>
      <c r="AC10" s="130"/>
      <c r="AD10" s="130"/>
      <c r="AE10" s="127"/>
      <c r="AF10" s="127"/>
      <c r="AG10" s="127"/>
      <c r="AH10" s="127"/>
      <c r="AI10" s="127"/>
      <c r="AJ10" s="127"/>
      <c r="AK10" s="120">
        <f t="shared" si="10"/>
        <v>0</v>
      </c>
      <c r="AL10" s="127">
        <f>'Jan''21'!AL8+'Feb''21'!AL8+'Mar''21'!AL8</f>
        <v>0</v>
      </c>
      <c r="AM10" s="127">
        <f>'Jan''21'!AM8+'Feb''21'!AM8+'Mar''21'!AM8</f>
        <v>0</v>
      </c>
      <c r="AN10" s="127">
        <f>'Jan''21'!AN8+'Feb''21'!AN8+'Mar''21'!AN8</f>
        <v>0</v>
      </c>
      <c r="AO10" s="120">
        <f t="shared" si="11"/>
        <v>0</v>
      </c>
      <c r="AP10" s="127">
        <f>'Jan''21'!AP8+'Feb''21'!AP8+'Mar''21'!AP8</f>
        <v>0</v>
      </c>
      <c r="AQ10" s="127">
        <f>'Jan''21'!AQ8+'Feb''21'!AQ8+'Mar''21'!AQ8</f>
        <v>0</v>
      </c>
      <c r="AR10" s="127">
        <f>'Jan''21'!AR8+'Feb''21'!AR8+'Mar''21'!AR8</f>
        <v>0</v>
      </c>
      <c r="AS10" s="127">
        <f>'Jan''21'!AS8+'Feb''21'!AS8+'Mar''21'!AS8</f>
        <v>0</v>
      </c>
      <c r="AT10" s="127">
        <f>'Jan''21'!AT8+'Feb''21'!AT8+'Mar''21'!AT8</f>
        <v>0</v>
      </c>
      <c r="AU10" s="138">
        <v>0</v>
      </c>
      <c r="AV10" s="120">
        <f t="shared" si="12"/>
        <v>0</v>
      </c>
      <c r="AW10" s="120">
        <f t="shared" si="7"/>
        <v>0</v>
      </c>
      <c r="AX10" s="144">
        <f>'Jan''21'!AX8+'Feb''21'!AX8+'Mar''21'!AX8</f>
        <v>0</v>
      </c>
      <c r="AY10" s="128">
        <f>'Jan''21'!AY8+'Feb''21'!AY8+'Mar''21'!AY8</f>
        <v>0</v>
      </c>
      <c r="AZ10" s="140">
        <f t="shared" si="8"/>
        <v>0</v>
      </c>
      <c r="BA10" s="158"/>
      <c r="BB10" s="140">
        <f t="shared" si="9"/>
        <v>0</v>
      </c>
      <c r="BC10" s="141">
        <f t="shared" si="13"/>
        <v>0</v>
      </c>
      <c r="BD10" s="142" t="e">
        <f t="shared" si="14"/>
        <v>#DIV/0!</v>
      </c>
      <c r="BE10" s="143" t="e">
        <f t="shared" si="15"/>
        <v>#DIV/0!</v>
      </c>
      <c r="BF10" s="159">
        <v>7.2128890213694355E-2</v>
      </c>
      <c r="BG10" s="157">
        <v>0.28665978815389581</v>
      </c>
    </row>
    <row r="11" spans="1:59" x14ac:dyDescent="0.2">
      <c r="A11" s="126" t="s">
        <v>53</v>
      </c>
      <c r="B11" s="126" t="s">
        <v>43</v>
      </c>
      <c r="C11" s="126" t="s">
        <v>52</v>
      </c>
      <c r="D11" s="127">
        <f>'Jan''21'!D9+'Feb''21'!D9+'Mar''21'!D9</f>
        <v>0</v>
      </c>
      <c r="E11" s="127">
        <f>'Jan''21'!E9+'Feb''21'!E9+'Mar''21'!E9</f>
        <v>0</v>
      </c>
      <c r="F11" s="127">
        <f>'Jan''21'!F9+'Feb''21'!F9+'Mar''21'!F9</f>
        <v>0</v>
      </c>
      <c r="G11" s="127">
        <f>'Jan''21'!G9+'Feb''21'!G9+'Mar''21'!G9</f>
        <v>0</v>
      </c>
      <c r="H11" s="127">
        <f>'Jan''21'!H9+'Feb''21'!H9+'Mar''21'!H9</f>
        <v>0</v>
      </c>
      <c r="I11" s="127">
        <f>'Jan''21'!I9+'Feb''21'!I9+'Mar''21'!I9</f>
        <v>0</v>
      </c>
      <c r="J11" s="127">
        <f>'Jan''21'!J9+'Feb''21'!J9+'Mar''21'!J9</f>
        <v>0</v>
      </c>
      <c r="K11" s="127">
        <f>'Jan''21'!K9+'Feb''21'!K9+'Mar''21'!K9</f>
        <v>0</v>
      </c>
      <c r="L11" s="127">
        <f>'Jan''21'!L9+'Feb''21'!L9+'Mar''21'!L9</f>
        <v>0</v>
      </c>
      <c r="M11" s="127">
        <f>'Jan''21'!M9+'Feb''21'!M9+'Mar''21'!M9</f>
        <v>0</v>
      </c>
      <c r="N11" s="127">
        <f>'Jan''21'!N9+'Feb''21'!N9+'Mar''21'!N9</f>
        <v>0</v>
      </c>
      <c r="O11" s="127">
        <f>'Jan''21'!O9+'Feb''21'!O9+'Mar''21'!O9</f>
        <v>0</v>
      </c>
      <c r="P11" s="127">
        <f>'Jan''21'!P9+'Feb''21'!P9+'Mar''21'!P9</f>
        <v>0</v>
      </c>
      <c r="Q11" s="127">
        <f>'Jan''21'!Q9+'Feb''21'!Q9+'Mar''21'!Q9</f>
        <v>0</v>
      </c>
      <c r="R11" s="127">
        <f>'Jan''21'!R9+'Feb''21'!R9+'Mar''21'!R9</f>
        <v>0</v>
      </c>
      <c r="S11" s="127">
        <f>'Jan''21'!S9+'Feb''21'!S9+'Mar''21'!S9</f>
        <v>0</v>
      </c>
      <c r="T11" s="119">
        <f t="shared" si="6"/>
        <v>0</v>
      </c>
      <c r="U11" s="127">
        <f>'Jan''21'!U9+'Feb''21'!U9+'Mar''21'!U9</f>
        <v>0</v>
      </c>
      <c r="V11" s="127">
        <f>'Jan''21'!V9+'Feb''21'!V9+'Mar''21'!V9</f>
        <v>0</v>
      </c>
      <c r="W11" s="127">
        <f>'Jan''21'!W9+'Feb''21'!W9+'Mar''21'!W9</f>
        <v>0</v>
      </c>
      <c r="X11" s="127">
        <f>'Jan''21'!X9+'Feb''21'!X9+'Mar''21'!X9</f>
        <v>0</v>
      </c>
      <c r="Y11" s="127">
        <f>'Jan''21'!Y9+'Feb''21'!Y9+'Mar''21'!Y9</f>
        <v>0</v>
      </c>
      <c r="Z11" s="127">
        <f>'Jan''21'!Z9+'Feb''21'!Z9+'Mar''21'!Z9</f>
        <v>0</v>
      </c>
      <c r="AA11" s="127">
        <f>'Jan''21'!AA9+'Feb''21'!AA9+'Mar''21'!AA9</f>
        <v>0</v>
      </c>
      <c r="AB11" s="127">
        <f>'Jan''21'!AB9+'Feb''21'!AB9+'Mar''21'!AB9</f>
        <v>0</v>
      </c>
      <c r="AC11" s="130"/>
      <c r="AD11" s="130"/>
      <c r="AE11" s="127"/>
      <c r="AF11" s="127"/>
      <c r="AG11" s="127"/>
      <c r="AH11" s="127"/>
      <c r="AI11" s="127"/>
      <c r="AJ11" s="127"/>
      <c r="AK11" s="120">
        <f t="shared" si="10"/>
        <v>0</v>
      </c>
      <c r="AL11" s="127">
        <f>'Jan''21'!AL9+'Feb''21'!AL9+'Mar''21'!AL9</f>
        <v>0</v>
      </c>
      <c r="AM11" s="127">
        <f>'Jan''21'!AM9+'Feb''21'!AM9+'Mar''21'!AM9</f>
        <v>0</v>
      </c>
      <c r="AN11" s="127">
        <f>'Jan''21'!AN9+'Feb''21'!AN9+'Mar''21'!AN9</f>
        <v>0</v>
      </c>
      <c r="AO11" s="120">
        <f t="shared" si="11"/>
        <v>0</v>
      </c>
      <c r="AP11" s="127">
        <f>'Jan''21'!AP9+'Feb''21'!AP9+'Mar''21'!AP9</f>
        <v>0</v>
      </c>
      <c r="AQ11" s="127">
        <f>'Jan''21'!AQ9+'Feb''21'!AQ9+'Mar''21'!AQ9</f>
        <v>0</v>
      </c>
      <c r="AR11" s="127">
        <f>'Jan''21'!AR9+'Feb''21'!AR9+'Mar''21'!AR9</f>
        <v>0</v>
      </c>
      <c r="AS11" s="127">
        <f>'Jan''21'!AS9+'Feb''21'!AS9+'Mar''21'!AS9</f>
        <v>0</v>
      </c>
      <c r="AT11" s="127">
        <f>'Jan''21'!AT9+'Feb''21'!AT9+'Mar''21'!AT9</f>
        <v>0</v>
      </c>
      <c r="AU11" s="138">
        <v>1200000</v>
      </c>
      <c r="AV11" s="120">
        <f t="shared" si="12"/>
        <v>0</v>
      </c>
      <c r="AW11" s="120">
        <f t="shared" si="7"/>
        <v>0</v>
      </c>
      <c r="AX11" s="144">
        <f>'Jan''21'!AX9+'Feb''21'!AX9+'Mar''21'!AX9</f>
        <v>0</v>
      </c>
      <c r="AY11" s="128">
        <f>'Jan''21'!AY9+'Feb''21'!AY9+'Mar''21'!AY9</f>
        <v>0</v>
      </c>
      <c r="AZ11" s="140">
        <f t="shared" si="8"/>
        <v>0</v>
      </c>
      <c r="BA11" s="158"/>
      <c r="BB11" s="140">
        <f t="shared" si="9"/>
        <v>0</v>
      </c>
      <c r="BC11" s="141">
        <f t="shared" si="13"/>
        <v>0</v>
      </c>
      <c r="BD11" s="142" t="e">
        <f t="shared" si="14"/>
        <v>#DIV/0!</v>
      </c>
      <c r="BE11" s="143" t="e">
        <f t="shared" si="15"/>
        <v>#DIV/0!</v>
      </c>
      <c r="BF11" s="159">
        <v>4.2820041725808458E-2</v>
      </c>
      <c r="BG11" s="157">
        <v>0.23463707149914959</v>
      </c>
    </row>
    <row r="12" spans="1:59" x14ac:dyDescent="0.2">
      <c r="A12" s="126" t="s">
        <v>54</v>
      </c>
      <c r="B12" s="126" t="s">
        <v>43</v>
      </c>
      <c r="C12" s="126" t="s">
        <v>52</v>
      </c>
      <c r="D12" s="127">
        <f>'Jan''21'!D10+'Feb''21'!D10+'Mar''21'!D10</f>
        <v>0</v>
      </c>
      <c r="E12" s="127">
        <f>'Jan''21'!E10+'Feb''21'!E10+'Mar''21'!E10</f>
        <v>0</v>
      </c>
      <c r="F12" s="127">
        <f>'Jan''21'!F10+'Feb''21'!F10+'Mar''21'!F10</f>
        <v>0</v>
      </c>
      <c r="G12" s="127">
        <f>'Jan''21'!G10+'Feb''21'!G10+'Mar''21'!G10</f>
        <v>0</v>
      </c>
      <c r="H12" s="127">
        <f>'Jan''21'!H10+'Feb''21'!H10+'Mar''21'!H10</f>
        <v>0</v>
      </c>
      <c r="I12" s="127">
        <f>'Jan''21'!I10+'Feb''21'!I10+'Mar''21'!I10</f>
        <v>0</v>
      </c>
      <c r="J12" s="127">
        <f>'Jan''21'!J10+'Feb''21'!J10+'Mar''21'!J10</f>
        <v>0</v>
      </c>
      <c r="K12" s="127">
        <f>'Jan''21'!K10+'Feb''21'!K10+'Mar''21'!K10</f>
        <v>0</v>
      </c>
      <c r="L12" s="127">
        <f>'Jan''21'!L10+'Feb''21'!L10+'Mar''21'!L10</f>
        <v>0</v>
      </c>
      <c r="M12" s="127">
        <f>'Jan''21'!M10+'Feb''21'!M10+'Mar''21'!M10</f>
        <v>0</v>
      </c>
      <c r="N12" s="127">
        <f>'Jan''21'!N10+'Feb''21'!N10+'Mar''21'!N10</f>
        <v>0</v>
      </c>
      <c r="O12" s="127">
        <f>'Jan''21'!O10+'Feb''21'!O10+'Mar''21'!O10</f>
        <v>0</v>
      </c>
      <c r="P12" s="127">
        <f>'Jan''21'!P10+'Feb''21'!P10+'Mar''21'!P10</f>
        <v>0</v>
      </c>
      <c r="Q12" s="127">
        <f>'Jan''21'!Q10+'Feb''21'!Q10+'Mar''21'!Q10</f>
        <v>0</v>
      </c>
      <c r="R12" s="127">
        <f>'Jan''21'!R10+'Feb''21'!R10+'Mar''21'!R10</f>
        <v>0</v>
      </c>
      <c r="S12" s="127">
        <f>'Jan''21'!S10+'Feb''21'!S10+'Mar''21'!S10</f>
        <v>0</v>
      </c>
      <c r="T12" s="119">
        <f t="shared" si="6"/>
        <v>0</v>
      </c>
      <c r="U12" s="127">
        <f>'Jan''21'!U10+'Feb''21'!U10+'Mar''21'!U10</f>
        <v>0</v>
      </c>
      <c r="V12" s="127">
        <f>'Jan''21'!V10+'Feb''21'!V10+'Mar''21'!V10</f>
        <v>0</v>
      </c>
      <c r="W12" s="127">
        <f>'Jan''21'!W10+'Feb''21'!W10+'Mar''21'!W10</f>
        <v>0</v>
      </c>
      <c r="X12" s="127">
        <f>'Jan''21'!X10+'Feb''21'!X10+'Mar''21'!X10</f>
        <v>0</v>
      </c>
      <c r="Y12" s="127">
        <f>'Jan''21'!Y10+'Feb''21'!Y10+'Mar''21'!Y10</f>
        <v>0</v>
      </c>
      <c r="Z12" s="127">
        <f>'Jan''21'!Z10+'Feb''21'!Z10+'Mar''21'!Z10</f>
        <v>0</v>
      </c>
      <c r="AA12" s="127">
        <f>'Jan''21'!AA10+'Feb''21'!AA10+'Mar''21'!AA10</f>
        <v>0</v>
      </c>
      <c r="AB12" s="127">
        <f>'Jan''21'!AB10+'Feb''21'!AB10+'Mar''21'!AB10</f>
        <v>0</v>
      </c>
      <c r="AC12" s="130"/>
      <c r="AD12" s="127"/>
      <c r="AE12" s="127"/>
      <c r="AF12" s="127"/>
      <c r="AG12" s="127"/>
      <c r="AH12" s="127"/>
      <c r="AI12" s="127"/>
      <c r="AJ12" s="127"/>
      <c r="AK12" s="120">
        <f t="shared" si="10"/>
        <v>0</v>
      </c>
      <c r="AL12" s="127">
        <f>'Jan''21'!AL10+'Feb''21'!AL10+'Mar''21'!AL10</f>
        <v>0</v>
      </c>
      <c r="AM12" s="127">
        <f>'Jan''21'!AM10+'Feb''21'!AM10+'Mar''21'!AM10</f>
        <v>0</v>
      </c>
      <c r="AN12" s="127">
        <f>'Jan''21'!AN10+'Feb''21'!AN10+'Mar''21'!AN10</f>
        <v>0</v>
      </c>
      <c r="AO12" s="120">
        <f t="shared" si="11"/>
        <v>0</v>
      </c>
      <c r="AP12" s="127">
        <f>'Jan''21'!AP10+'Feb''21'!AP10+'Mar''21'!AP10</f>
        <v>0</v>
      </c>
      <c r="AQ12" s="127">
        <f>'Jan''21'!AQ10+'Feb''21'!AQ10+'Mar''21'!AQ10</f>
        <v>0</v>
      </c>
      <c r="AR12" s="127">
        <f>'Jan''21'!AR10+'Feb''21'!AR10+'Mar''21'!AR10</f>
        <v>0</v>
      </c>
      <c r="AS12" s="127">
        <f>'Jan''21'!AS10+'Feb''21'!AS10+'Mar''21'!AS10</f>
        <v>0</v>
      </c>
      <c r="AT12" s="127">
        <f>'Jan''21'!AT10+'Feb''21'!AT10+'Mar''21'!AT10</f>
        <v>0</v>
      </c>
      <c r="AU12" s="138">
        <v>0</v>
      </c>
      <c r="AV12" s="120">
        <f t="shared" si="12"/>
        <v>0</v>
      </c>
      <c r="AW12" s="120">
        <f t="shared" si="7"/>
        <v>0</v>
      </c>
      <c r="AX12" s="144">
        <f>'Jan''21'!AX10+'Feb''21'!AX10+'Mar''21'!AX10</f>
        <v>0</v>
      </c>
      <c r="AY12" s="128">
        <f>'Jan''21'!AY10+'Feb''21'!AY10+'Mar''21'!AY10</f>
        <v>0</v>
      </c>
      <c r="AZ12" s="140">
        <f t="shared" si="8"/>
        <v>0</v>
      </c>
      <c r="BA12" s="158"/>
      <c r="BB12" s="140">
        <f t="shared" si="9"/>
        <v>0</v>
      </c>
      <c r="BC12" s="141">
        <f t="shared" si="13"/>
        <v>0</v>
      </c>
      <c r="BD12" s="142" t="e">
        <f t="shared" si="14"/>
        <v>#DIV/0!</v>
      </c>
      <c r="BE12" s="143" t="e">
        <f t="shared" si="15"/>
        <v>#DIV/0!</v>
      </c>
      <c r="BF12" s="159">
        <v>3.0797213265931996E-2</v>
      </c>
      <c r="BG12" s="157">
        <v>0.29521344748422979</v>
      </c>
    </row>
    <row r="13" spans="1:59" x14ac:dyDescent="0.2">
      <c r="A13" s="126" t="s">
        <v>55</v>
      </c>
      <c r="B13" s="126" t="s">
        <v>43</v>
      </c>
      <c r="C13" s="126" t="s">
        <v>56</v>
      </c>
      <c r="D13" s="127">
        <f>'Jan''21'!D11+'Feb''21'!D11+'Mar''21'!D11</f>
        <v>0</v>
      </c>
      <c r="E13" s="127">
        <f>'Jan''21'!E11+'Feb''21'!E11+'Mar''21'!E11</f>
        <v>0</v>
      </c>
      <c r="F13" s="127">
        <f>'Jan''21'!F11+'Feb''21'!F11+'Mar''21'!F11</f>
        <v>0</v>
      </c>
      <c r="G13" s="127">
        <f>'Jan''21'!G11+'Feb''21'!G11+'Mar''21'!G11</f>
        <v>0</v>
      </c>
      <c r="H13" s="127">
        <f>'Jan''21'!H11+'Feb''21'!H11+'Mar''21'!H11</f>
        <v>0</v>
      </c>
      <c r="I13" s="127">
        <f>'Jan''21'!I11+'Feb''21'!I11+'Mar''21'!I11</f>
        <v>0</v>
      </c>
      <c r="J13" s="127">
        <f>'Jan''21'!J11+'Feb''21'!J11+'Mar''21'!J11</f>
        <v>0</v>
      </c>
      <c r="K13" s="127">
        <f>'Jan''21'!K11+'Feb''21'!K11+'Mar''21'!K11</f>
        <v>0</v>
      </c>
      <c r="L13" s="127">
        <f>'Jan''21'!L11+'Feb''21'!L11+'Mar''21'!L11</f>
        <v>0</v>
      </c>
      <c r="M13" s="127">
        <f>'Jan''21'!M11+'Feb''21'!M11+'Mar''21'!M11</f>
        <v>0</v>
      </c>
      <c r="N13" s="127">
        <f>'Jan''21'!N11+'Feb''21'!N11+'Mar''21'!N11</f>
        <v>0</v>
      </c>
      <c r="O13" s="127">
        <f>'Jan''21'!O11+'Feb''21'!O11+'Mar''21'!O11</f>
        <v>0</v>
      </c>
      <c r="P13" s="127">
        <f>'Jan''21'!P11+'Feb''21'!P11+'Mar''21'!P11</f>
        <v>0</v>
      </c>
      <c r="Q13" s="127">
        <f>'Jan''21'!Q11+'Feb''21'!Q11+'Mar''21'!Q11</f>
        <v>0</v>
      </c>
      <c r="R13" s="127">
        <f>'Jan''21'!R11+'Feb''21'!R11+'Mar''21'!R11</f>
        <v>0</v>
      </c>
      <c r="S13" s="127">
        <f>'Jan''21'!S11+'Feb''21'!S11+'Mar''21'!S11</f>
        <v>0</v>
      </c>
      <c r="T13" s="119">
        <f t="shared" si="6"/>
        <v>0</v>
      </c>
      <c r="U13" s="127">
        <f>'Jan''21'!U11+'Feb''21'!U11+'Mar''21'!U11</f>
        <v>0</v>
      </c>
      <c r="V13" s="127">
        <f>'Jan''21'!V11+'Feb''21'!V11+'Mar''21'!V11</f>
        <v>0</v>
      </c>
      <c r="W13" s="127">
        <f>'Jan''21'!W11+'Feb''21'!W11+'Mar''21'!W11</f>
        <v>0</v>
      </c>
      <c r="X13" s="127">
        <f>'Jan''21'!X11+'Feb''21'!X11+'Mar''21'!X11</f>
        <v>0</v>
      </c>
      <c r="Y13" s="127">
        <f>'Jan''21'!Y11+'Feb''21'!Y11+'Mar''21'!Y11</f>
        <v>0</v>
      </c>
      <c r="Z13" s="127">
        <f>'Jan''21'!Z11+'Feb''21'!Z11+'Mar''21'!Z11</f>
        <v>0</v>
      </c>
      <c r="AA13" s="127">
        <f>'Jan''21'!AA11+'Feb''21'!AA11+'Mar''21'!AA11</f>
        <v>0</v>
      </c>
      <c r="AB13" s="127">
        <f>'Jan''21'!AB11+'Feb''21'!AB11+'Mar''21'!AB11</f>
        <v>0</v>
      </c>
      <c r="AC13" s="127"/>
      <c r="AD13" s="127"/>
      <c r="AE13" s="127"/>
      <c r="AF13" s="127"/>
      <c r="AG13" s="127"/>
      <c r="AH13" s="127"/>
      <c r="AI13" s="127"/>
      <c r="AJ13" s="127"/>
      <c r="AK13" s="120">
        <f t="shared" si="10"/>
        <v>0</v>
      </c>
      <c r="AL13" s="127">
        <f>'Jan''21'!AL11+'Feb''21'!AL11+'Mar''21'!AL11</f>
        <v>0</v>
      </c>
      <c r="AM13" s="127">
        <f>'Jan''21'!AM11+'Feb''21'!AM11+'Mar''21'!AM11</f>
        <v>0</v>
      </c>
      <c r="AN13" s="127">
        <f>'Jan''21'!AN11+'Feb''21'!AN11+'Mar''21'!AN11</f>
        <v>0</v>
      </c>
      <c r="AO13" s="120">
        <f t="shared" si="11"/>
        <v>0</v>
      </c>
      <c r="AP13" s="127">
        <f>'Jan''21'!AP11+'Feb''21'!AP11+'Mar''21'!AP11</f>
        <v>0</v>
      </c>
      <c r="AQ13" s="127">
        <f>'Jan''21'!AQ11+'Feb''21'!AQ11+'Mar''21'!AQ11</f>
        <v>0</v>
      </c>
      <c r="AR13" s="127">
        <f>'Jan''21'!AR11+'Feb''21'!AR11+'Mar''21'!AR11</f>
        <v>0</v>
      </c>
      <c r="AS13" s="127">
        <f>'Jan''21'!AS11+'Feb''21'!AS11+'Mar''21'!AS11</f>
        <v>0</v>
      </c>
      <c r="AT13" s="127">
        <f>'Jan''21'!AT11+'Feb''21'!AT11+'Mar''21'!AT11</f>
        <v>0</v>
      </c>
      <c r="AU13" s="138">
        <v>3400000</v>
      </c>
      <c r="AV13" s="120">
        <f t="shared" si="12"/>
        <v>0</v>
      </c>
      <c r="AW13" s="120">
        <f t="shared" si="7"/>
        <v>0</v>
      </c>
      <c r="AX13" s="144">
        <f>'Jan''21'!AX11+'Feb''21'!AX11+'Mar''21'!AX11</f>
        <v>0</v>
      </c>
      <c r="AY13" s="128">
        <f>'Jan''21'!AY11+'Feb''21'!AY11+'Mar''21'!AY11</f>
        <v>0</v>
      </c>
      <c r="AZ13" s="140">
        <f t="shared" si="8"/>
        <v>0</v>
      </c>
      <c r="BA13" s="158"/>
      <c r="BB13" s="140">
        <f t="shared" si="9"/>
        <v>0</v>
      </c>
      <c r="BC13" s="141">
        <f t="shared" si="13"/>
        <v>0</v>
      </c>
      <c r="BD13" s="142" t="e">
        <f t="shared" si="14"/>
        <v>#DIV/0!</v>
      </c>
      <c r="BE13" s="143" t="e">
        <f t="shared" si="15"/>
        <v>#DIV/0!</v>
      </c>
      <c r="BF13" s="159">
        <v>1.3065348015346123E-2</v>
      </c>
      <c r="BG13" s="157">
        <v>0.54614151730934313</v>
      </c>
    </row>
    <row r="14" spans="1:59" x14ac:dyDescent="0.2">
      <c r="A14" s="126" t="s">
        <v>57</v>
      </c>
      <c r="B14" s="126" t="s">
        <v>43</v>
      </c>
      <c r="C14" s="126" t="s">
        <v>56</v>
      </c>
      <c r="D14" s="127">
        <f>'Jan''21'!D12+'Feb''21'!D12+'Mar''21'!D12</f>
        <v>0</v>
      </c>
      <c r="E14" s="127">
        <f>'Jan''21'!E12+'Feb''21'!E12+'Mar''21'!E12</f>
        <v>0</v>
      </c>
      <c r="F14" s="127">
        <f>'Jan''21'!F12+'Feb''21'!F12+'Mar''21'!F12</f>
        <v>0</v>
      </c>
      <c r="G14" s="127">
        <f>'Jan''21'!G12+'Feb''21'!G12+'Mar''21'!G12</f>
        <v>0</v>
      </c>
      <c r="H14" s="127">
        <f>'Jan''21'!H12+'Feb''21'!H12+'Mar''21'!H12</f>
        <v>0</v>
      </c>
      <c r="I14" s="127">
        <f>'Jan''21'!I12+'Feb''21'!I12+'Mar''21'!I12</f>
        <v>0</v>
      </c>
      <c r="J14" s="127">
        <f>'Jan''21'!J12+'Feb''21'!J12+'Mar''21'!J12</f>
        <v>0</v>
      </c>
      <c r="K14" s="127">
        <f>'Jan''21'!K12+'Feb''21'!K12+'Mar''21'!K12</f>
        <v>0</v>
      </c>
      <c r="L14" s="127">
        <f>'Jan''21'!L12+'Feb''21'!L12+'Mar''21'!L12</f>
        <v>0</v>
      </c>
      <c r="M14" s="127">
        <f>'Jan''21'!M12+'Feb''21'!M12+'Mar''21'!M12</f>
        <v>0</v>
      </c>
      <c r="N14" s="127">
        <f>'Jan''21'!N12+'Feb''21'!N12+'Mar''21'!N12</f>
        <v>0</v>
      </c>
      <c r="O14" s="127">
        <f>'Jan''21'!O12+'Feb''21'!O12+'Mar''21'!O12</f>
        <v>0</v>
      </c>
      <c r="P14" s="127">
        <f>'Jan''21'!P12+'Feb''21'!P12+'Mar''21'!P12</f>
        <v>0</v>
      </c>
      <c r="Q14" s="127">
        <f>'Jan''21'!Q12+'Feb''21'!Q12+'Mar''21'!Q12</f>
        <v>0</v>
      </c>
      <c r="R14" s="127">
        <f>'Jan''21'!R12+'Feb''21'!R12+'Mar''21'!R12</f>
        <v>0</v>
      </c>
      <c r="S14" s="127">
        <f>'Jan''21'!S12+'Feb''21'!S12+'Mar''21'!S12</f>
        <v>0</v>
      </c>
      <c r="T14" s="119">
        <f t="shared" si="6"/>
        <v>0</v>
      </c>
      <c r="U14" s="127">
        <f>'Jan''21'!U12+'Feb''21'!U12+'Mar''21'!U12</f>
        <v>0</v>
      </c>
      <c r="V14" s="127">
        <f>'Jan''21'!V12+'Feb''21'!V12+'Mar''21'!V12</f>
        <v>0</v>
      </c>
      <c r="W14" s="127">
        <f>'Jan''21'!W12+'Feb''21'!W12+'Mar''21'!W12</f>
        <v>0</v>
      </c>
      <c r="X14" s="127">
        <f>'Jan''21'!X12+'Feb''21'!X12+'Mar''21'!X12</f>
        <v>0</v>
      </c>
      <c r="Y14" s="127">
        <f>'Jan''21'!Y12+'Feb''21'!Y12+'Mar''21'!Y12</f>
        <v>0</v>
      </c>
      <c r="Z14" s="127">
        <f>'Jan''21'!Z12+'Feb''21'!Z12+'Mar''21'!Z12</f>
        <v>0</v>
      </c>
      <c r="AA14" s="127">
        <f>'Jan''21'!AA12+'Feb''21'!AA12+'Mar''21'!AA12</f>
        <v>0</v>
      </c>
      <c r="AB14" s="127">
        <f>'Jan''21'!AB12+'Feb''21'!AB12+'Mar''21'!AB12</f>
        <v>0</v>
      </c>
      <c r="AC14" s="127"/>
      <c r="AD14" s="127"/>
      <c r="AE14" s="127"/>
      <c r="AF14" s="127"/>
      <c r="AG14" s="127"/>
      <c r="AH14" s="127"/>
      <c r="AI14" s="127"/>
      <c r="AJ14" s="127"/>
      <c r="AK14" s="120">
        <f t="shared" si="10"/>
        <v>0</v>
      </c>
      <c r="AL14" s="127">
        <f>'Jan''21'!AL12+'Feb''21'!AL12+'Mar''21'!AL12</f>
        <v>0</v>
      </c>
      <c r="AM14" s="127">
        <f>'Jan''21'!AM12+'Feb''21'!AM12+'Mar''21'!AM12</f>
        <v>0</v>
      </c>
      <c r="AN14" s="127">
        <f>'Jan''21'!AN12+'Feb''21'!AN12+'Mar''21'!AN12</f>
        <v>0</v>
      </c>
      <c r="AO14" s="120">
        <f t="shared" si="11"/>
        <v>0</v>
      </c>
      <c r="AP14" s="127">
        <f>'Jan''21'!AP12+'Feb''21'!AP12+'Mar''21'!AP12</f>
        <v>0</v>
      </c>
      <c r="AQ14" s="127">
        <f>'Jan''21'!AQ12+'Feb''21'!AQ12+'Mar''21'!AQ12</f>
        <v>0</v>
      </c>
      <c r="AR14" s="127">
        <f>'Jan''21'!AR12+'Feb''21'!AR12+'Mar''21'!AR12</f>
        <v>0</v>
      </c>
      <c r="AS14" s="127">
        <f>'Jan''21'!AS12+'Feb''21'!AS12+'Mar''21'!AS12</f>
        <v>0</v>
      </c>
      <c r="AT14" s="127">
        <f>'Jan''21'!AT12+'Feb''21'!AT12+'Mar''21'!AT12</f>
        <v>0</v>
      </c>
      <c r="AU14" s="138">
        <v>5200000</v>
      </c>
      <c r="AV14" s="120">
        <f t="shared" si="12"/>
        <v>0</v>
      </c>
      <c r="AW14" s="120">
        <f t="shared" si="7"/>
        <v>0</v>
      </c>
      <c r="AX14" s="144">
        <f>'Jan''21'!AX12+'Feb''21'!AX12+'Mar''21'!AX12</f>
        <v>0</v>
      </c>
      <c r="AY14" s="128">
        <f>'Jan''21'!AY12+'Feb''21'!AY12+'Mar''21'!AY12</f>
        <v>0</v>
      </c>
      <c r="AZ14" s="140">
        <f t="shared" si="8"/>
        <v>0</v>
      </c>
      <c r="BA14" s="158"/>
      <c r="BB14" s="140">
        <f t="shared" si="9"/>
        <v>0</v>
      </c>
      <c r="BC14" s="141">
        <f t="shared" si="13"/>
        <v>0</v>
      </c>
      <c r="BD14" s="142" t="e">
        <f t="shared" si="14"/>
        <v>#DIV/0!</v>
      </c>
      <c r="BE14" s="143" t="e">
        <f t="shared" si="15"/>
        <v>#DIV/0!</v>
      </c>
      <c r="BF14" s="159">
        <v>2.9731274594898868E-2</v>
      </c>
      <c r="BG14" s="157">
        <v>0.27283905815333187</v>
      </c>
    </row>
    <row r="15" spans="1:59" x14ac:dyDescent="0.2">
      <c r="A15" s="126" t="s">
        <v>58</v>
      </c>
      <c r="B15" s="126" t="s">
        <v>43</v>
      </c>
      <c r="C15" s="126" t="s">
        <v>44</v>
      </c>
      <c r="D15" s="127">
        <f>'Jan''21'!D13+'Feb''21'!D13+'Mar''21'!D13</f>
        <v>0</v>
      </c>
      <c r="E15" s="127">
        <f>'Jan''21'!E13+'Feb''21'!E13+'Mar''21'!E13</f>
        <v>0</v>
      </c>
      <c r="F15" s="127">
        <f>'Jan''21'!F13+'Feb''21'!F13+'Mar''21'!F13</f>
        <v>0</v>
      </c>
      <c r="G15" s="127">
        <f>'Jan''21'!G13+'Feb''21'!G13+'Mar''21'!G13</f>
        <v>0</v>
      </c>
      <c r="H15" s="127">
        <f>'Jan''21'!H13+'Feb''21'!H13+'Mar''21'!H13</f>
        <v>0</v>
      </c>
      <c r="I15" s="127">
        <f>'Jan''21'!I13+'Feb''21'!I13+'Mar''21'!I13</f>
        <v>0</v>
      </c>
      <c r="J15" s="127">
        <f>'Jan''21'!J13+'Feb''21'!J13+'Mar''21'!J13</f>
        <v>0</v>
      </c>
      <c r="K15" s="127">
        <f>'Jan''21'!K13+'Feb''21'!K13+'Mar''21'!K13</f>
        <v>0</v>
      </c>
      <c r="L15" s="127">
        <f>'Jan''21'!L13+'Feb''21'!L13+'Mar''21'!L13</f>
        <v>0</v>
      </c>
      <c r="M15" s="127">
        <f>'Jan''21'!M13+'Feb''21'!M13+'Mar''21'!M13</f>
        <v>0</v>
      </c>
      <c r="N15" s="127">
        <f>'Jan''21'!N13+'Feb''21'!N13+'Mar''21'!N13</f>
        <v>0</v>
      </c>
      <c r="O15" s="127">
        <f>'Jan''21'!O13+'Feb''21'!O13+'Mar''21'!O13</f>
        <v>0</v>
      </c>
      <c r="P15" s="127">
        <f>'Jan''21'!P13+'Feb''21'!P13+'Mar''21'!P13</f>
        <v>0</v>
      </c>
      <c r="Q15" s="127">
        <f>'Jan''21'!Q13+'Feb''21'!Q13+'Mar''21'!Q13</f>
        <v>0</v>
      </c>
      <c r="R15" s="127">
        <f>'Jan''21'!R13+'Feb''21'!R13+'Mar''21'!R13</f>
        <v>0</v>
      </c>
      <c r="S15" s="127">
        <f>'Jan''21'!S13+'Feb''21'!S13+'Mar''21'!S13</f>
        <v>0</v>
      </c>
      <c r="T15" s="119">
        <f t="shared" si="6"/>
        <v>0</v>
      </c>
      <c r="U15" s="127">
        <f>'Jan''21'!U13+'Feb''21'!U13+'Mar''21'!U13</f>
        <v>0</v>
      </c>
      <c r="V15" s="127">
        <f>'Jan''21'!V13+'Feb''21'!V13+'Mar''21'!V13</f>
        <v>0</v>
      </c>
      <c r="W15" s="127">
        <f>'Jan''21'!W13+'Feb''21'!W13+'Mar''21'!W13</f>
        <v>0</v>
      </c>
      <c r="X15" s="127">
        <f>'Jan''21'!X13+'Feb''21'!X13+'Mar''21'!X13</f>
        <v>0</v>
      </c>
      <c r="Y15" s="127">
        <f>'Jan''21'!Y13+'Feb''21'!Y13+'Mar''21'!Y13</f>
        <v>0</v>
      </c>
      <c r="Z15" s="127">
        <f>'Jan''21'!Z13+'Feb''21'!Z13+'Mar''21'!Z13</f>
        <v>0</v>
      </c>
      <c r="AA15" s="127">
        <f>'Jan''21'!AA13+'Feb''21'!AA13+'Mar''21'!AA13</f>
        <v>0</v>
      </c>
      <c r="AB15" s="127">
        <f>'Jan''21'!AB13+'Feb''21'!AB13+'Mar''21'!AB13</f>
        <v>0</v>
      </c>
      <c r="AC15" s="127"/>
      <c r="AD15" s="127"/>
      <c r="AE15" s="127"/>
      <c r="AF15" s="127"/>
      <c r="AG15" s="127"/>
      <c r="AH15" s="127"/>
      <c r="AI15" s="127"/>
      <c r="AJ15" s="127"/>
      <c r="AK15" s="120">
        <f t="shared" si="10"/>
        <v>0</v>
      </c>
      <c r="AL15" s="127">
        <f>'Jan''21'!AL13+'Feb''21'!AL13+'Mar''21'!AL13</f>
        <v>0</v>
      </c>
      <c r="AM15" s="127">
        <f>'Jan''21'!AM13+'Feb''21'!AM13+'Mar''21'!AM13</f>
        <v>0</v>
      </c>
      <c r="AN15" s="127">
        <f>'Jan''21'!AN13+'Feb''21'!AN13+'Mar''21'!AN13</f>
        <v>0</v>
      </c>
      <c r="AO15" s="120">
        <f t="shared" si="11"/>
        <v>0</v>
      </c>
      <c r="AP15" s="127">
        <f>'Jan''21'!AP13+'Feb''21'!AP13+'Mar''21'!AP13</f>
        <v>0</v>
      </c>
      <c r="AQ15" s="127">
        <f>'Jan''21'!AQ13+'Feb''21'!AQ13+'Mar''21'!AQ13</f>
        <v>0</v>
      </c>
      <c r="AR15" s="127">
        <f>'Jan''21'!AR13+'Feb''21'!AR13+'Mar''21'!AR13</f>
        <v>0</v>
      </c>
      <c r="AS15" s="127">
        <f>'Jan''21'!AS13+'Feb''21'!AS13+'Mar''21'!AS13</f>
        <v>0</v>
      </c>
      <c r="AT15" s="127">
        <f>'Jan''21'!AT13+'Feb''21'!AT13+'Mar''21'!AT13</f>
        <v>0</v>
      </c>
      <c r="AU15" s="138">
        <v>0</v>
      </c>
      <c r="AV15" s="120">
        <f t="shared" si="12"/>
        <v>0</v>
      </c>
      <c r="AW15" s="120">
        <f t="shared" si="7"/>
        <v>0</v>
      </c>
      <c r="AX15" s="144">
        <f>'Jan''21'!AX13+'Feb''21'!AX13+'Mar''21'!AX13</f>
        <v>0</v>
      </c>
      <c r="AY15" s="128">
        <f>'Jan''21'!AY13+'Feb''21'!AY13+'Mar''21'!AY13</f>
        <v>0</v>
      </c>
      <c r="AZ15" s="140">
        <f t="shared" si="8"/>
        <v>0</v>
      </c>
      <c r="BA15" s="158"/>
      <c r="BB15" s="140">
        <f t="shared" si="9"/>
        <v>0</v>
      </c>
      <c r="BC15" s="141">
        <f t="shared" si="13"/>
        <v>0</v>
      </c>
      <c r="BD15" s="142" t="e">
        <f t="shared" si="14"/>
        <v>#DIV/0!</v>
      </c>
      <c r="BE15" s="143" t="e">
        <f t="shared" si="15"/>
        <v>#DIV/0!</v>
      </c>
      <c r="BF15" s="159">
        <v>0.15792119114782821</v>
      </c>
      <c r="BG15" s="157">
        <v>0</v>
      </c>
    </row>
    <row r="16" spans="1:59" x14ac:dyDescent="0.2">
      <c r="A16" s="126" t="s">
        <v>59</v>
      </c>
      <c r="B16" s="126" t="s">
        <v>43</v>
      </c>
      <c r="C16" s="126" t="s">
        <v>60</v>
      </c>
      <c r="D16" s="127">
        <f>'Jan''21'!D14+'Feb''21'!D14+'Mar''21'!D14</f>
        <v>0</v>
      </c>
      <c r="E16" s="127">
        <f>'Jan''21'!E14+'Feb''21'!E14+'Mar''21'!E14</f>
        <v>0</v>
      </c>
      <c r="F16" s="127">
        <f>'Jan''21'!F14+'Feb''21'!F14+'Mar''21'!F14</f>
        <v>0</v>
      </c>
      <c r="G16" s="127">
        <f>'Jan''21'!G14+'Feb''21'!G14+'Mar''21'!G14</f>
        <v>0</v>
      </c>
      <c r="H16" s="127">
        <f>'Jan''21'!H14+'Feb''21'!H14+'Mar''21'!H14</f>
        <v>0</v>
      </c>
      <c r="I16" s="127">
        <f>'Jan''21'!I14+'Feb''21'!I14+'Mar''21'!I14</f>
        <v>0</v>
      </c>
      <c r="J16" s="127">
        <f>'Jan''21'!J14+'Feb''21'!J14+'Mar''21'!J14</f>
        <v>0</v>
      </c>
      <c r="K16" s="127">
        <f>'Jan''21'!K14+'Feb''21'!K14+'Mar''21'!K14</f>
        <v>0</v>
      </c>
      <c r="L16" s="127">
        <f>'Jan''21'!L14+'Feb''21'!L14+'Mar''21'!L14</f>
        <v>0</v>
      </c>
      <c r="M16" s="127">
        <f>'Jan''21'!M14+'Feb''21'!M14+'Mar''21'!M14</f>
        <v>0</v>
      </c>
      <c r="N16" s="127">
        <f>'Jan''21'!N14+'Feb''21'!N14+'Mar''21'!N14</f>
        <v>0</v>
      </c>
      <c r="O16" s="127">
        <f>'Jan''21'!O14+'Feb''21'!O14+'Mar''21'!O14</f>
        <v>0</v>
      </c>
      <c r="P16" s="127">
        <f>'Jan''21'!P14+'Feb''21'!P14+'Mar''21'!P14</f>
        <v>0</v>
      </c>
      <c r="Q16" s="127">
        <f>'Jan''21'!Q14+'Feb''21'!Q14+'Mar''21'!Q14</f>
        <v>0</v>
      </c>
      <c r="R16" s="127">
        <f>'Jan''21'!R14+'Feb''21'!R14+'Mar''21'!R14</f>
        <v>0</v>
      </c>
      <c r="S16" s="127">
        <f>'Jan''21'!S14+'Feb''21'!S14+'Mar''21'!S14</f>
        <v>0</v>
      </c>
      <c r="T16" s="119">
        <f t="shared" si="6"/>
        <v>0</v>
      </c>
      <c r="U16" s="127">
        <f>'Jan''21'!U14+'Feb''21'!U14+'Mar''21'!U14</f>
        <v>0</v>
      </c>
      <c r="V16" s="127">
        <f>'Jan''21'!V14+'Feb''21'!V14+'Mar''21'!V14</f>
        <v>0</v>
      </c>
      <c r="W16" s="127">
        <f>'Jan''21'!W14+'Feb''21'!W14+'Mar''21'!W14</f>
        <v>0</v>
      </c>
      <c r="X16" s="127">
        <f>'Jan''21'!X14+'Feb''21'!X14+'Mar''21'!X14</f>
        <v>0</v>
      </c>
      <c r="Y16" s="127">
        <f>'Jan''21'!Y14+'Feb''21'!Y14+'Mar''21'!Y14</f>
        <v>0</v>
      </c>
      <c r="Z16" s="127">
        <f>'Jan''21'!Z14+'Feb''21'!Z14+'Mar''21'!Z14</f>
        <v>0</v>
      </c>
      <c r="AA16" s="127">
        <f>'Jan''21'!AA14+'Feb''21'!AA14+'Mar''21'!AA14</f>
        <v>0</v>
      </c>
      <c r="AB16" s="127">
        <f>'Jan''21'!AB14+'Feb''21'!AB14+'Mar''21'!AB14</f>
        <v>0</v>
      </c>
      <c r="AC16" s="127"/>
      <c r="AD16" s="127"/>
      <c r="AE16" s="127"/>
      <c r="AF16" s="127"/>
      <c r="AG16" s="127"/>
      <c r="AH16" s="127"/>
      <c r="AI16" s="127"/>
      <c r="AJ16" s="127"/>
      <c r="AK16" s="120">
        <f t="shared" si="10"/>
        <v>0</v>
      </c>
      <c r="AL16" s="127">
        <f>'Jan''21'!AL14+'Feb''21'!AL14+'Mar''21'!AL14</f>
        <v>0</v>
      </c>
      <c r="AM16" s="127">
        <f>'Jan''21'!AM14+'Feb''21'!AM14+'Mar''21'!AM14</f>
        <v>0</v>
      </c>
      <c r="AN16" s="127">
        <f>'Jan''21'!AN14+'Feb''21'!AN14+'Mar''21'!AN14</f>
        <v>0</v>
      </c>
      <c r="AO16" s="120">
        <f t="shared" si="11"/>
        <v>0</v>
      </c>
      <c r="AP16" s="127">
        <f>'Jan''21'!AP14+'Feb''21'!AP14+'Mar''21'!AP14</f>
        <v>0</v>
      </c>
      <c r="AQ16" s="127">
        <f>'Jan''21'!AQ14+'Feb''21'!AQ14+'Mar''21'!AQ14</f>
        <v>0</v>
      </c>
      <c r="AR16" s="127">
        <f>'Jan''21'!AR14+'Feb''21'!AR14+'Mar''21'!AR14</f>
        <v>0</v>
      </c>
      <c r="AS16" s="127">
        <f>'Jan''21'!AS14+'Feb''21'!AS14+'Mar''21'!AS14</f>
        <v>0</v>
      </c>
      <c r="AT16" s="127">
        <f>'Jan''21'!AT14+'Feb''21'!AT14+'Mar''21'!AT14</f>
        <v>0</v>
      </c>
      <c r="AU16" s="138">
        <v>0</v>
      </c>
      <c r="AV16" s="120">
        <f t="shared" si="12"/>
        <v>0</v>
      </c>
      <c r="AW16" s="120">
        <f t="shared" si="7"/>
        <v>0</v>
      </c>
      <c r="AX16" s="144">
        <f>'Jan''21'!AX14+'Feb''21'!AX14+'Mar''21'!AX14</f>
        <v>0</v>
      </c>
      <c r="AY16" s="128">
        <f>'Jan''21'!AY14+'Feb''21'!AY14+'Mar''21'!AY14</f>
        <v>0</v>
      </c>
      <c r="AZ16" s="140">
        <f t="shared" si="8"/>
        <v>0</v>
      </c>
      <c r="BA16" s="158"/>
      <c r="BB16" s="140">
        <f t="shared" si="9"/>
        <v>0</v>
      </c>
      <c r="BC16" s="141">
        <f t="shared" si="13"/>
        <v>0</v>
      </c>
      <c r="BD16" s="142" t="e">
        <f t="shared" si="14"/>
        <v>#DIV/0!</v>
      </c>
      <c r="BE16" s="143" t="e">
        <f t="shared" si="15"/>
        <v>#DIV/0!</v>
      </c>
      <c r="BF16" s="159">
        <v>4.8075378648314744E-2</v>
      </c>
      <c r="BG16" s="157">
        <v>0.2719981000539729</v>
      </c>
    </row>
    <row r="17" spans="1:59" x14ac:dyDescent="0.2">
      <c r="A17" s="126" t="s">
        <v>61</v>
      </c>
      <c r="B17" s="126" t="s">
        <v>43</v>
      </c>
      <c r="C17" s="126" t="s">
        <v>60</v>
      </c>
      <c r="D17" s="127">
        <f>'Jan''21'!D15+'Feb''21'!D15+'Mar''21'!D15</f>
        <v>0</v>
      </c>
      <c r="E17" s="127">
        <f>'Jan''21'!E15+'Feb''21'!E15+'Mar''21'!E15</f>
        <v>0</v>
      </c>
      <c r="F17" s="127">
        <f>'Jan''21'!F15+'Feb''21'!F15+'Mar''21'!F15</f>
        <v>0</v>
      </c>
      <c r="G17" s="127">
        <f>'Jan''21'!G15+'Feb''21'!G15+'Mar''21'!G15</f>
        <v>0</v>
      </c>
      <c r="H17" s="127">
        <f>'Jan''21'!H15+'Feb''21'!H15+'Mar''21'!H15</f>
        <v>0</v>
      </c>
      <c r="I17" s="127">
        <f>'Jan''21'!I15+'Feb''21'!I15+'Mar''21'!I15</f>
        <v>0</v>
      </c>
      <c r="J17" s="127">
        <f>'Jan''21'!J15+'Feb''21'!J15+'Mar''21'!J15</f>
        <v>0</v>
      </c>
      <c r="K17" s="127">
        <f>'Jan''21'!K15+'Feb''21'!K15+'Mar''21'!K15</f>
        <v>0</v>
      </c>
      <c r="L17" s="127">
        <f>'Jan''21'!L15+'Feb''21'!L15+'Mar''21'!L15</f>
        <v>0</v>
      </c>
      <c r="M17" s="127">
        <f>'Jan''21'!M15+'Feb''21'!M15+'Mar''21'!M15</f>
        <v>0</v>
      </c>
      <c r="N17" s="127">
        <f>'Jan''21'!N15+'Feb''21'!N15+'Mar''21'!N15</f>
        <v>0</v>
      </c>
      <c r="O17" s="127">
        <f>'Jan''21'!O15+'Feb''21'!O15+'Mar''21'!O15</f>
        <v>0</v>
      </c>
      <c r="P17" s="127">
        <f>'Jan''21'!P15+'Feb''21'!P15+'Mar''21'!P15</f>
        <v>0</v>
      </c>
      <c r="Q17" s="127">
        <f>'Jan''21'!Q15+'Feb''21'!Q15+'Mar''21'!Q15</f>
        <v>0</v>
      </c>
      <c r="R17" s="127">
        <f>'Jan''21'!R15+'Feb''21'!R15+'Mar''21'!R15</f>
        <v>0</v>
      </c>
      <c r="S17" s="127">
        <f>'Jan''21'!S15+'Feb''21'!S15+'Mar''21'!S15</f>
        <v>0</v>
      </c>
      <c r="T17" s="119">
        <f t="shared" si="6"/>
        <v>0</v>
      </c>
      <c r="U17" s="127">
        <f>'Jan''21'!U15+'Feb''21'!U15+'Mar''21'!U15</f>
        <v>0</v>
      </c>
      <c r="V17" s="127">
        <f>'Jan''21'!V15+'Feb''21'!V15+'Mar''21'!V15</f>
        <v>0</v>
      </c>
      <c r="W17" s="127">
        <f>'Jan''21'!W15+'Feb''21'!W15+'Mar''21'!W15</f>
        <v>0</v>
      </c>
      <c r="X17" s="127">
        <f>'Jan''21'!X15+'Feb''21'!X15+'Mar''21'!X15</f>
        <v>0</v>
      </c>
      <c r="Y17" s="127">
        <f>'Jan''21'!Y15+'Feb''21'!Y15+'Mar''21'!Y15</f>
        <v>0</v>
      </c>
      <c r="Z17" s="127">
        <f>'Jan''21'!Z15+'Feb''21'!Z15+'Mar''21'!Z15</f>
        <v>0</v>
      </c>
      <c r="AA17" s="127">
        <f>'Jan''21'!AA15+'Feb''21'!AA15+'Mar''21'!AA15</f>
        <v>0</v>
      </c>
      <c r="AB17" s="127">
        <f>'Jan''21'!AB15+'Feb''21'!AB15+'Mar''21'!AB15</f>
        <v>0</v>
      </c>
      <c r="AC17" s="127"/>
      <c r="AD17" s="127"/>
      <c r="AE17" s="127"/>
      <c r="AF17" s="127"/>
      <c r="AG17" s="127"/>
      <c r="AH17" s="127"/>
      <c r="AI17" s="127"/>
      <c r="AJ17" s="127"/>
      <c r="AK17" s="120">
        <f t="shared" si="10"/>
        <v>0</v>
      </c>
      <c r="AL17" s="127">
        <f>'Jan''21'!AL15+'Feb''21'!AL15+'Mar''21'!AL15</f>
        <v>0</v>
      </c>
      <c r="AM17" s="127">
        <f>'Jan''21'!AM15+'Feb''21'!AM15+'Mar''21'!AM15</f>
        <v>0</v>
      </c>
      <c r="AN17" s="127">
        <f>'Jan''21'!AN15+'Feb''21'!AN15+'Mar''21'!AN15</f>
        <v>0</v>
      </c>
      <c r="AO17" s="120">
        <f t="shared" si="11"/>
        <v>0</v>
      </c>
      <c r="AP17" s="127">
        <f>'Jan''21'!AP15+'Feb''21'!AP15+'Mar''21'!AP15</f>
        <v>0</v>
      </c>
      <c r="AQ17" s="127">
        <f>'Jan''21'!AQ15+'Feb''21'!AQ15+'Mar''21'!AQ15</f>
        <v>0</v>
      </c>
      <c r="AR17" s="127">
        <f>'Jan''21'!AR15+'Feb''21'!AR15+'Mar''21'!AR15</f>
        <v>0</v>
      </c>
      <c r="AS17" s="127">
        <f>'Jan''21'!AS15+'Feb''21'!AS15+'Mar''21'!AS15</f>
        <v>0</v>
      </c>
      <c r="AT17" s="127">
        <f>'Jan''21'!AT15+'Feb''21'!AT15+'Mar''21'!AT15</f>
        <v>0</v>
      </c>
      <c r="AU17" s="138">
        <v>400000</v>
      </c>
      <c r="AV17" s="120">
        <f t="shared" si="12"/>
        <v>0</v>
      </c>
      <c r="AW17" s="120">
        <f t="shared" si="7"/>
        <v>0</v>
      </c>
      <c r="AX17" s="144">
        <f>'Jan''21'!AX15+'Feb''21'!AX15+'Mar''21'!AX15</f>
        <v>0</v>
      </c>
      <c r="AY17" s="128">
        <f>'Jan''21'!AY15+'Feb''21'!AY15+'Mar''21'!AY15</f>
        <v>0</v>
      </c>
      <c r="AZ17" s="140">
        <f t="shared" si="8"/>
        <v>0</v>
      </c>
      <c r="BA17" s="158"/>
      <c r="BB17" s="140">
        <f t="shared" si="9"/>
        <v>0</v>
      </c>
      <c r="BC17" s="141">
        <f t="shared" si="13"/>
        <v>0</v>
      </c>
      <c r="BD17" s="142" t="e">
        <f t="shared" si="14"/>
        <v>#DIV/0!</v>
      </c>
      <c r="BE17" s="143" t="e">
        <f t="shared" si="15"/>
        <v>#DIV/0!</v>
      </c>
      <c r="BF17" s="159">
        <v>3.8411180197275768E-2</v>
      </c>
      <c r="BG17" s="157">
        <v>0.31072049565278531</v>
      </c>
    </row>
    <row r="18" spans="1:59" x14ac:dyDescent="0.2">
      <c r="A18" s="126" t="s">
        <v>62</v>
      </c>
      <c r="B18" s="126" t="s">
        <v>43</v>
      </c>
      <c r="C18" s="126" t="s">
        <v>60</v>
      </c>
      <c r="D18" s="127">
        <f>'Jan''21'!D16+'Feb''21'!D16+'Mar''21'!D16</f>
        <v>0</v>
      </c>
      <c r="E18" s="127">
        <f>'Jan''21'!E16+'Feb''21'!E16+'Mar''21'!E16</f>
        <v>0</v>
      </c>
      <c r="F18" s="127">
        <f>'Jan''21'!F16+'Feb''21'!F16+'Mar''21'!F16</f>
        <v>0</v>
      </c>
      <c r="G18" s="127">
        <f>'Jan''21'!G16+'Feb''21'!G16+'Mar''21'!G16</f>
        <v>0</v>
      </c>
      <c r="H18" s="127">
        <f>'Jan''21'!H16+'Feb''21'!H16+'Mar''21'!H16</f>
        <v>0</v>
      </c>
      <c r="I18" s="127">
        <f>'Jan''21'!I16+'Feb''21'!I16+'Mar''21'!I16</f>
        <v>0</v>
      </c>
      <c r="J18" s="127">
        <f>'Jan''21'!J16+'Feb''21'!J16+'Mar''21'!J16</f>
        <v>0</v>
      </c>
      <c r="K18" s="127">
        <f>'Jan''21'!K16+'Feb''21'!K16+'Mar''21'!K16</f>
        <v>0</v>
      </c>
      <c r="L18" s="127">
        <f>'Jan''21'!L16+'Feb''21'!L16+'Mar''21'!L16</f>
        <v>0</v>
      </c>
      <c r="M18" s="127">
        <f>'Jan''21'!M16+'Feb''21'!M16+'Mar''21'!M16</f>
        <v>0</v>
      </c>
      <c r="N18" s="127">
        <f>'Jan''21'!N16+'Feb''21'!N16+'Mar''21'!N16</f>
        <v>0</v>
      </c>
      <c r="O18" s="127">
        <f>'Jan''21'!O16+'Feb''21'!O16+'Mar''21'!O16</f>
        <v>0</v>
      </c>
      <c r="P18" s="127">
        <f>'Jan''21'!P16+'Feb''21'!P16+'Mar''21'!P16</f>
        <v>0</v>
      </c>
      <c r="Q18" s="127">
        <f>'Jan''21'!Q16+'Feb''21'!Q16+'Mar''21'!Q16</f>
        <v>0</v>
      </c>
      <c r="R18" s="127">
        <f>'Jan''21'!R16+'Feb''21'!R16+'Mar''21'!R16</f>
        <v>0</v>
      </c>
      <c r="S18" s="127">
        <f>'Jan''21'!S16+'Feb''21'!S16+'Mar''21'!S16</f>
        <v>0</v>
      </c>
      <c r="T18" s="119">
        <f t="shared" si="6"/>
        <v>0</v>
      </c>
      <c r="U18" s="127">
        <f>'Jan''21'!U16+'Feb''21'!U16+'Mar''21'!U16</f>
        <v>0</v>
      </c>
      <c r="V18" s="127">
        <f>'Jan''21'!V16+'Feb''21'!V16+'Mar''21'!V16</f>
        <v>0</v>
      </c>
      <c r="W18" s="127">
        <f>'Jan''21'!W16+'Feb''21'!W16+'Mar''21'!W16</f>
        <v>0</v>
      </c>
      <c r="X18" s="127">
        <f>'Jan''21'!X16+'Feb''21'!X16+'Mar''21'!X16</f>
        <v>0</v>
      </c>
      <c r="Y18" s="127">
        <f>'Jan''21'!Y16+'Feb''21'!Y16+'Mar''21'!Y16</f>
        <v>0</v>
      </c>
      <c r="Z18" s="127">
        <f>'Jan''21'!Z16+'Feb''21'!Z16+'Mar''21'!Z16</f>
        <v>0</v>
      </c>
      <c r="AA18" s="127">
        <f>'Jan''21'!AA16+'Feb''21'!AA16+'Mar''21'!AA16</f>
        <v>0</v>
      </c>
      <c r="AB18" s="127">
        <f>'Jan''21'!AB16+'Feb''21'!AB16+'Mar''21'!AB16</f>
        <v>0</v>
      </c>
      <c r="AC18" s="127"/>
      <c r="AD18" s="127"/>
      <c r="AE18" s="127"/>
      <c r="AF18" s="127"/>
      <c r="AG18" s="127"/>
      <c r="AH18" s="127"/>
      <c r="AI18" s="127"/>
      <c r="AJ18" s="127"/>
      <c r="AK18" s="120">
        <f t="shared" si="10"/>
        <v>0</v>
      </c>
      <c r="AL18" s="127">
        <f>'Jan''21'!AL16+'Feb''21'!AL16+'Mar''21'!AL16</f>
        <v>0</v>
      </c>
      <c r="AM18" s="127">
        <f>'Jan''21'!AM16+'Feb''21'!AM16+'Mar''21'!AM16</f>
        <v>0</v>
      </c>
      <c r="AN18" s="127">
        <f>'Jan''21'!AN16+'Feb''21'!AN16+'Mar''21'!AN16</f>
        <v>0</v>
      </c>
      <c r="AO18" s="120">
        <f t="shared" si="11"/>
        <v>0</v>
      </c>
      <c r="AP18" s="127">
        <f>'Jan''21'!AP16+'Feb''21'!AP16+'Mar''21'!AP16</f>
        <v>0</v>
      </c>
      <c r="AQ18" s="127">
        <f>'Jan''21'!AQ16+'Feb''21'!AQ16+'Mar''21'!AQ16</f>
        <v>0</v>
      </c>
      <c r="AR18" s="127">
        <f>'Jan''21'!AR16+'Feb''21'!AR16+'Mar''21'!AR16</f>
        <v>0</v>
      </c>
      <c r="AS18" s="127">
        <f>'Jan''21'!AS16+'Feb''21'!AS16+'Mar''21'!AS16</f>
        <v>0</v>
      </c>
      <c r="AT18" s="127">
        <f>'Jan''21'!AT16+'Feb''21'!AT16+'Mar''21'!AT16</f>
        <v>0</v>
      </c>
      <c r="AU18" s="138">
        <v>0</v>
      </c>
      <c r="AV18" s="120">
        <f t="shared" si="12"/>
        <v>0</v>
      </c>
      <c r="AW18" s="120">
        <f t="shared" si="7"/>
        <v>0</v>
      </c>
      <c r="AX18" s="144">
        <f>'Jan''21'!AX16+'Feb''21'!AX16+'Mar''21'!AX16</f>
        <v>0</v>
      </c>
      <c r="AY18" s="128">
        <f>'Jan''21'!AY16+'Feb''21'!AY16+'Mar''21'!AY16</f>
        <v>0</v>
      </c>
      <c r="AZ18" s="140">
        <f t="shared" si="8"/>
        <v>0</v>
      </c>
      <c r="BA18" s="158"/>
      <c r="BB18" s="140">
        <f t="shared" si="9"/>
        <v>0</v>
      </c>
      <c r="BC18" s="141">
        <f t="shared" si="13"/>
        <v>0</v>
      </c>
      <c r="BD18" s="142" t="e">
        <f t="shared" si="14"/>
        <v>#DIV/0!</v>
      </c>
      <c r="BE18" s="143" t="e">
        <f t="shared" si="15"/>
        <v>#DIV/0!</v>
      </c>
      <c r="BF18" s="159">
        <v>4.9753275683348454E-2</v>
      </c>
      <c r="BG18" s="157">
        <v>0.19540788407158602</v>
      </c>
    </row>
    <row r="19" spans="1:59" x14ac:dyDescent="0.2">
      <c r="A19" s="126" t="s">
        <v>63</v>
      </c>
      <c r="B19" s="126" t="s">
        <v>43</v>
      </c>
      <c r="C19" s="126" t="s">
        <v>64</v>
      </c>
      <c r="D19" s="127">
        <f>'Jan''21'!D17+'Feb''21'!D17+'Mar''21'!D17</f>
        <v>0</v>
      </c>
      <c r="E19" s="127">
        <f>'Jan''21'!E17+'Feb''21'!E17+'Mar''21'!E17</f>
        <v>0</v>
      </c>
      <c r="F19" s="127">
        <f>'Jan''21'!F17+'Feb''21'!F17+'Mar''21'!F17</f>
        <v>0</v>
      </c>
      <c r="G19" s="127">
        <f>'Jan''21'!G17+'Feb''21'!G17+'Mar''21'!G17</f>
        <v>0</v>
      </c>
      <c r="H19" s="127">
        <f>'Jan''21'!H17+'Feb''21'!H17+'Mar''21'!H17</f>
        <v>0</v>
      </c>
      <c r="I19" s="127">
        <f>'Jan''21'!I17+'Feb''21'!I17+'Mar''21'!I17</f>
        <v>0</v>
      </c>
      <c r="J19" s="127">
        <f>'Jan''21'!J17+'Feb''21'!J17+'Mar''21'!J17</f>
        <v>0</v>
      </c>
      <c r="K19" s="127">
        <f>'Jan''21'!K17+'Feb''21'!K17+'Mar''21'!K17</f>
        <v>0</v>
      </c>
      <c r="L19" s="127">
        <f>'Jan''21'!L17+'Feb''21'!L17+'Mar''21'!L17</f>
        <v>0</v>
      </c>
      <c r="M19" s="127">
        <f>'Jan''21'!M17+'Feb''21'!M17+'Mar''21'!M17</f>
        <v>0</v>
      </c>
      <c r="N19" s="127">
        <f>'Jan''21'!N17+'Feb''21'!N17+'Mar''21'!N17</f>
        <v>0</v>
      </c>
      <c r="O19" s="127">
        <f>'Jan''21'!O17+'Feb''21'!O17+'Mar''21'!O17</f>
        <v>0</v>
      </c>
      <c r="P19" s="127">
        <f>'Jan''21'!P17+'Feb''21'!P17+'Mar''21'!P17</f>
        <v>0</v>
      </c>
      <c r="Q19" s="127">
        <f>'Jan''21'!Q17+'Feb''21'!Q17+'Mar''21'!Q17</f>
        <v>0</v>
      </c>
      <c r="R19" s="127">
        <f>'Jan''21'!R17+'Feb''21'!R17+'Mar''21'!R17</f>
        <v>0</v>
      </c>
      <c r="S19" s="127">
        <f>'Jan''21'!S17+'Feb''21'!S17+'Mar''21'!S17</f>
        <v>0</v>
      </c>
      <c r="T19" s="119">
        <f t="shared" si="6"/>
        <v>0</v>
      </c>
      <c r="U19" s="127">
        <f>'Jan''21'!U17+'Feb''21'!U17+'Mar''21'!U17</f>
        <v>0</v>
      </c>
      <c r="V19" s="127">
        <f>'Jan''21'!V17+'Feb''21'!V17+'Mar''21'!V17</f>
        <v>0</v>
      </c>
      <c r="W19" s="127">
        <f>'Jan''21'!W17+'Feb''21'!W17+'Mar''21'!W17</f>
        <v>0</v>
      </c>
      <c r="X19" s="127">
        <f>'Jan''21'!X17+'Feb''21'!X17+'Mar''21'!X17</f>
        <v>0</v>
      </c>
      <c r="Y19" s="127">
        <f>'Jan''21'!Y17+'Feb''21'!Y17+'Mar''21'!Y17</f>
        <v>0</v>
      </c>
      <c r="Z19" s="127">
        <f>'Jan''21'!Z17+'Feb''21'!Z17+'Mar''21'!Z17</f>
        <v>0</v>
      </c>
      <c r="AA19" s="127">
        <f>'Jan''21'!AA17+'Feb''21'!AA17+'Mar''21'!AA17</f>
        <v>0</v>
      </c>
      <c r="AB19" s="127">
        <f>'Jan''21'!AB17+'Feb''21'!AB17+'Mar''21'!AB17</f>
        <v>0</v>
      </c>
      <c r="AC19" s="127"/>
      <c r="AD19" s="127"/>
      <c r="AE19" s="127"/>
      <c r="AF19" s="127"/>
      <c r="AG19" s="127"/>
      <c r="AH19" s="127"/>
      <c r="AI19" s="127"/>
      <c r="AJ19" s="127"/>
      <c r="AK19" s="120">
        <f t="shared" si="10"/>
        <v>0</v>
      </c>
      <c r="AL19" s="127">
        <f>'Jan''21'!AL17+'Feb''21'!AL17+'Mar''21'!AL17</f>
        <v>0</v>
      </c>
      <c r="AM19" s="127">
        <f>'Jan''21'!AM17+'Feb''21'!AM17+'Mar''21'!AM17</f>
        <v>0</v>
      </c>
      <c r="AN19" s="127">
        <f>'Jan''21'!AN17+'Feb''21'!AN17+'Mar''21'!AN17</f>
        <v>0</v>
      </c>
      <c r="AO19" s="120">
        <f t="shared" si="11"/>
        <v>0</v>
      </c>
      <c r="AP19" s="127">
        <f>'Jan''21'!AP17+'Feb''21'!AP17+'Mar''21'!AP17</f>
        <v>0</v>
      </c>
      <c r="AQ19" s="127">
        <f>'Jan''21'!AQ17+'Feb''21'!AQ17+'Mar''21'!AQ17</f>
        <v>0</v>
      </c>
      <c r="AR19" s="127">
        <f>'Jan''21'!AR17+'Feb''21'!AR17+'Mar''21'!AR17</f>
        <v>0</v>
      </c>
      <c r="AS19" s="127">
        <f>'Jan''21'!AS17+'Feb''21'!AS17+'Mar''21'!AS17</f>
        <v>0</v>
      </c>
      <c r="AT19" s="127">
        <f>'Jan''21'!AT17+'Feb''21'!AT17+'Mar''21'!AT17</f>
        <v>0</v>
      </c>
      <c r="AU19" s="138">
        <v>0</v>
      </c>
      <c r="AV19" s="120">
        <f t="shared" si="12"/>
        <v>0</v>
      </c>
      <c r="AW19" s="120">
        <f t="shared" si="7"/>
        <v>0</v>
      </c>
      <c r="AX19" s="144">
        <f>'Jan''21'!AX17+'Feb''21'!AX17+'Mar''21'!AX17</f>
        <v>0</v>
      </c>
      <c r="AY19" s="128">
        <f>'Jan''21'!AY17+'Feb''21'!AY17+'Mar''21'!AY17</f>
        <v>0</v>
      </c>
      <c r="AZ19" s="140">
        <f t="shared" si="8"/>
        <v>0</v>
      </c>
      <c r="BA19" s="158"/>
      <c r="BB19" s="140">
        <f t="shared" si="9"/>
        <v>0</v>
      </c>
      <c r="BC19" s="141">
        <f t="shared" si="13"/>
        <v>0</v>
      </c>
      <c r="BD19" s="142" t="e">
        <f t="shared" si="14"/>
        <v>#DIV/0!</v>
      </c>
      <c r="BE19" s="143" t="e">
        <f t="shared" si="15"/>
        <v>#DIV/0!</v>
      </c>
      <c r="BF19" s="159">
        <v>3.6570113543079014E-2</v>
      </c>
      <c r="BG19" s="157">
        <v>0.30900788715814598</v>
      </c>
    </row>
    <row r="20" spans="1:59" x14ac:dyDescent="0.2">
      <c r="A20" s="126" t="s">
        <v>65</v>
      </c>
      <c r="B20" s="126" t="s">
        <v>43</v>
      </c>
      <c r="C20" s="126" t="s">
        <v>64</v>
      </c>
      <c r="D20" s="127">
        <f>'Jan''21'!D18+'Feb''21'!D18+'Mar''21'!D18</f>
        <v>0</v>
      </c>
      <c r="E20" s="127">
        <f>'Jan''21'!E18+'Feb''21'!E18+'Mar''21'!E18</f>
        <v>0</v>
      </c>
      <c r="F20" s="127">
        <f>'Jan''21'!F18+'Feb''21'!F18+'Mar''21'!F18</f>
        <v>0</v>
      </c>
      <c r="G20" s="127">
        <f>'Jan''21'!G18+'Feb''21'!G18+'Mar''21'!G18</f>
        <v>0</v>
      </c>
      <c r="H20" s="127">
        <f>'Jan''21'!H18+'Feb''21'!H18+'Mar''21'!H18</f>
        <v>0</v>
      </c>
      <c r="I20" s="127">
        <f>'Jan''21'!I18+'Feb''21'!I18+'Mar''21'!I18</f>
        <v>0</v>
      </c>
      <c r="J20" s="127">
        <f>'Jan''21'!J18+'Feb''21'!J18+'Mar''21'!J18</f>
        <v>0</v>
      </c>
      <c r="K20" s="127">
        <f>'Jan''21'!K18+'Feb''21'!K18+'Mar''21'!K18</f>
        <v>0</v>
      </c>
      <c r="L20" s="127">
        <f>'Jan''21'!L18+'Feb''21'!L18+'Mar''21'!L18</f>
        <v>0</v>
      </c>
      <c r="M20" s="127">
        <f>'Jan''21'!M18+'Feb''21'!M18+'Mar''21'!M18</f>
        <v>0</v>
      </c>
      <c r="N20" s="127">
        <f>'Jan''21'!N18+'Feb''21'!N18+'Mar''21'!N18</f>
        <v>0</v>
      </c>
      <c r="O20" s="127">
        <f>'Jan''21'!O18+'Feb''21'!O18+'Mar''21'!O18</f>
        <v>0</v>
      </c>
      <c r="P20" s="127">
        <f>'Jan''21'!P18+'Feb''21'!P18+'Mar''21'!P18</f>
        <v>0</v>
      </c>
      <c r="Q20" s="127">
        <f>'Jan''21'!Q18+'Feb''21'!Q18+'Mar''21'!Q18</f>
        <v>0</v>
      </c>
      <c r="R20" s="127">
        <f>'Jan''21'!R18+'Feb''21'!R18+'Mar''21'!R18</f>
        <v>0</v>
      </c>
      <c r="S20" s="127">
        <f>'Jan''21'!S18+'Feb''21'!S18+'Mar''21'!S18</f>
        <v>0</v>
      </c>
      <c r="T20" s="119">
        <f t="shared" si="6"/>
        <v>0</v>
      </c>
      <c r="U20" s="127">
        <f>'Jan''21'!U18+'Feb''21'!U18+'Mar''21'!U18</f>
        <v>0</v>
      </c>
      <c r="V20" s="127">
        <f>'Jan''21'!V18+'Feb''21'!V18+'Mar''21'!V18</f>
        <v>0</v>
      </c>
      <c r="W20" s="127">
        <f>'Jan''21'!W18+'Feb''21'!W18+'Mar''21'!W18</f>
        <v>0</v>
      </c>
      <c r="X20" s="127">
        <f>'Jan''21'!X18+'Feb''21'!X18+'Mar''21'!X18</f>
        <v>0</v>
      </c>
      <c r="Y20" s="127">
        <f>'Jan''21'!Y18+'Feb''21'!Y18+'Mar''21'!Y18</f>
        <v>0</v>
      </c>
      <c r="Z20" s="127">
        <f>'Jan''21'!Z18+'Feb''21'!Z18+'Mar''21'!Z18</f>
        <v>0</v>
      </c>
      <c r="AA20" s="127">
        <f>'Jan''21'!AA18+'Feb''21'!AA18+'Mar''21'!AA18</f>
        <v>0</v>
      </c>
      <c r="AB20" s="127">
        <f>'Jan''21'!AB18+'Feb''21'!AB18+'Mar''21'!AB18</f>
        <v>0</v>
      </c>
      <c r="AC20" s="127"/>
      <c r="AD20" s="127"/>
      <c r="AE20" s="127"/>
      <c r="AF20" s="127"/>
      <c r="AG20" s="127"/>
      <c r="AH20" s="127"/>
      <c r="AI20" s="127"/>
      <c r="AJ20" s="127"/>
      <c r="AK20" s="120">
        <f t="shared" si="10"/>
        <v>0</v>
      </c>
      <c r="AL20" s="127">
        <f>'Jan''21'!AL18+'Feb''21'!AL18+'Mar''21'!AL18</f>
        <v>0</v>
      </c>
      <c r="AM20" s="127">
        <f>'Jan''21'!AM18+'Feb''21'!AM18+'Mar''21'!AM18</f>
        <v>0</v>
      </c>
      <c r="AN20" s="127">
        <f>'Jan''21'!AN18+'Feb''21'!AN18+'Mar''21'!AN18</f>
        <v>0</v>
      </c>
      <c r="AO20" s="120">
        <f t="shared" si="11"/>
        <v>0</v>
      </c>
      <c r="AP20" s="127">
        <f>'Jan''21'!AP18+'Feb''21'!AP18+'Mar''21'!AP18</f>
        <v>0</v>
      </c>
      <c r="AQ20" s="127">
        <f>'Jan''21'!AQ18+'Feb''21'!AQ18+'Mar''21'!AQ18</f>
        <v>0</v>
      </c>
      <c r="AR20" s="127">
        <f>'Jan''21'!AR18+'Feb''21'!AR18+'Mar''21'!AR18</f>
        <v>0</v>
      </c>
      <c r="AS20" s="127">
        <f>'Jan''21'!AS18+'Feb''21'!AS18+'Mar''21'!AS18</f>
        <v>0</v>
      </c>
      <c r="AT20" s="127">
        <f>'Jan''21'!AT18+'Feb''21'!AT18+'Mar''21'!AT18</f>
        <v>0</v>
      </c>
      <c r="AU20" s="138">
        <v>1149040</v>
      </c>
      <c r="AV20" s="120">
        <f t="shared" si="12"/>
        <v>0</v>
      </c>
      <c r="AW20" s="120">
        <f t="shared" si="7"/>
        <v>0</v>
      </c>
      <c r="AX20" s="144">
        <f>'Jan''21'!AX18+'Feb''21'!AX18+'Mar''21'!AX18</f>
        <v>0</v>
      </c>
      <c r="AY20" s="128">
        <f>'Jan''21'!AY18+'Feb''21'!AY18+'Mar''21'!AY18</f>
        <v>0</v>
      </c>
      <c r="AZ20" s="140">
        <f t="shared" si="8"/>
        <v>0</v>
      </c>
      <c r="BA20" s="158"/>
      <c r="BB20" s="140">
        <f t="shared" si="9"/>
        <v>0</v>
      </c>
      <c r="BC20" s="141">
        <f t="shared" si="13"/>
        <v>0</v>
      </c>
      <c r="BD20" s="142" t="e">
        <f t="shared" si="14"/>
        <v>#DIV/0!</v>
      </c>
      <c r="BE20" s="143" t="e">
        <f t="shared" si="15"/>
        <v>#DIV/0!</v>
      </c>
      <c r="BF20" s="159">
        <v>4.2848220761532392E-2</v>
      </c>
      <c r="BG20" s="157">
        <v>0.27311941095300979</v>
      </c>
    </row>
    <row r="21" spans="1:59" x14ac:dyDescent="0.2">
      <c r="A21" s="126" t="s">
        <v>66</v>
      </c>
      <c r="B21" s="126" t="s">
        <v>43</v>
      </c>
      <c r="C21" s="126" t="s">
        <v>64</v>
      </c>
      <c r="D21" s="127">
        <f>'Jan''21'!D19+'Feb''21'!D19+'Mar''21'!D19</f>
        <v>0</v>
      </c>
      <c r="E21" s="127">
        <f>'Jan''21'!E19+'Feb''21'!E19+'Mar''21'!E19</f>
        <v>0</v>
      </c>
      <c r="F21" s="127">
        <f>'Jan''21'!F19+'Feb''21'!F19+'Mar''21'!F19</f>
        <v>0</v>
      </c>
      <c r="G21" s="127">
        <f>'Jan''21'!G19+'Feb''21'!G19+'Mar''21'!G19</f>
        <v>0</v>
      </c>
      <c r="H21" s="127">
        <f>'Jan''21'!H19+'Feb''21'!H19+'Mar''21'!H19</f>
        <v>0</v>
      </c>
      <c r="I21" s="127">
        <f>'Jan''21'!I19+'Feb''21'!I19+'Mar''21'!I19</f>
        <v>0</v>
      </c>
      <c r="J21" s="127">
        <f>'Jan''21'!J19+'Feb''21'!J19+'Mar''21'!J19</f>
        <v>0</v>
      </c>
      <c r="K21" s="127">
        <f>'Jan''21'!K19+'Feb''21'!K19+'Mar''21'!K19</f>
        <v>0</v>
      </c>
      <c r="L21" s="127">
        <f>'Jan''21'!L19+'Feb''21'!L19+'Mar''21'!L19</f>
        <v>0</v>
      </c>
      <c r="M21" s="127">
        <f>'Jan''21'!M19+'Feb''21'!M19+'Mar''21'!M19</f>
        <v>0</v>
      </c>
      <c r="N21" s="127">
        <f>'Jan''21'!N19+'Feb''21'!N19+'Mar''21'!N19</f>
        <v>0</v>
      </c>
      <c r="O21" s="127">
        <f>'Jan''21'!O19+'Feb''21'!O19+'Mar''21'!O19</f>
        <v>0</v>
      </c>
      <c r="P21" s="127">
        <f>'Jan''21'!P19+'Feb''21'!P19+'Mar''21'!P19</f>
        <v>0</v>
      </c>
      <c r="Q21" s="127">
        <f>'Jan''21'!Q19+'Feb''21'!Q19+'Mar''21'!Q19</f>
        <v>0</v>
      </c>
      <c r="R21" s="127">
        <f>'Jan''21'!R19+'Feb''21'!R19+'Mar''21'!R19</f>
        <v>0</v>
      </c>
      <c r="S21" s="127">
        <f>'Jan''21'!S19+'Feb''21'!S19+'Mar''21'!S19</f>
        <v>0</v>
      </c>
      <c r="T21" s="119">
        <f t="shared" si="6"/>
        <v>0</v>
      </c>
      <c r="U21" s="127">
        <f>'Jan''21'!U19+'Feb''21'!U19+'Mar''21'!U19</f>
        <v>0</v>
      </c>
      <c r="V21" s="127">
        <f>'Jan''21'!V19+'Feb''21'!V19+'Mar''21'!V19</f>
        <v>0</v>
      </c>
      <c r="W21" s="127">
        <f>'Jan''21'!W19+'Feb''21'!W19+'Mar''21'!W19</f>
        <v>0</v>
      </c>
      <c r="X21" s="127">
        <f>'Jan''21'!X19+'Feb''21'!X19+'Mar''21'!X19</f>
        <v>0</v>
      </c>
      <c r="Y21" s="127">
        <f>'Jan''21'!Y19+'Feb''21'!Y19+'Mar''21'!Y19</f>
        <v>0</v>
      </c>
      <c r="Z21" s="127">
        <f>'Jan''21'!Z19+'Feb''21'!Z19+'Mar''21'!Z19</f>
        <v>0</v>
      </c>
      <c r="AA21" s="127">
        <f>'Jan''21'!AA19+'Feb''21'!AA19+'Mar''21'!AA19</f>
        <v>0</v>
      </c>
      <c r="AB21" s="127">
        <f>'Jan''21'!AB19+'Feb''21'!AB19+'Mar''21'!AB19</f>
        <v>0</v>
      </c>
      <c r="AC21" s="127"/>
      <c r="AD21" s="127"/>
      <c r="AE21" s="127"/>
      <c r="AF21" s="127"/>
      <c r="AG21" s="127"/>
      <c r="AH21" s="127"/>
      <c r="AI21" s="127"/>
      <c r="AJ21" s="127"/>
      <c r="AK21" s="120">
        <f t="shared" si="10"/>
        <v>0</v>
      </c>
      <c r="AL21" s="127">
        <f>'Jan''21'!AL19+'Feb''21'!AL19+'Mar''21'!AL19</f>
        <v>0</v>
      </c>
      <c r="AM21" s="127">
        <f>'Jan''21'!AM19+'Feb''21'!AM19+'Mar''21'!AM19</f>
        <v>0</v>
      </c>
      <c r="AN21" s="127">
        <f>'Jan''21'!AN19+'Feb''21'!AN19+'Mar''21'!AN19</f>
        <v>0</v>
      </c>
      <c r="AO21" s="120">
        <f t="shared" si="11"/>
        <v>0</v>
      </c>
      <c r="AP21" s="127">
        <f>'Jan''21'!AP19+'Feb''21'!AP19+'Mar''21'!AP19</f>
        <v>0</v>
      </c>
      <c r="AQ21" s="127">
        <f>'Jan''21'!AQ19+'Feb''21'!AQ19+'Mar''21'!AQ19</f>
        <v>0</v>
      </c>
      <c r="AR21" s="127">
        <f>'Jan''21'!AR19+'Feb''21'!AR19+'Mar''21'!AR19</f>
        <v>0</v>
      </c>
      <c r="AS21" s="127">
        <f>'Jan''21'!AS19+'Feb''21'!AS19+'Mar''21'!AS19</f>
        <v>0</v>
      </c>
      <c r="AT21" s="127">
        <f>'Jan''21'!AT19+'Feb''21'!AT19+'Mar''21'!AT19</f>
        <v>0</v>
      </c>
      <c r="AU21" s="138">
        <v>1500000</v>
      </c>
      <c r="AV21" s="120">
        <f t="shared" si="12"/>
        <v>0</v>
      </c>
      <c r="AW21" s="120">
        <f t="shared" si="7"/>
        <v>0</v>
      </c>
      <c r="AX21" s="144">
        <f>'Jan''21'!AX19+'Feb''21'!AX19+'Mar''21'!AX19</f>
        <v>0</v>
      </c>
      <c r="AY21" s="128">
        <f>'Jan''21'!AY19+'Feb''21'!AY19+'Mar''21'!AY19</f>
        <v>0</v>
      </c>
      <c r="AZ21" s="140">
        <f t="shared" si="8"/>
        <v>0</v>
      </c>
      <c r="BA21" s="158"/>
      <c r="BB21" s="140">
        <f t="shared" si="9"/>
        <v>0</v>
      </c>
      <c r="BC21" s="141">
        <f t="shared" si="13"/>
        <v>0</v>
      </c>
      <c r="BD21" s="142" t="e">
        <f t="shared" si="14"/>
        <v>#DIV/0!</v>
      </c>
      <c r="BE21" s="143" t="e">
        <f t="shared" si="15"/>
        <v>#DIV/0!</v>
      </c>
      <c r="BF21" s="159">
        <v>4.003481609471024E-2</v>
      </c>
      <c r="BG21" s="157">
        <v>0.2091349183400894</v>
      </c>
    </row>
    <row r="22" spans="1:59" x14ac:dyDescent="0.2">
      <c r="A22" s="126" t="s">
        <v>67</v>
      </c>
      <c r="B22" s="126" t="s">
        <v>43</v>
      </c>
      <c r="C22" s="126" t="s">
        <v>68</v>
      </c>
      <c r="D22" s="127">
        <f>'Jan''21'!D20+'Feb''21'!D20+'Mar''21'!D20</f>
        <v>0</v>
      </c>
      <c r="E22" s="127">
        <f>'Jan''21'!E20+'Feb''21'!E20+'Mar''21'!E20</f>
        <v>0</v>
      </c>
      <c r="F22" s="127">
        <f>'Jan''21'!F20+'Feb''21'!F20+'Mar''21'!F20</f>
        <v>0</v>
      </c>
      <c r="G22" s="127">
        <f>'Jan''21'!G20+'Feb''21'!G20+'Mar''21'!G20</f>
        <v>0</v>
      </c>
      <c r="H22" s="127">
        <f>'Jan''21'!H20+'Feb''21'!H20+'Mar''21'!H20</f>
        <v>0</v>
      </c>
      <c r="I22" s="127">
        <f>'Jan''21'!I20+'Feb''21'!I20+'Mar''21'!I20</f>
        <v>0</v>
      </c>
      <c r="J22" s="127">
        <f>'Jan''21'!J20+'Feb''21'!J20+'Mar''21'!J20</f>
        <v>0</v>
      </c>
      <c r="K22" s="127">
        <f>'Jan''21'!K20+'Feb''21'!K20+'Mar''21'!K20</f>
        <v>0</v>
      </c>
      <c r="L22" s="127">
        <f>'Jan''21'!L20+'Feb''21'!L20+'Mar''21'!L20</f>
        <v>0</v>
      </c>
      <c r="M22" s="127">
        <f>'Jan''21'!M20+'Feb''21'!M20+'Mar''21'!M20</f>
        <v>0</v>
      </c>
      <c r="N22" s="127">
        <f>'Jan''21'!N20+'Feb''21'!N20+'Mar''21'!N20</f>
        <v>0</v>
      </c>
      <c r="O22" s="127">
        <f>'Jan''21'!O20+'Feb''21'!O20+'Mar''21'!O20</f>
        <v>0</v>
      </c>
      <c r="P22" s="127">
        <f>'Jan''21'!P20+'Feb''21'!P20+'Mar''21'!P20</f>
        <v>0</v>
      </c>
      <c r="Q22" s="127">
        <f>'Jan''21'!Q20+'Feb''21'!Q20+'Mar''21'!Q20</f>
        <v>0</v>
      </c>
      <c r="R22" s="127">
        <f>'Jan''21'!R20+'Feb''21'!R20+'Mar''21'!R20</f>
        <v>0</v>
      </c>
      <c r="S22" s="127">
        <f>'Jan''21'!S20+'Feb''21'!S20+'Mar''21'!S20</f>
        <v>0</v>
      </c>
      <c r="T22" s="119">
        <f t="shared" si="6"/>
        <v>0</v>
      </c>
      <c r="U22" s="127">
        <f>'Jan''21'!U20+'Feb''21'!U20+'Mar''21'!U20</f>
        <v>0</v>
      </c>
      <c r="V22" s="127">
        <f>'Jan''21'!V20+'Feb''21'!V20+'Mar''21'!V20</f>
        <v>0</v>
      </c>
      <c r="W22" s="127">
        <f>'Jan''21'!W20+'Feb''21'!W20+'Mar''21'!W20</f>
        <v>0</v>
      </c>
      <c r="X22" s="127">
        <f>'Jan''21'!X20+'Feb''21'!X20+'Mar''21'!X20</f>
        <v>0</v>
      </c>
      <c r="Y22" s="127">
        <f>'Jan''21'!Y20+'Feb''21'!Y20+'Mar''21'!Y20</f>
        <v>0</v>
      </c>
      <c r="Z22" s="127">
        <f>'Jan''21'!Z20+'Feb''21'!Z20+'Mar''21'!Z20</f>
        <v>0</v>
      </c>
      <c r="AA22" s="127">
        <f>'Jan''21'!AA20+'Feb''21'!AA20+'Mar''21'!AA20</f>
        <v>0</v>
      </c>
      <c r="AB22" s="127">
        <f>'Jan''21'!AB20+'Feb''21'!AB20+'Mar''21'!AB20</f>
        <v>0</v>
      </c>
      <c r="AC22" s="127"/>
      <c r="AD22" s="127"/>
      <c r="AE22" s="127"/>
      <c r="AF22" s="127"/>
      <c r="AG22" s="127"/>
      <c r="AH22" s="127"/>
      <c r="AI22" s="127"/>
      <c r="AJ22" s="127"/>
      <c r="AK22" s="120">
        <f t="shared" si="10"/>
        <v>0</v>
      </c>
      <c r="AL22" s="127">
        <f>'Jan''21'!AL20+'Feb''21'!AL20+'Mar''21'!AL20</f>
        <v>0</v>
      </c>
      <c r="AM22" s="127">
        <f>'Jan''21'!AM20+'Feb''21'!AM20+'Mar''21'!AM20</f>
        <v>0</v>
      </c>
      <c r="AN22" s="127">
        <f>'Jan''21'!AN20+'Feb''21'!AN20+'Mar''21'!AN20</f>
        <v>0</v>
      </c>
      <c r="AO22" s="120">
        <f t="shared" si="11"/>
        <v>0</v>
      </c>
      <c r="AP22" s="127">
        <f>'Jan''21'!AP20+'Feb''21'!AP20+'Mar''21'!AP20</f>
        <v>0</v>
      </c>
      <c r="AQ22" s="127">
        <f>'Jan''21'!AQ20+'Feb''21'!AQ20+'Mar''21'!AQ20</f>
        <v>0</v>
      </c>
      <c r="AR22" s="127">
        <f>'Jan''21'!AR20+'Feb''21'!AR20+'Mar''21'!AR20</f>
        <v>0</v>
      </c>
      <c r="AS22" s="127">
        <f>'Jan''21'!AS20+'Feb''21'!AS20+'Mar''21'!AS20</f>
        <v>0</v>
      </c>
      <c r="AT22" s="127">
        <f>'Jan''21'!AT20+'Feb''21'!AT20+'Mar''21'!AT20</f>
        <v>0</v>
      </c>
      <c r="AU22" s="138">
        <v>3500000</v>
      </c>
      <c r="AV22" s="120">
        <f t="shared" si="12"/>
        <v>0</v>
      </c>
      <c r="AW22" s="120">
        <f t="shared" si="7"/>
        <v>0</v>
      </c>
      <c r="AX22" s="144">
        <f>'Jan''21'!AX20+'Feb''21'!AX20+'Mar''21'!AX20</f>
        <v>0</v>
      </c>
      <c r="AY22" s="128">
        <f>'Jan''21'!AY20+'Feb''21'!AY20+'Mar''21'!AY20</f>
        <v>0</v>
      </c>
      <c r="AZ22" s="140">
        <f t="shared" si="8"/>
        <v>0</v>
      </c>
      <c r="BA22" s="158"/>
      <c r="BB22" s="140">
        <f t="shared" si="9"/>
        <v>0</v>
      </c>
      <c r="BC22" s="141">
        <f t="shared" si="13"/>
        <v>0</v>
      </c>
      <c r="BD22" s="142" t="e">
        <f t="shared" si="14"/>
        <v>#DIV/0!</v>
      </c>
      <c r="BE22" s="143" t="e">
        <f t="shared" si="15"/>
        <v>#DIV/0!</v>
      </c>
      <c r="BF22" s="159">
        <v>1.2568421116922307E-2</v>
      </c>
      <c r="BG22" s="157">
        <v>0.38449368620279833</v>
      </c>
    </row>
    <row r="23" spans="1:59" x14ac:dyDescent="0.2">
      <c r="A23" s="126" t="s">
        <v>69</v>
      </c>
      <c r="B23" s="126" t="s">
        <v>43</v>
      </c>
      <c r="C23" s="126" t="s">
        <v>68</v>
      </c>
      <c r="D23" s="127">
        <f>'Jan''21'!D21+'Feb''21'!D21+'Mar''21'!D21</f>
        <v>0</v>
      </c>
      <c r="E23" s="127">
        <f>'Jan''21'!E21+'Feb''21'!E21+'Mar''21'!E21</f>
        <v>0</v>
      </c>
      <c r="F23" s="127">
        <f>'Jan''21'!F21+'Feb''21'!F21+'Mar''21'!F21</f>
        <v>0</v>
      </c>
      <c r="G23" s="127">
        <f>'Jan''21'!G21+'Feb''21'!G21+'Mar''21'!G21</f>
        <v>0</v>
      </c>
      <c r="H23" s="127">
        <f>'Jan''21'!H21+'Feb''21'!H21+'Mar''21'!H21</f>
        <v>0</v>
      </c>
      <c r="I23" s="127">
        <f>'Jan''21'!I21+'Feb''21'!I21+'Mar''21'!I21</f>
        <v>0</v>
      </c>
      <c r="J23" s="127">
        <f>'Jan''21'!J21+'Feb''21'!J21+'Mar''21'!J21</f>
        <v>0</v>
      </c>
      <c r="K23" s="127">
        <f>'Jan''21'!K21+'Feb''21'!K21+'Mar''21'!K21</f>
        <v>0</v>
      </c>
      <c r="L23" s="127">
        <f>'Jan''21'!L21+'Feb''21'!L21+'Mar''21'!L21</f>
        <v>0</v>
      </c>
      <c r="M23" s="127">
        <f>'Jan''21'!M21+'Feb''21'!M21+'Mar''21'!M21</f>
        <v>0</v>
      </c>
      <c r="N23" s="127">
        <f>'Jan''21'!N21+'Feb''21'!N21+'Mar''21'!N21</f>
        <v>0</v>
      </c>
      <c r="O23" s="127">
        <f>'Jan''21'!O21+'Feb''21'!O21+'Mar''21'!O21</f>
        <v>0</v>
      </c>
      <c r="P23" s="127">
        <f>'Jan''21'!P21+'Feb''21'!P21+'Mar''21'!P21</f>
        <v>0</v>
      </c>
      <c r="Q23" s="127">
        <f>'Jan''21'!Q21+'Feb''21'!Q21+'Mar''21'!Q21</f>
        <v>0</v>
      </c>
      <c r="R23" s="127">
        <f>'Jan''21'!R21+'Feb''21'!R21+'Mar''21'!R21</f>
        <v>0</v>
      </c>
      <c r="S23" s="127">
        <f>'Jan''21'!S21+'Feb''21'!S21+'Mar''21'!S21</f>
        <v>0</v>
      </c>
      <c r="T23" s="119">
        <f t="shared" si="6"/>
        <v>0</v>
      </c>
      <c r="U23" s="127">
        <f>'Jan''21'!U21+'Feb''21'!U21+'Mar''21'!U21</f>
        <v>0</v>
      </c>
      <c r="V23" s="127">
        <f>'Jan''21'!V21+'Feb''21'!V21+'Mar''21'!V21</f>
        <v>0</v>
      </c>
      <c r="W23" s="127">
        <f>'Jan''21'!W21+'Feb''21'!W21+'Mar''21'!W21</f>
        <v>0</v>
      </c>
      <c r="X23" s="127">
        <f>'Jan''21'!X21+'Feb''21'!X21+'Mar''21'!X21</f>
        <v>0</v>
      </c>
      <c r="Y23" s="127">
        <f>'Jan''21'!Y21+'Feb''21'!Y21+'Mar''21'!Y21</f>
        <v>0</v>
      </c>
      <c r="Z23" s="127">
        <f>'Jan''21'!Z21+'Feb''21'!Z21+'Mar''21'!Z21</f>
        <v>0</v>
      </c>
      <c r="AA23" s="127">
        <f>'Jan''21'!AA21+'Feb''21'!AA21+'Mar''21'!AA21</f>
        <v>0</v>
      </c>
      <c r="AB23" s="127">
        <f>'Jan''21'!AB21+'Feb''21'!AB21+'Mar''21'!AB21</f>
        <v>0</v>
      </c>
      <c r="AC23" s="127"/>
      <c r="AD23" s="127"/>
      <c r="AE23" s="127"/>
      <c r="AF23" s="127"/>
      <c r="AG23" s="127"/>
      <c r="AH23" s="127"/>
      <c r="AI23" s="127"/>
      <c r="AJ23" s="127"/>
      <c r="AK23" s="120">
        <f t="shared" si="10"/>
        <v>0</v>
      </c>
      <c r="AL23" s="127">
        <f>'Jan''21'!AL21+'Feb''21'!AL21+'Mar''21'!AL21</f>
        <v>0</v>
      </c>
      <c r="AM23" s="127">
        <f>'Jan''21'!AM21+'Feb''21'!AM21+'Mar''21'!AM21</f>
        <v>0</v>
      </c>
      <c r="AN23" s="127">
        <f>'Jan''21'!AN21+'Feb''21'!AN21+'Mar''21'!AN21</f>
        <v>0</v>
      </c>
      <c r="AO23" s="120">
        <f t="shared" si="11"/>
        <v>0</v>
      </c>
      <c r="AP23" s="127">
        <f>'Jan''21'!AP21+'Feb''21'!AP21+'Mar''21'!AP21</f>
        <v>0</v>
      </c>
      <c r="AQ23" s="127">
        <f>'Jan''21'!AQ21+'Feb''21'!AQ21+'Mar''21'!AQ21</f>
        <v>0</v>
      </c>
      <c r="AR23" s="127">
        <f>'Jan''21'!AR21+'Feb''21'!AR21+'Mar''21'!AR21</f>
        <v>0</v>
      </c>
      <c r="AS23" s="127">
        <f>'Jan''21'!AS21+'Feb''21'!AS21+'Mar''21'!AS21</f>
        <v>0</v>
      </c>
      <c r="AT23" s="127">
        <f>'Jan''21'!AT21+'Feb''21'!AT21+'Mar''21'!AT21</f>
        <v>0</v>
      </c>
      <c r="AU23" s="138">
        <v>5000000</v>
      </c>
      <c r="AV23" s="120">
        <f t="shared" si="12"/>
        <v>0</v>
      </c>
      <c r="AW23" s="120">
        <f t="shared" si="7"/>
        <v>0</v>
      </c>
      <c r="AX23" s="144">
        <f>'Jan''21'!AX21+'Feb''21'!AX21+'Mar''21'!AX21</f>
        <v>0</v>
      </c>
      <c r="AY23" s="128">
        <f>'Jan''21'!AY21+'Feb''21'!AY21+'Mar''21'!AY21</f>
        <v>0</v>
      </c>
      <c r="AZ23" s="140">
        <f t="shared" si="8"/>
        <v>0</v>
      </c>
      <c r="BA23" s="158"/>
      <c r="BB23" s="140">
        <f t="shared" si="9"/>
        <v>0</v>
      </c>
      <c r="BC23" s="141">
        <f t="shared" si="13"/>
        <v>0</v>
      </c>
      <c r="BD23" s="142" t="e">
        <f t="shared" si="14"/>
        <v>#DIV/0!</v>
      </c>
      <c r="BE23" s="143" t="e">
        <f t="shared" si="15"/>
        <v>#DIV/0!</v>
      </c>
      <c r="BF23" s="159">
        <v>9.8630358075765083E-3</v>
      </c>
      <c r="BG23" s="157">
        <v>0.67497793969413189</v>
      </c>
    </row>
    <row r="24" spans="1:59" x14ac:dyDescent="0.2">
      <c r="A24" s="126" t="s">
        <v>70</v>
      </c>
      <c r="B24" s="126" t="s">
        <v>43</v>
      </c>
      <c r="C24" s="126" t="s">
        <v>68</v>
      </c>
      <c r="D24" s="127">
        <f>'Jan''21'!D22+'Feb''21'!D22+'Mar''21'!D22</f>
        <v>0</v>
      </c>
      <c r="E24" s="127">
        <f>'Jan''21'!E22+'Feb''21'!E22+'Mar''21'!E22</f>
        <v>0</v>
      </c>
      <c r="F24" s="127">
        <f>'Jan''21'!F22+'Feb''21'!F22+'Mar''21'!F22</f>
        <v>0</v>
      </c>
      <c r="G24" s="127">
        <f>'Jan''21'!G22+'Feb''21'!G22+'Mar''21'!G22</f>
        <v>0</v>
      </c>
      <c r="H24" s="127">
        <f>'Jan''21'!H22+'Feb''21'!H22+'Mar''21'!H22</f>
        <v>0</v>
      </c>
      <c r="I24" s="127">
        <f>'Jan''21'!I22+'Feb''21'!I22+'Mar''21'!I22</f>
        <v>0</v>
      </c>
      <c r="J24" s="127">
        <f>'Jan''21'!J22+'Feb''21'!J22+'Mar''21'!J22</f>
        <v>0</v>
      </c>
      <c r="K24" s="127">
        <f>'Jan''21'!K22+'Feb''21'!K22+'Mar''21'!K22</f>
        <v>0</v>
      </c>
      <c r="L24" s="127">
        <f>'Jan''21'!L22+'Feb''21'!L22+'Mar''21'!L22</f>
        <v>0</v>
      </c>
      <c r="M24" s="127">
        <f>'Jan''21'!M22+'Feb''21'!M22+'Mar''21'!M22</f>
        <v>0</v>
      </c>
      <c r="N24" s="127">
        <f>'Jan''21'!N22+'Feb''21'!N22+'Mar''21'!N22</f>
        <v>0</v>
      </c>
      <c r="O24" s="127">
        <f>'Jan''21'!O22+'Feb''21'!O22+'Mar''21'!O22</f>
        <v>0</v>
      </c>
      <c r="P24" s="127">
        <f>'Jan''21'!P22+'Feb''21'!P22+'Mar''21'!P22</f>
        <v>0</v>
      </c>
      <c r="Q24" s="127">
        <f>'Jan''21'!Q22+'Feb''21'!Q22+'Mar''21'!Q22</f>
        <v>0</v>
      </c>
      <c r="R24" s="127">
        <f>'Jan''21'!R22+'Feb''21'!R22+'Mar''21'!R22</f>
        <v>0</v>
      </c>
      <c r="S24" s="127">
        <f>'Jan''21'!S22+'Feb''21'!S22+'Mar''21'!S22</f>
        <v>0</v>
      </c>
      <c r="T24" s="119">
        <f t="shared" si="6"/>
        <v>0</v>
      </c>
      <c r="U24" s="127">
        <f>'Jan''21'!U22+'Feb''21'!U22+'Mar''21'!U22</f>
        <v>0</v>
      </c>
      <c r="V24" s="127">
        <f>'Jan''21'!V22+'Feb''21'!V22+'Mar''21'!V22</f>
        <v>0</v>
      </c>
      <c r="W24" s="127">
        <f>'Jan''21'!W22+'Feb''21'!W22+'Mar''21'!W22</f>
        <v>0</v>
      </c>
      <c r="X24" s="127">
        <f>'Jan''21'!X22+'Feb''21'!X22+'Mar''21'!X22</f>
        <v>0</v>
      </c>
      <c r="Y24" s="127">
        <f>'Jan''21'!Y22+'Feb''21'!Y22+'Mar''21'!Y22</f>
        <v>0</v>
      </c>
      <c r="Z24" s="127">
        <f>'Jan''21'!Z22+'Feb''21'!Z22+'Mar''21'!Z22</f>
        <v>0</v>
      </c>
      <c r="AA24" s="127">
        <f>'Jan''21'!AA22+'Feb''21'!AA22+'Mar''21'!AA22</f>
        <v>0</v>
      </c>
      <c r="AB24" s="127">
        <f>'Jan''21'!AB22+'Feb''21'!AB22+'Mar''21'!AB22</f>
        <v>0</v>
      </c>
      <c r="AC24" s="127"/>
      <c r="AD24" s="127"/>
      <c r="AE24" s="127"/>
      <c r="AF24" s="127"/>
      <c r="AG24" s="127"/>
      <c r="AH24" s="127"/>
      <c r="AI24" s="127"/>
      <c r="AJ24" s="127"/>
      <c r="AK24" s="120">
        <f t="shared" si="10"/>
        <v>0</v>
      </c>
      <c r="AL24" s="127">
        <f>'Jan''21'!AL22+'Feb''21'!AL22+'Mar''21'!AL22</f>
        <v>0</v>
      </c>
      <c r="AM24" s="127">
        <f>'Jan''21'!AM22+'Feb''21'!AM22+'Mar''21'!AM22</f>
        <v>0</v>
      </c>
      <c r="AN24" s="127">
        <f>'Jan''21'!AN22+'Feb''21'!AN22+'Mar''21'!AN22</f>
        <v>0</v>
      </c>
      <c r="AO24" s="120">
        <f t="shared" si="11"/>
        <v>0</v>
      </c>
      <c r="AP24" s="127">
        <f>'Jan''21'!AP22+'Feb''21'!AP22+'Mar''21'!AP22</f>
        <v>0</v>
      </c>
      <c r="AQ24" s="127">
        <f>'Jan''21'!AQ22+'Feb''21'!AQ22+'Mar''21'!AQ22</f>
        <v>0</v>
      </c>
      <c r="AR24" s="127">
        <f>'Jan''21'!AR22+'Feb''21'!AR22+'Mar''21'!AR22</f>
        <v>0</v>
      </c>
      <c r="AS24" s="127">
        <f>'Jan''21'!AS22+'Feb''21'!AS22+'Mar''21'!AS22</f>
        <v>0</v>
      </c>
      <c r="AT24" s="127">
        <f>'Jan''21'!AT22+'Feb''21'!AT22+'Mar''21'!AT22</f>
        <v>0</v>
      </c>
      <c r="AU24" s="138">
        <v>2700000</v>
      </c>
      <c r="AV24" s="120">
        <f t="shared" si="12"/>
        <v>0</v>
      </c>
      <c r="AW24" s="120">
        <f t="shared" si="7"/>
        <v>0</v>
      </c>
      <c r="AX24" s="144">
        <f>'Jan''21'!AX22+'Feb''21'!AX22+'Mar''21'!AX22</f>
        <v>0</v>
      </c>
      <c r="AY24" s="128">
        <f>'Jan''21'!AY22+'Feb''21'!AY22+'Mar''21'!AY22</f>
        <v>0</v>
      </c>
      <c r="AZ24" s="140">
        <f t="shared" si="8"/>
        <v>0</v>
      </c>
      <c r="BA24" s="158"/>
      <c r="BB24" s="140">
        <f t="shared" si="9"/>
        <v>0</v>
      </c>
      <c r="BC24" s="141">
        <f t="shared" si="13"/>
        <v>0</v>
      </c>
      <c r="BD24" s="142" t="e">
        <f t="shared" si="14"/>
        <v>#DIV/0!</v>
      </c>
      <c r="BE24" s="143" t="e">
        <f t="shared" si="15"/>
        <v>#DIV/0!</v>
      </c>
      <c r="BF24" s="159">
        <v>3.9830204916800505E-2</v>
      </c>
      <c r="BG24" s="157">
        <v>0.24194747206552011</v>
      </c>
    </row>
    <row r="25" spans="1:59" x14ac:dyDescent="0.2">
      <c r="A25" s="131" t="s">
        <v>71</v>
      </c>
      <c r="B25" s="131" t="s">
        <v>43</v>
      </c>
      <c r="C25" s="131" t="s">
        <v>72</v>
      </c>
      <c r="D25" s="127">
        <f>'Jan''21'!D23+'Feb''21'!D23+'Mar''21'!D23</f>
        <v>0</v>
      </c>
      <c r="E25" s="127">
        <f>'Jan''21'!E23+'Feb''21'!E23+'Mar''21'!E23</f>
        <v>0</v>
      </c>
      <c r="F25" s="127">
        <f>'Jan''21'!F23+'Feb''21'!F23+'Mar''21'!F23</f>
        <v>0</v>
      </c>
      <c r="G25" s="127">
        <f>'Jan''21'!G23+'Feb''21'!G23+'Mar''21'!G23</f>
        <v>0</v>
      </c>
      <c r="H25" s="127">
        <f>'Jan''21'!H23+'Feb''21'!H23+'Mar''21'!H23</f>
        <v>0</v>
      </c>
      <c r="I25" s="127">
        <f>'Jan''21'!I23+'Feb''21'!I23+'Mar''21'!I23</f>
        <v>0</v>
      </c>
      <c r="J25" s="127">
        <f>'Jan''21'!J23+'Feb''21'!J23+'Mar''21'!J23</f>
        <v>0</v>
      </c>
      <c r="K25" s="127">
        <f>'Jan''21'!K23+'Feb''21'!K23+'Mar''21'!K23</f>
        <v>0</v>
      </c>
      <c r="L25" s="127">
        <f>'Jan''21'!L23+'Feb''21'!L23+'Mar''21'!L23</f>
        <v>0</v>
      </c>
      <c r="M25" s="127">
        <f>'Jan''21'!M23+'Feb''21'!M23+'Mar''21'!M23</f>
        <v>0</v>
      </c>
      <c r="N25" s="127">
        <f>'Jan''21'!N23+'Feb''21'!N23+'Mar''21'!N23</f>
        <v>0</v>
      </c>
      <c r="O25" s="127">
        <f>'Jan''21'!O23+'Feb''21'!O23+'Mar''21'!O23</f>
        <v>0</v>
      </c>
      <c r="P25" s="127">
        <f>'Jan''21'!P23+'Feb''21'!P23+'Mar''21'!P23</f>
        <v>0</v>
      </c>
      <c r="Q25" s="127">
        <f>'Jan''21'!Q23+'Feb''21'!Q23+'Mar''21'!Q23</f>
        <v>0</v>
      </c>
      <c r="R25" s="127">
        <f>'Jan''21'!R23+'Feb''21'!R23+'Mar''21'!R23</f>
        <v>0</v>
      </c>
      <c r="S25" s="127">
        <f>'Jan''21'!S23+'Feb''21'!S23+'Mar''21'!S23</f>
        <v>0</v>
      </c>
      <c r="T25" s="119">
        <f t="shared" si="6"/>
        <v>0</v>
      </c>
      <c r="U25" s="127">
        <f>'Jan''21'!U23+'Feb''21'!U23+'Mar''21'!U23</f>
        <v>0</v>
      </c>
      <c r="V25" s="127">
        <f>'Jan''21'!V23+'Feb''21'!V23+'Mar''21'!V23</f>
        <v>0</v>
      </c>
      <c r="W25" s="127">
        <f>'Jan''21'!W23+'Feb''21'!W23+'Mar''21'!W23</f>
        <v>0</v>
      </c>
      <c r="X25" s="127">
        <f>'Jan''21'!X23+'Feb''21'!X23+'Mar''21'!X23</f>
        <v>0</v>
      </c>
      <c r="Y25" s="127">
        <f>'Jan''21'!Y23+'Feb''21'!Y23+'Mar''21'!Y23</f>
        <v>0</v>
      </c>
      <c r="Z25" s="127">
        <f>'Jan''21'!Z23+'Feb''21'!Z23+'Mar''21'!Z23</f>
        <v>0</v>
      </c>
      <c r="AA25" s="127">
        <f>'Jan''21'!AA23+'Feb''21'!AA23+'Mar''21'!AA23</f>
        <v>0</v>
      </c>
      <c r="AB25" s="127">
        <f>'Jan''21'!AB23+'Feb''21'!AB23+'Mar''21'!AB23</f>
        <v>0</v>
      </c>
      <c r="AC25" s="132"/>
      <c r="AD25" s="132"/>
      <c r="AE25" s="132"/>
      <c r="AF25" s="132"/>
      <c r="AG25" s="132"/>
      <c r="AH25" s="132"/>
      <c r="AI25" s="132"/>
      <c r="AJ25" s="132"/>
      <c r="AK25" s="120">
        <f t="shared" si="10"/>
        <v>0</v>
      </c>
      <c r="AL25" s="127">
        <f>'Jan''21'!AL23+'Feb''21'!AL23+'Mar''21'!AL23</f>
        <v>0</v>
      </c>
      <c r="AM25" s="127">
        <f>'Jan''21'!AM23+'Feb''21'!AM23+'Mar''21'!AM23</f>
        <v>0</v>
      </c>
      <c r="AN25" s="127">
        <f>'Jan''21'!AN23+'Feb''21'!AN23+'Mar''21'!AN23</f>
        <v>0</v>
      </c>
      <c r="AO25" s="120">
        <f t="shared" si="11"/>
        <v>0</v>
      </c>
      <c r="AP25" s="127">
        <f>'Jan''21'!AP23+'Feb''21'!AP23+'Mar''21'!AP23</f>
        <v>0</v>
      </c>
      <c r="AQ25" s="127">
        <f>'Jan''21'!AQ23+'Feb''21'!AQ23+'Mar''21'!AQ23</f>
        <v>0</v>
      </c>
      <c r="AR25" s="127">
        <f>'Jan''21'!AR23+'Feb''21'!AR23+'Mar''21'!AR23</f>
        <v>0</v>
      </c>
      <c r="AS25" s="127">
        <f>'Jan''21'!AS23+'Feb''21'!AS23+'Mar''21'!AS23</f>
        <v>0</v>
      </c>
      <c r="AT25" s="127">
        <f>'Jan''21'!AT23+'Feb''21'!AT23+'Mar''21'!AT23</f>
        <v>0</v>
      </c>
      <c r="AU25" s="138">
        <v>3600000</v>
      </c>
      <c r="AV25" s="120">
        <f t="shared" si="12"/>
        <v>0</v>
      </c>
      <c r="AW25" s="120">
        <f t="shared" si="7"/>
        <v>0</v>
      </c>
      <c r="AX25" s="144">
        <f>'Jan''21'!AX23+'Feb''21'!AX23+'Mar''21'!AX23</f>
        <v>0</v>
      </c>
      <c r="AY25" s="128">
        <f>'Jan''21'!AY23+'Feb''21'!AY23+'Mar''21'!AY23</f>
        <v>0</v>
      </c>
      <c r="AZ25" s="140">
        <f t="shared" si="8"/>
        <v>0</v>
      </c>
      <c r="BA25" s="158"/>
      <c r="BB25" s="140">
        <f t="shared" si="9"/>
        <v>0</v>
      </c>
      <c r="BC25" s="141">
        <f t="shared" si="13"/>
        <v>0</v>
      </c>
      <c r="BD25" s="142" t="e">
        <f t="shared" si="14"/>
        <v>#DIV/0!</v>
      </c>
      <c r="BE25" s="143" t="e">
        <f t="shared" si="15"/>
        <v>#DIV/0!</v>
      </c>
      <c r="BF25" s="159">
        <v>2.014899561469119E-2</v>
      </c>
      <c r="BG25" s="157">
        <v>0.28796873355119529</v>
      </c>
    </row>
    <row r="26" spans="1:59" x14ac:dyDescent="0.2">
      <c r="A26" s="131" t="s">
        <v>73</v>
      </c>
      <c r="B26" s="131" t="s">
        <v>43</v>
      </c>
      <c r="C26" s="131" t="s">
        <v>72</v>
      </c>
      <c r="D26" s="127">
        <f>'Jan''21'!D24+'Feb''21'!D24+'Mar''21'!D24</f>
        <v>0</v>
      </c>
      <c r="E26" s="127">
        <f>'Jan''21'!E24+'Feb''21'!E24+'Mar''21'!E24</f>
        <v>0</v>
      </c>
      <c r="F26" s="127">
        <f>'Jan''21'!F24+'Feb''21'!F24+'Mar''21'!F24</f>
        <v>0</v>
      </c>
      <c r="G26" s="127">
        <f>'Jan''21'!G24+'Feb''21'!G24+'Mar''21'!G24</f>
        <v>0</v>
      </c>
      <c r="H26" s="127">
        <f>'Jan''21'!H24+'Feb''21'!H24+'Mar''21'!H24</f>
        <v>0</v>
      </c>
      <c r="I26" s="127">
        <f>'Jan''21'!I24+'Feb''21'!I24+'Mar''21'!I24</f>
        <v>0</v>
      </c>
      <c r="J26" s="127">
        <f>'Jan''21'!J24+'Feb''21'!J24+'Mar''21'!J24</f>
        <v>0</v>
      </c>
      <c r="K26" s="127">
        <f>'Jan''21'!K24+'Feb''21'!K24+'Mar''21'!K24</f>
        <v>0</v>
      </c>
      <c r="L26" s="127">
        <f>'Jan''21'!L24+'Feb''21'!L24+'Mar''21'!L24</f>
        <v>0</v>
      </c>
      <c r="M26" s="127">
        <f>'Jan''21'!M24+'Feb''21'!M24+'Mar''21'!M24</f>
        <v>0</v>
      </c>
      <c r="N26" s="127">
        <f>'Jan''21'!N24+'Feb''21'!N24+'Mar''21'!N24</f>
        <v>0</v>
      </c>
      <c r="O26" s="127">
        <f>'Jan''21'!O24+'Feb''21'!O24+'Mar''21'!O24</f>
        <v>0</v>
      </c>
      <c r="P26" s="127">
        <f>'Jan''21'!P24+'Feb''21'!P24+'Mar''21'!P24</f>
        <v>0</v>
      </c>
      <c r="Q26" s="127">
        <f>'Jan''21'!Q24+'Feb''21'!Q24+'Mar''21'!Q24</f>
        <v>0</v>
      </c>
      <c r="R26" s="127">
        <f>'Jan''21'!R24+'Feb''21'!R24+'Mar''21'!R24</f>
        <v>0</v>
      </c>
      <c r="S26" s="127">
        <f>'Jan''21'!S24+'Feb''21'!S24+'Mar''21'!S24</f>
        <v>0</v>
      </c>
      <c r="T26" s="119">
        <f t="shared" si="6"/>
        <v>0</v>
      </c>
      <c r="U26" s="127">
        <f>'Jan''21'!U24+'Feb''21'!U24+'Mar''21'!U24</f>
        <v>0</v>
      </c>
      <c r="V26" s="127">
        <f>'Jan''21'!V24+'Feb''21'!V24+'Mar''21'!V24</f>
        <v>0</v>
      </c>
      <c r="W26" s="127">
        <f>'Jan''21'!W24+'Feb''21'!W24+'Mar''21'!W24</f>
        <v>0</v>
      </c>
      <c r="X26" s="127">
        <f>'Jan''21'!X24+'Feb''21'!X24+'Mar''21'!X24</f>
        <v>0</v>
      </c>
      <c r="Y26" s="127">
        <f>'Jan''21'!Y24+'Feb''21'!Y24+'Mar''21'!Y24</f>
        <v>0</v>
      </c>
      <c r="Z26" s="127">
        <f>'Jan''21'!Z24+'Feb''21'!Z24+'Mar''21'!Z24</f>
        <v>0</v>
      </c>
      <c r="AA26" s="127">
        <f>'Jan''21'!AA24+'Feb''21'!AA24+'Mar''21'!AA24</f>
        <v>0</v>
      </c>
      <c r="AB26" s="127">
        <f>'Jan''21'!AB24+'Feb''21'!AB24+'Mar''21'!AB24</f>
        <v>0</v>
      </c>
      <c r="AC26" s="132"/>
      <c r="AD26" s="132"/>
      <c r="AE26" s="132"/>
      <c r="AF26" s="132"/>
      <c r="AG26" s="132"/>
      <c r="AH26" s="132"/>
      <c r="AI26" s="132"/>
      <c r="AJ26" s="132"/>
      <c r="AK26" s="120">
        <f t="shared" si="10"/>
        <v>0</v>
      </c>
      <c r="AL26" s="127">
        <f>'Jan''21'!AL24+'Feb''21'!AL24+'Mar''21'!AL24</f>
        <v>0</v>
      </c>
      <c r="AM26" s="127">
        <f>'Jan''21'!AM24+'Feb''21'!AM24+'Mar''21'!AM24</f>
        <v>0</v>
      </c>
      <c r="AN26" s="127">
        <f>'Jan''21'!AN24+'Feb''21'!AN24+'Mar''21'!AN24</f>
        <v>0</v>
      </c>
      <c r="AO26" s="120">
        <f t="shared" si="11"/>
        <v>0</v>
      </c>
      <c r="AP26" s="127">
        <f>'Jan''21'!AP24+'Feb''21'!AP24+'Mar''21'!AP24</f>
        <v>0</v>
      </c>
      <c r="AQ26" s="127">
        <f>'Jan''21'!AQ24+'Feb''21'!AQ24+'Mar''21'!AQ24</f>
        <v>0</v>
      </c>
      <c r="AR26" s="127">
        <f>'Jan''21'!AR24+'Feb''21'!AR24+'Mar''21'!AR24</f>
        <v>0</v>
      </c>
      <c r="AS26" s="127">
        <f>'Jan''21'!AS24+'Feb''21'!AS24+'Mar''21'!AS24</f>
        <v>0</v>
      </c>
      <c r="AT26" s="127">
        <f>'Jan''21'!AT24+'Feb''21'!AT24+'Mar''21'!AT24</f>
        <v>0</v>
      </c>
      <c r="AU26" s="138">
        <v>2800000</v>
      </c>
      <c r="AV26" s="120">
        <f t="shared" si="12"/>
        <v>0</v>
      </c>
      <c r="AW26" s="120">
        <f t="shared" si="7"/>
        <v>0</v>
      </c>
      <c r="AX26" s="144">
        <f>'Jan''21'!AX24+'Feb''21'!AX24+'Mar''21'!AX24</f>
        <v>0</v>
      </c>
      <c r="AY26" s="128">
        <f>'Jan''21'!AY24+'Feb''21'!AY24+'Mar''21'!AY24</f>
        <v>0</v>
      </c>
      <c r="AZ26" s="140">
        <f t="shared" si="8"/>
        <v>0</v>
      </c>
      <c r="BA26" s="158"/>
      <c r="BB26" s="140">
        <f t="shared" si="9"/>
        <v>0</v>
      </c>
      <c r="BC26" s="141">
        <f t="shared" si="13"/>
        <v>0</v>
      </c>
      <c r="BD26" s="142" t="e">
        <f t="shared" si="14"/>
        <v>#DIV/0!</v>
      </c>
      <c r="BE26" s="143" t="e">
        <f t="shared" si="15"/>
        <v>#DIV/0!</v>
      </c>
      <c r="BF26" s="159">
        <v>2.2124914415636417E-2</v>
      </c>
      <c r="BG26" s="157">
        <v>0.44870245231935829</v>
      </c>
    </row>
    <row r="27" spans="1:59" x14ac:dyDescent="0.2">
      <c r="A27" s="126" t="s">
        <v>74</v>
      </c>
      <c r="B27" s="126" t="s">
        <v>75</v>
      </c>
      <c r="C27" s="126" t="s">
        <v>76</v>
      </c>
      <c r="D27" s="127">
        <f>'Jan''21'!D25+'Feb''21'!D25+'Mar''21'!D25</f>
        <v>0</v>
      </c>
      <c r="E27" s="127">
        <f>'Jan''21'!E25+'Feb''21'!E25+'Mar''21'!E25</f>
        <v>0</v>
      </c>
      <c r="F27" s="127">
        <f>'Jan''21'!F25+'Feb''21'!F25+'Mar''21'!F25</f>
        <v>0</v>
      </c>
      <c r="G27" s="127">
        <f>'Jan''21'!G25+'Feb''21'!G25+'Mar''21'!G25</f>
        <v>0</v>
      </c>
      <c r="H27" s="127">
        <f>'Jan''21'!H25+'Feb''21'!H25+'Mar''21'!H25</f>
        <v>0</v>
      </c>
      <c r="I27" s="127">
        <f>'Jan''21'!I25+'Feb''21'!I25+'Mar''21'!I25</f>
        <v>0</v>
      </c>
      <c r="J27" s="127">
        <f>'Jan''21'!J25+'Feb''21'!J25+'Mar''21'!J25</f>
        <v>0</v>
      </c>
      <c r="K27" s="127">
        <f>'Jan''21'!K25+'Feb''21'!K25+'Mar''21'!K25</f>
        <v>0</v>
      </c>
      <c r="L27" s="127">
        <f>'Jan''21'!L25+'Feb''21'!L25+'Mar''21'!L25</f>
        <v>0</v>
      </c>
      <c r="M27" s="127">
        <f>'Jan''21'!M25+'Feb''21'!M25+'Mar''21'!M25</f>
        <v>0</v>
      </c>
      <c r="N27" s="127">
        <f>'Jan''21'!N25+'Feb''21'!N25+'Mar''21'!N25</f>
        <v>0</v>
      </c>
      <c r="O27" s="127">
        <f>'Jan''21'!O25+'Feb''21'!O25+'Mar''21'!O25</f>
        <v>0</v>
      </c>
      <c r="P27" s="127">
        <f>'Jan''21'!P25+'Feb''21'!P25+'Mar''21'!P25</f>
        <v>0</v>
      </c>
      <c r="Q27" s="127">
        <f>'Jan''21'!Q25+'Feb''21'!Q25+'Mar''21'!Q25</f>
        <v>0</v>
      </c>
      <c r="R27" s="127">
        <f>'Jan''21'!R25+'Feb''21'!R25+'Mar''21'!R25</f>
        <v>0</v>
      </c>
      <c r="S27" s="127">
        <f>'Jan''21'!S25+'Feb''21'!S25+'Mar''21'!S25</f>
        <v>0</v>
      </c>
      <c r="T27" s="119">
        <f t="shared" si="6"/>
        <v>0</v>
      </c>
      <c r="U27" s="127">
        <f>'Jan''21'!U25+'Feb''21'!U25+'Mar''21'!U25</f>
        <v>0</v>
      </c>
      <c r="V27" s="127">
        <f>'Jan''21'!V25+'Feb''21'!V25+'Mar''21'!V25</f>
        <v>0</v>
      </c>
      <c r="W27" s="127">
        <f>'Jan''21'!W25+'Feb''21'!W25+'Mar''21'!W25</f>
        <v>0</v>
      </c>
      <c r="X27" s="127">
        <f>'Jan''21'!X25+'Feb''21'!X25+'Mar''21'!X25</f>
        <v>0</v>
      </c>
      <c r="Y27" s="127">
        <f>'Jan''21'!Y25+'Feb''21'!Y25+'Mar''21'!Y25</f>
        <v>0</v>
      </c>
      <c r="Z27" s="127">
        <f>'Jan''21'!Z25+'Feb''21'!Z25+'Mar''21'!Z25</f>
        <v>0</v>
      </c>
      <c r="AA27" s="127">
        <f>'Jan''21'!AA25+'Feb''21'!AA25+'Mar''21'!AA25</f>
        <v>0</v>
      </c>
      <c r="AB27" s="127">
        <f>'Jan''21'!AB25+'Feb''21'!AB25+'Mar''21'!AB25</f>
        <v>0</v>
      </c>
      <c r="AC27" s="129"/>
      <c r="AD27" s="129"/>
      <c r="AE27" s="129"/>
      <c r="AF27" s="129"/>
      <c r="AG27" s="129"/>
      <c r="AH27" s="129"/>
      <c r="AI27" s="129"/>
      <c r="AJ27" s="129"/>
      <c r="AK27" s="120">
        <f t="shared" si="10"/>
        <v>0</v>
      </c>
      <c r="AL27" s="127">
        <f>'Jan''21'!AL25+'Feb''21'!AL25+'Mar''21'!AL25</f>
        <v>0</v>
      </c>
      <c r="AM27" s="127">
        <f>'Jan''21'!AM25+'Feb''21'!AM25+'Mar''21'!AM25</f>
        <v>0</v>
      </c>
      <c r="AN27" s="127">
        <f>'Jan''21'!AN25+'Feb''21'!AN25+'Mar''21'!AN25</f>
        <v>0</v>
      </c>
      <c r="AO27" s="120">
        <f t="shared" si="11"/>
        <v>0</v>
      </c>
      <c r="AP27" s="127">
        <f>'Jan''21'!AP25+'Feb''21'!AP25+'Mar''21'!AP25</f>
        <v>0</v>
      </c>
      <c r="AQ27" s="127">
        <f>'Jan''21'!AQ25+'Feb''21'!AQ25+'Mar''21'!AQ25</f>
        <v>0</v>
      </c>
      <c r="AR27" s="127">
        <f>'Jan''21'!AR25+'Feb''21'!AR25+'Mar''21'!AR25</f>
        <v>0</v>
      </c>
      <c r="AS27" s="127">
        <f>'Jan''21'!AS25+'Feb''21'!AS25+'Mar''21'!AS25</f>
        <v>0</v>
      </c>
      <c r="AT27" s="127">
        <f>'Jan''21'!AT25+'Feb''21'!AT25+'Mar''21'!AT25</f>
        <v>0</v>
      </c>
      <c r="AU27" s="138">
        <v>0</v>
      </c>
      <c r="AV27" s="120">
        <f t="shared" si="12"/>
        <v>0</v>
      </c>
      <c r="AW27" s="120">
        <f t="shared" si="7"/>
        <v>0</v>
      </c>
      <c r="AX27" s="144">
        <f>'Jan''21'!AX25+'Feb''21'!AX25+'Mar''21'!AX25</f>
        <v>0</v>
      </c>
      <c r="AY27" s="128">
        <f>'Jan''21'!AY25+'Feb''21'!AY25+'Mar''21'!AY25</f>
        <v>0</v>
      </c>
      <c r="AZ27" s="140">
        <f t="shared" si="8"/>
        <v>0</v>
      </c>
      <c r="BA27" s="158"/>
      <c r="BB27" s="140">
        <f t="shared" si="9"/>
        <v>0</v>
      </c>
      <c r="BC27" s="141">
        <f t="shared" si="13"/>
        <v>0</v>
      </c>
      <c r="BD27" s="142" t="e">
        <f t="shared" si="14"/>
        <v>#DIV/0!</v>
      </c>
      <c r="BE27" s="143" t="e">
        <f t="shared" si="15"/>
        <v>#DIV/0!</v>
      </c>
      <c r="BF27" s="159">
        <v>5.284129023036107E-2</v>
      </c>
      <c r="BG27" s="157">
        <v>0.37574060948596399</v>
      </c>
    </row>
    <row r="28" spans="1:59" x14ac:dyDescent="0.2">
      <c r="A28" s="126" t="s">
        <v>77</v>
      </c>
      <c r="B28" s="126" t="s">
        <v>75</v>
      </c>
      <c r="C28" s="126" t="s">
        <v>76</v>
      </c>
      <c r="D28" s="127">
        <f>'Jan''21'!D26+'Feb''21'!D26+'Mar''21'!D26</f>
        <v>0</v>
      </c>
      <c r="E28" s="127">
        <f>'Jan''21'!E26+'Feb''21'!E26+'Mar''21'!E26</f>
        <v>0</v>
      </c>
      <c r="F28" s="127">
        <f>'Jan''21'!F26+'Feb''21'!F26+'Mar''21'!F26</f>
        <v>0</v>
      </c>
      <c r="G28" s="127">
        <f>'Jan''21'!G26+'Feb''21'!G26+'Mar''21'!G26</f>
        <v>0</v>
      </c>
      <c r="H28" s="127">
        <f>'Jan''21'!H26+'Feb''21'!H26+'Mar''21'!H26</f>
        <v>0</v>
      </c>
      <c r="I28" s="127">
        <f>'Jan''21'!I26+'Feb''21'!I26+'Mar''21'!I26</f>
        <v>0</v>
      </c>
      <c r="J28" s="127">
        <f>'Jan''21'!J26+'Feb''21'!J26+'Mar''21'!J26</f>
        <v>0</v>
      </c>
      <c r="K28" s="127">
        <f>'Jan''21'!K26+'Feb''21'!K26+'Mar''21'!K26</f>
        <v>0</v>
      </c>
      <c r="L28" s="127">
        <f>'Jan''21'!L26+'Feb''21'!L26+'Mar''21'!L26</f>
        <v>0</v>
      </c>
      <c r="M28" s="127">
        <f>'Jan''21'!M26+'Feb''21'!M26+'Mar''21'!M26</f>
        <v>0</v>
      </c>
      <c r="N28" s="127">
        <f>'Jan''21'!N26+'Feb''21'!N26+'Mar''21'!N26</f>
        <v>0</v>
      </c>
      <c r="O28" s="127">
        <f>'Jan''21'!O26+'Feb''21'!O26+'Mar''21'!O26</f>
        <v>0</v>
      </c>
      <c r="P28" s="127">
        <f>'Jan''21'!P26+'Feb''21'!P26+'Mar''21'!P26</f>
        <v>0</v>
      </c>
      <c r="Q28" s="127">
        <f>'Jan''21'!Q26+'Feb''21'!Q26+'Mar''21'!Q26</f>
        <v>0</v>
      </c>
      <c r="R28" s="127">
        <f>'Jan''21'!R26+'Feb''21'!R26+'Mar''21'!R26</f>
        <v>0</v>
      </c>
      <c r="S28" s="127">
        <f>'Jan''21'!S26+'Feb''21'!S26+'Mar''21'!S26</f>
        <v>0</v>
      </c>
      <c r="T28" s="119">
        <f t="shared" si="6"/>
        <v>0</v>
      </c>
      <c r="U28" s="127">
        <f>'Jan''21'!U26+'Feb''21'!U26+'Mar''21'!U26</f>
        <v>0</v>
      </c>
      <c r="V28" s="127">
        <f>'Jan''21'!V26+'Feb''21'!V26+'Mar''21'!V26</f>
        <v>0</v>
      </c>
      <c r="W28" s="127">
        <f>'Jan''21'!W26+'Feb''21'!W26+'Mar''21'!W26</f>
        <v>0</v>
      </c>
      <c r="X28" s="127">
        <f>'Jan''21'!X26+'Feb''21'!X26+'Mar''21'!X26</f>
        <v>0</v>
      </c>
      <c r="Y28" s="127">
        <f>'Jan''21'!Y26+'Feb''21'!Y26+'Mar''21'!Y26</f>
        <v>0</v>
      </c>
      <c r="Z28" s="127">
        <f>'Jan''21'!Z26+'Feb''21'!Z26+'Mar''21'!Z26</f>
        <v>0</v>
      </c>
      <c r="AA28" s="127">
        <f>'Jan''21'!AA26+'Feb''21'!AA26+'Mar''21'!AA26</f>
        <v>0</v>
      </c>
      <c r="AB28" s="127">
        <f>'Jan''21'!AB26+'Feb''21'!AB26+'Mar''21'!AB26</f>
        <v>0</v>
      </c>
      <c r="AC28" s="129"/>
      <c r="AD28" s="129"/>
      <c r="AE28" s="129"/>
      <c r="AF28" s="129"/>
      <c r="AG28" s="129"/>
      <c r="AH28" s="129"/>
      <c r="AI28" s="129"/>
      <c r="AJ28" s="129"/>
      <c r="AK28" s="120">
        <f t="shared" si="10"/>
        <v>0</v>
      </c>
      <c r="AL28" s="127">
        <f>'Jan''21'!AL26+'Feb''21'!AL26+'Mar''21'!AL26</f>
        <v>0</v>
      </c>
      <c r="AM28" s="127">
        <f>'Jan''21'!AM26+'Feb''21'!AM26+'Mar''21'!AM26</f>
        <v>0</v>
      </c>
      <c r="AN28" s="127">
        <f>'Jan''21'!AN26+'Feb''21'!AN26+'Mar''21'!AN26</f>
        <v>0</v>
      </c>
      <c r="AO28" s="120">
        <f t="shared" si="11"/>
        <v>0</v>
      </c>
      <c r="AP28" s="127">
        <f>'Jan''21'!AP26+'Feb''21'!AP26+'Mar''21'!AP26</f>
        <v>0</v>
      </c>
      <c r="AQ28" s="127">
        <f>'Jan''21'!AQ26+'Feb''21'!AQ26+'Mar''21'!AQ26</f>
        <v>0</v>
      </c>
      <c r="AR28" s="127">
        <f>'Jan''21'!AR26+'Feb''21'!AR26+'Mar''21'!AR26</f>
        <v>0</v>
      </c>
      <c r="AS28" s="127">
        <f>'Jan''21'!AS26+'Feb''21'!AS26+'Mar''21'!AS26</f>
        <v>0</v>
      </c>
      <c r="AT28" s="127">
        <f>'Jan''21'!AT26+'Feb''21'!AT26+'Mar''21'!AT26</f>
        <v>0</v>
      </c>
      <c r="AU28" s="138">
        <v>3500000</v>
      </c>
      <c r="AV28" s="120">
        <f t="shared" si="12"/>
        <v>0</v>
      </c>
      <c r="AW28" s="120">
        <f t="shared" si="7"/>
        <v>0</v>
      </c>
      <c r="AX28" s="144">
        <f>'Jan''21'!AX26+'Feb''21'!AX26+'Mar''21'!AX26</f>
        <v>0</v>
      </c>
      <c r="AY28" s="128">
        <f>'Jan''21'!AY26+'Feb''21'!AY26+'Mar''21'!AY26</f>
        <v>0</v>
      </c>
      <c r="AZ28" s="140">
        <f t="shared" si="8"/>
        <v>0</v>
      </c>
      <c r="BA28" s="158"/>
      <c r="BB28" s="140">
        <f t="shared" si="9"/>
        <v>0</v>
      </c>
      <c r="BC28" s="141">
        <f t="shared" si="13"/>
        <v>0</v>
      </c>
      <c r="BD28" s="142" t="e">
        <f t="shared" si="14"/>
        <v>#DIV/0!</v>
      </c>
      <c r="BE28" s="143" t="e">
        <f t="shared" si="15"/>
        <v>#DIV/0!</v>
      </c>
      <c r="BF28" s="159">
        <v>1.79450289459018E-2</v>
      </c>
      <c r="BG28" s="157">
        <v>0.35396230773873294</v>
      </c>
    </row>
    <row r="29" spans="1:59" x14ac:dyDescent="0.2">
      <c r="A29" s="126" t="s">
        <v>78</v>
      </c>
      <c r="B29" s="126" t="s">
        <v>75</v>
      </c>
      <c r="C29" s="126" t="s">
        <v>79</v>
      </c>
      <c r="D29" s="127">
        <f>'Jan''21'!D27+'Feb''21'!D27+'Mar''21'!D27</f>
        <v>0</v>
      </c>
      <c r="E29" s="127">
        <f>'Jan''21'!E27+'Feb''21'!E27+'Mar''21'!E27</f>
        <v>0</v>
      </c>
      <c r="F29" s="127">
        <f>'Jan''21'!F27+'Feb''21'!F27+'Mar''21'!F27</f>
        <v>0</v>
      </c>
      <c r="G29" s="127">
        <f>'Jan''21'!G27+'Feb''21'!G27+'Mar''21'!G27</f>
        <v>0</v>
      </c>
      <c r="H29" s="127">
        <f>'Jan''21'!H27+'Feb''21'!H27+'Mar''21'!H27</f>
        <v>0</v>
      </c>
      <c r="I29" s="127">
        <f>'Jan''21'!I27+'Feb''21'!I27+'Mar''21'!I27</f>
        <v>0</v>
      </c>
      <c r="J29" s="127">
        <f>'Jan''21'!J27+'Feb''21'!J27+'Mar''21'!J27</f>
        <v>0</v>
      </c>
      <c r="K29" s="127">
        <f>'Jan''21'!K27+'Feb''21'!K27+'Mar''21'!K27</f>
        <v>0</v>
      </c>
      <c r="L29" s="127">
        <f>'Jan''21'!L27+'Feb''21'!L27+'Mar''21'!L27</f>
        <v>0</v>
      </c>
      <c r="M29" s="127">
        <f>'Jan''21'!M27+'Feb''21'!M27+'Mar''21'!M27</f>
        <v>0</v>
      </c>
      <c r="N29" s="127">
        <f>'Jan''21'!N27+'Feb''21'!N27+'Mar''21'!N27</f>
        <v>0</v>
      </c>
      <c r="O29" s="127">
        <f>'Jan''21'!O27+'Feb''21'!O27+'Mar''21'!O27</f>
        <v>0</v>
      </c>
      <c r="P29" s="127">
        <f>'Jan''21'!P27+'Feb''21'!P27+'Mar''21'!P27</f>
        <v>0</v>
      </c>
      <c r="Q29" s="127">
        <f>'Jan''21'!Q27+'Feb''21'!Q27+'Mar''21'!Q27</f>
        <v>0</v>
      </c>
      <c r="R29" s="127">
        <f>'Jan''21'!R27+'Feb''21'!R27+'Mar''21'!R27</f>
        <v>0</v>
      </c>
      <c r="S29" s="127">
        <f>'Jan''21'!S27+'Feb''21'!S27+'Mar''21'!S27</f>
        <v>0</v>
      </c>
      <c r="T29" s="119">
        <f t="shared" si="6"/>
        <v>0</v>
      </c>
      <c r="U29" s="127">
        <f>'Jan''21'!U27+'Feb''21'!U27+'Mar''21'!U27</f>
        <v>0</v>
      </c>
      <c r="V29" s="127">
        <f>'Jan''21'!V27+'Feb''21'!V27+'Mar''21'!V27</f>
        <v>0</v>
      </c>
      <c r="W29" s="127">
        <f>'Jan''21'!W27+'Feb''21'!W27+'Mar''21'!W27</f>
        <v>0</v>
      </c>
      <c r="X29" s="127">
        <f>'Jan''21'!X27+'Feb''21'!X27+'Mar''21'!X27</f>
        <v>0</v>
      </c>
      <c r="Y29" s="127">
        <f>'Jan''21'!Y27+'Feb''21'!Y27+'Mar''21'!Y27</f>
        <v>0</v>
      </c>
      <c r="Z29" s="127">
        <f>'Jan''21'!Z27+'Feb''21'!Z27+'Mar''21'!Z27</f>
        <v>0</v>
      </c>
      <c r="AA29" s="127">
        <f>'Jan''21'!AA27+'Feb''21'!AA27+'Mar''21'!AA27</f>
        <v>0</v>
      </c>
      <c r="AB29" s="127">
        <f>'Jan''21'!AB27+'Feb''21'!AB27+'Mar''21'!AB27</f>
        <v>0</v>
      </c>
      <c r="AC29" s="129"/>
      <c r="AD29" s="129"/>
      <c r="AE29" s="129"/>
      <c r="AF29" s="129"/>
      <c r="AG29" s="129"/>
      <c r="AH29" s="129"/>
      <c r="AI29" s="129"/>
      <c r="AJ29" s="129"/>
      <c r="AK29" s="120">
        <f t="shared" si="10"/>
        <v>0</v>
      </c>
      <c r="AL29" s="127">
        <f>'Jan''21'!AL27+'Feb''21'!AL27+'Mar''21'!AL27</f>
        <v>0</v>
      </c>
      <c r="AM29" s="127">
        <f>'Jan''21'!AM27+'Feb''21'!AM27+'Mar''21'!AM27</f>
        <v>0</v>
      </c>
      <c r="AN29" s="127">
        <f>'Jan''21'!AN27+'Feb''21'!AN27+'Mar''21'!AN27</f>
        <v>0</v>
      </c>
      <c r="AO29" s="120">
        <f t="shared" si="11"/>
        <v>0</v>
      </c>
      <c r="AP29" s="127">
        <f>'Jan''21'!AP27+'Feb''21'!AP27+'Mar''21'!AP27</f>
        <v>0</v>
      </c>
      <c r="AQ29" s="127">
        <f>'Jan''21'!AQ27+'Feb''21'!AQ27+'Mar''21'!AQ27</f>
        <v>0</v>
      </c>
      <c r="AR29" s="127">
        <f>'Jan''21'!AR27+'Feb''21'!AR27+'Mar''21'!AR27</f>
        <v>0</v>
      </c>
      <c r="AS29" s="127">
        <f>'Jan''21'!AS27+'Feb''21'!AS27+'Mar''21'!AS27</f>
        <v>0</v>
      </c>
      <c r="AT29" s="127">
        <f>'Jan''21'!AT27+'Feb''21'!AT27+'Mar''21'!AT27</f>
        <v>0</v>
      </c>
      <c r="AU29" s="138">
        <v>2000000</v>
      </c>
      <c r="AV29" s="120">
        <f t="shared" si="12"/>
        <v>0</v>
      </c>
      <c r="AW29" s="120">
        <f t="shared" si="7"/>
        <v>0</v>
      </c>
      <c r="AX29" s="144">
        <f>'Jan''21'!AX27+'Feb''21'!AX27+'Mar''21'!AX27</f>
        <v>0</v>
      </c>
      <c r="AY29" s="128">
        <f>'Jan''21'!AY27+'Feb''21'!AY27+'Mar''21'!AY27</f>
        <v>0</v>
      </c>
      <c r="AZ29" s="140">
        <f t="shared" si="8"/>
        <v>0</v>
      </c>
      <c r="BA29" s="158"/>
      <c r="BB29" s="140">
        <f t="shared" si="9"/>
        <v>0</v>
      </c>
      <c r="BC29" s="141">
        <f t="shared" si="13"/>
        <v>0</v>
      </c>
      <c r="BD29" s="142" t="e">
        <f t="shared" si="14"/>
        <v>#DIV/0!</v>
      </c>
      <c r="BE29" s="143" t="e">
        <f t="shared" si="15"/>
        <v>#DIV/0!</v>
      </c>
      <c r="BF29" s="159">
        <v>1.7337183183429729E-2</v>
      </c>
      <c r="BG29" s="157">
        <v>0.57352916588658198</v>
      </c>
    </row>
    <row r="30" spans="1:59" x14ac:dyDescent="0.2">
      <c r="A30" s="126" t="s">
        <v>80</v>
      </c>
      <c r="B30" s="126" t="s">
        <v>75</v>
      </c>
      <c r="C30" s="126" t="s">
        <v>79</v>
      </c>
      <c r="D30" s="127">
        <f>'Jan''21'!D28+'Feb''21'!D28+'Mar''21'!D28</f>
        <v>0</v>
      </c>
      <c r="E30" s="127">
        <f>'Jan''21'!E28+'Feb''21'!E28+'Mar''21'!E28</f>
        <v>0</v>
      </c>
      <c r="F30" s="127">
        <f>'Jan''21'!F28+'Feb''21'!F28+'Mar''21'!F28</f>
        <v>0</v>
      </c>
      <c r="G30" s="127">
        <f>'Jan''21'!G28+'Feb''21'!G28+'Mar''21'!G28</f>
        <v>0</v>
      </c>
      <c r="H30" s="127">
        <f>'Jan''21'!H28+'Feb''21'!H28+'Mar''21'!H28</f>
        <v>0</v>
      </c>
      <c r="I30" s="127">
        <f>'Jan''21'!I28+'Feb''21'!I28+'Mar''21'!I28</f>
        <v>0</v>
      </c>
      <c r="J30" s="127">
        <f>'Jan''21'!J28+'Feb''21'!J28+'Mar''21'!J28</f>
        <v>0</v>
      </c>
      <c r="K30" s="127">
        <f>'Jan''21'!K28+'Feb''21'!K28+'Mar''21'!K28</f>
        <v>0</v>
      </c>
      <c r="L30" s="127">
        <f>'Jan''21'!L28+'Feb''21'!L28+'Mar''21'!L28</f>
        <v>0</v>
      </c>
      <c r="M30" s="127">
        <f>'Jan''21'!M28+'Feb''21'!M28+'Mar''21'!M28</f>
        <v>0</v>
      </c>
      <c r="N30" s="127">
        <f>'Jan''21'!N28+'Feb''21'!N28+'Mar''21'!N28</f>
        <v>0</v>
      </c>
      <c r="O30" s="127">
        <f>'Jan''21'!O28+'Feb''21'!O28+'Mar''21'!O28</f>
        <v>0</v>
      </c>
      <c r="P30" s="127">
        <f>'Jan''21'!P28+'Feb''21'!P28+'Mar''21'!P28</f>
        <v>0</v>
      </c>
      <c r="Q30" s="127">
        <f>'Jan''21'!Q28+'Feb''21'!Q28+'Mar''21'!Q28</f>
        <v>0</v>
      </c>
      <c r="R30" s="127">
        <f>'Jan''21'!R28+'Feb''21'!R28+'Mar''21'!R28</f>
        <v>0</v>
      </c>
      <c r="S30" s="127">
        <f>'Jan''21'!S28+'Feb''21'!S28+'Mar''21'!S28</f>
        <v>0</v>
      </c>
      <c r="T30" s="119">
        <f t="shared" si="6"/>
        <v>0</v>
      </c>
      <c r="U30" s="127">
        <f>'Jan''21'!U28+'Feb''21'!U28+'Mar''21'!U28</f>
        <v>0</v>
      </c>
      <c r="V30" s="127">
        <f>'Jan''21'!V28+'Feb''21'!V28+'Mar''21'!V28</f>
        <v>0</v>
      </c>
      <c r="W30" s="127">
        <f>'Jan''21'!W28+'Feb''21'!W28+'Mar''21'!W28</f>
        <v>0</v>
      </c>
      <c r="X30" s="127">
        <f>'Jan''21'!X28+'Feb''21'!X28+'Mar''21'!X28</f>
        <v>0</v>
      </c>
      <c r="Y30" s="127">
        <f>'Jan''21'!Y28+'Feb''21'!Y28+'Mar''21'!Y28</f>
        <v>0</v>
      </c>
      <c r="Z30" s="127">
        <f>'Jan''21'!Z28+'Feb''21'!Z28+'Mar''21'!Z28</f>
        <v>0</v>
      </c>
      <c r="AA30" s="127">
        <f>'Jan''21'!AA28+'Feb''21'!AA28+'Mar''21'!AA28</f>
        <v>0</v>
      </c>
      <c r="AB30" s="127">
        <f>'Jan''21'!AB28+'Feb''21'!AB28+'Mar''21'!AB28</f>
        <v>0</v>
      </c>
      <c r="AC30" s="129"/>
      <c r="AD30" s="129"/>
      <c r="AE30" s="129"/>
      <c r="AF30" s="129"/>
      <c r="AG30" s="129"/>
      <c r="AH30" s="129"/>
      <c r="AI30" s="129"/>
      <c r="AJ30" s="129"/>
      <c r="AK30" s="120">
        <f t="shared" si="10"/>
        <v>0</v>
      </c>
      <c r="AL30" s="127">
        <f>'Jan''21'!AL28+'Feb''21'!AL28+'Mar''21'!AL28</f>
        <v>0</v>
      </c>
      <c r="AM30" s="127">
        <f>'Jan''21'!AM28+'Feb''21'!AM28+'Mar''21'!AM28</f>
        <v>0</v>
      </c>
      <c r="AN30" s="127">
        <f>'Jan''21'!AN28+'Feb''21'!AN28+'Mar''21'!AN28</f>
        <v>0</v>
      </c>
      <c r="AO30" s="120">
        <f t="shared" si="11"/>
        <v>0</v>
      </c>
      <c r="AP30" s="127">
        <f>'Jan''21'!AP28+'Feb''21'!AP28+'Mar''21'!AP28</f>
        <v>0</v>
      </c>
      <c r="AQ30" s="127">
        <f>'Jan''21'!AQ28+'Feb''21'!AQ28+'Mar''21'!AQ28</f>
        <v>0</v>
      </c>
      <c r="AR30" s="127">
        <f>'Jan''21'!AR28+'Feb''21'!AR28+'Mar''21'!AR28</f>
        <v>0</v>
      </c>
      <c r="AS30" s="127">
        <f>'Jan''21'!AS28+'Feb''21'!AS28+'Mar''21'!AS28</f>
        <v>0</v>
      </c>
      <c r="AT30" s="127">
        <f>'Jan''21'!AT28+'Feb''21'!AT28+'Mar''21'!AT28</f>
        <v>0</v>
      </c>
      <c r="AU30" s="138">
        <v>2856980</v>
      </c>
      <c r="AV30" s="120">
        <f t="shared" si="12"/>
        <v>0</v>
      </c>
      <c r="AW30" s="120">
        <f t="shared" si="7"/>
        <v>0</v>
      </c>
      <c r="AX30" s="144">
        <f>'Jan''21'!AX28+'Feb''21'!AX28+'Mar''21'!AX28</f>
        <v>0</v>
      </c>
      <c r="AY30" s="128">
        <f>'Jan''21'!AY28+'Feb''21'!AY28+'Mar''21'!AY28</f>
        <v>0</v>
      </c>
      <c r="AZ30" s="140">
        <f t="shared" si="8"/>
        <v>0</v>
      </c>
      <c r="BA30" s="158"/>
      <c r="BB30" s="140">
        <f t="shared" si="9"/>
        <v>0</v>
      </c>
      <c r="BC30" s="141">
        <f t="shared" si="13"/>
        <v>0</v>
      </c>
      <c r="BD30" s="142" t="e">
        <f t="shared" si="14"/>
        <v>#DIV/0!</v>
      </c>
      <c r="BE30" s="143" t="e">
        <f t="shared" si="15"/>
        <v>#DIV/0!</v>
      </c>
      <c r="BF30" s="159">
        <v>2.1629308787852752E-2</v>
      </c>
      <c r="BG30" s="157">
        <v>0.32315443553717665</v>
      </c>
    </row>
    <row r="31" spans="1:59" x14ac:dyDescent="0.2">
      <c r="A31" s="126" t="s">
        <v>81</v>
      </c>
      <c r="B31" s="126" t="s">
        <v>75</v>
      </c>
      <c r="C31" s="126" t="s">
        <v>82</v>
      </c>
      <c r="D31" s="127">
        <f>'Jan''21'!D29+'Feb''21'!D29+'Mar''21'!D29</f>
        <v>0</v>
      </c>
      <c r="E31" s="127">
        <f>'Jan''21'!E29+'Feb''21'!E29+'Mar''21'!E29</f>
        <v>0</v>
      </c>
      <c r="F31" s="127">
        <f>'Jan''21'!F29+'Feb''21'!F29+'Mar''21'!F29</f>
        <v>0</v>
      </c>
      <c r="G31" s="127">
        <f>'Jan''21'!G29+'Feb''21'!G29+'Mar''21'!G29</f>
        <v>0</v>
      </c>
      <c r="H31" s="127">
        <f>'Jan''21'!H29+'Feb''21'!H29+'Mar''21'!H29</f>
        <v>0</v>
      </c>
      <c r="I31" s="127">
        <f>'Jan''21'!I29+'Feb''21'!I29+'Mar''21'!I29</f>
        <v>0</v>
      </c>
      <c r="J31" s="127">
        <f>'Jan''21'!J29+'Feb''21'!J29+'Mar''21'!J29</f>
        <v>0</v>
      </c>
      <c r="K31" s="127">
        <f>'Jan''21'!K29+'Feb''21'!K29+'Mar''21'!K29</f>
        <v>0</v>
      </c>
      <c r="L31" s="127">
        <f>'Jan''21'!L29+'Feb''21'!L29+'Mar''21'!L29</f>
        <v>0</v>
      </c>
      <c r="M31" s="127">
        <f>'Jan''21'!M29+'Feb''21'!M29+'Mar''21'!M29</f>
        <v>0</v>
      </c>
      <c r="N31" s="127">
        <f>'Jan''21'!N29+'Feb''21'!N29+'Mar''21'!N29</f>
        <v>0</v>
      </c>
      <c r="O31" s="127">
        <f>'Jan''21'!O29+'Feb''21'!O29+'Mar''21'!O29</f>
        <v>0</v>
      </c>
      <c r="P31" s="127">
        <f>'Jan''21'!P29+'Feb''21'!P29+'Mar''21'!P29</f>
        <v>0</v>
      </c>
      <c r="Q31" s="127">
        <f>'Jan''21'!Q29+'Feb''21'!Q29+'Mar''21'!Q29</f>
        <v>0</v>
      </c>
      <c r="R31" s="127">
        <f>'Jan''21'!R29+'Feb''21'!R29+'Mar''21'!R29</f>
        <v>0</v>
      </c>
      <c r="S31" s="127">
        <f>'Jan''21'!S29+'Feb''21'!S29+'Mar''21'!S29</f>
        <v>0</v>
      </c>
      <c r="T31" s="119">
        <f t="shared" si="6"/>
        <v>0</v>
      </c>
      <c r="U31" s="127">
        <f>'Jan''21'!U29+'Feb''21'!U29+'Mar''21'!U29</f>
        <v>0</v>
      </c>
      <c r="V31" s="127">
        <f>'Jan''21'!V29+'Feb''21'!V29+'Mar''21'!V29</f>
        <v>0</v>
      </c>
      <c r="W31" s="127">
        <f>'Jan''21'!W29+'Feb''21'!W29+'Mar''21'!W29</f>
        <v>0</v>
      </c>
      <c r="X31" s="127">
        <f>'Jan''21'!X29+'Feb''21'!X29+'Mar''21'!X29</f>
        <v>0</v>
      </c>
      <c r="Y31" s="127">
        <f>'Jan''21'!Y29+'Feb''21'!Y29+'Mar''21'!Y29</f>
        <v>0</v>
      </c>
      <c r="Z31" s="127">
        <f>'Jan''21'!Z29+'Feb''21'!Z29+'Mar''21'!Z29</f>
        <v>0</v>
      </c>
      <c r="AA31" s="127">
        <f>'Jan''21'!AA29+'Feb''21'!AA29+'Mar''21'!AA29</f>
        <v>0</v>
      </c>
      <c r="AB31" s="127">
        <f>'Jan''21'!AB29+'Feb''21'!AB29+'Mar''21'!AB29</f>
        <v>0</v>
      </c>
      <c r="AC31" s="129"/>
      <c r="AD31" s="129"/>
      <c r="AE31" s="129"/>
      <c r="AF31" s="129"/>
      <c r="AG31" s="129"/>
      <c r="AH31" s="129"/>
      <c r="AI31" s="129"/>
      <c r="AJ31" s="129"/>
      <c r="AK31" s="120">
        <f t="shared" si="10"/>
        <v>0</v>
      </c>
      <c r="AL31" s="127">
        <f>'Jan''21'!AL29+'Feb''21'!AL29+'Mar''21'!AL29</f>
        <v>0</v>
      </c>
      <c r="AM31" s="127">
        <f>'Jan''21'!AM29+'Feb''21'!AM29+'Mar''21'!AM29</f>
        <v>0</v>
      </c>
      <c r="AN31" s="127">
        <f>'Jan''21'!AN29+'Feb''21'!AN29+'Mar''21'!AN29</f>
        <v>0</v>
      </c>
      <c r="AO31" s="120">
        <f t="shared" si="11"/>
        <v>0</v>
      </c>
      <c r="AP31" s="127">
        <f>'Jan''21'!AP29+'Feb''21'!AP29+'Mar''21'!AP29</f>
        <v>0</v>
      </c>
      <c r="AQ31" s="127">
        <f>'Jan''21'!AQ29+'Feb''21'!AQ29+'Mar''21'!AQ29</f>
        <v>0</v>
      </c>
      <c r="AR31" s="127">
        <f>'Jan''21'!AR29+'Feb''21'!AR29+'Mar''21'!AR29</f>
        <v>0</v>
      </c>
      <c r="AS31" s="127">
        <f>'Jan''21'!AS29+'Feb''21'!AS29+'Mar''21'!AS29</f>
        <v>0</v>
      </c>
      <c r="AT31" s="127">
        <f>'Jan''21'!AT29+'Feb''21'!AT29+'Mar''21'!AT29</f>
        <v>0</v>
      </c>
      <c r="AU31" s="138">
        <v>0</v>
      </c>
      <c r="AV31" s="120">
        <f t="shared" si="12"/>
        <v>0</v>
      </c>
      <c r="AW31" s="120">
        <f t="shared" si="7"/>
        <v>0</v>
      </c>
      <c r="AX31" s="144">
        <f>'Jan''21'!AX29+'Feb''21'!AX29+'Mar''21'!AX29</f>
        <v>0</v>
      </c>
      <c r="AY31" s="128">
        <f>'Jan''21'!AY29+'Feb''21'!AY29+'Mar''21'!AY29</f>
        <v>0</v>
      </c>
      <c r="AZ31" s="140">
        <f t="shared" si="8"/>
        <v>0</v>
      </c>
      <c r="BA31" s="158"/>
      <c r="BB31" s="140">
        <f t="shared" si="9"/>
        <v>0</v>
      </c>
      <c r="BC31" s="141">
        <f t="shared" si="13"/>
        <v>0</v>
      </c>
      <c r="BD31" s="142" t="e">
        <f t="shared" si="14"/>
        <v>#DIV/0!</v>
      </c>
      <c r="BE31" s="143" t="e">
        <f t="shared" si="15"/>
        <v>#DIV/0!</v>
      </c>
      <c r="BF31" s="159">
        <v>3.4260863087546549E-2</v>
      </c>
      <c r="BG31" s="157">
        <v>0.3499632286619469</v>
      </c>
    </row>
    <row r="32" spans="1:59" x14ac:dyDescent="0.2">
      <c r="A32" s="126" t="s">
        <v>83</v>
      </c>
      <c r="B32" s="126" t="s">
        <v>75</v>
      </c>
      <c r="C32" s="126" t="s">
        <v>82</v>
      </c>
      <c r="D32" s="127">
        <f>'Jan''21'!D30+'Feb''21'!D30+'Mar''21'!D30</f>
        <v>0</v>
      </c>
      <c r="E32" s="127">
        <f>'Jan''21'!E30+'Feb''21'!E30+'Mar''21'!E30</f>
        <v>0</v>
      </c>
      <c r="F32" s="127">
        <f>'Jan''21'!F30+'Feb''21'!F30+'Mar''21'!F30</f>
        <v>0</v>
      </c>
      <c r="G32" s="127">
        <f>'Jan''21'!G30+'Feb''21'!G30+'Mar''21'!G30</f>
        <v>0</v>
      </c>
      <c r="H32" s="127">
        <f>'Jan''21'!H30+'Feb''21'!H30+'Mar''21'!H30</f>
        <v>0</v>
      </c>
      <c r="I32" s="127">
        <f>'Jan''21'!I30+'Feb''21'!I30+'Mar''21'!I30</f>
        <v>0</v>
      </c>
      <c r="J32" s="127">
        <f>'Jan''21'!J30+'Feb''21'!J30+'Mar''21'!J30</f>
        <v>0</v>
      </c>
      <c r="K32" s="127">
        <f>'Jan''21'!K30+'Feb''21'!K30+'Mar''21'!K30</f>
        <v>0</v>
      </c>
      <c r="L32" s="127">
        <f>'Jan''21'!L30+'Feb''21'!L30+'Mar''21'!L30</f>
        <v>0</v>
      </c>
      <c r="M32" s="127">
        <f>'Jan''21'!M30+'Feb''21'!M30+'Mar''21'!M30</f>
        <v>0</v>
      </c>
      <c r="N32" s="127">
        <f>'Jan''21'!N30+'Feb''21'!N30+'Mar''21'!N30</f>
        <v>0</v>
      </c>
      <c r="O32" s="127">
        <f>'Jan''21'!O30+'Feb''21'!O30+'Mar''21'!O30</f>
        <v>0</v>
      </c>
      <c r="P32" s="127">
        <f>'Jan''21'!P30+'Feb''21'!P30+'Mar''21'!P30</f>
        <v>0</v>
      </c>
      <c r="Q32" s="127">
        <f>'Jan''21'!Q30+'Feb''21'!Q30+'Mar''21'!Q30</f>
        <v>0</v>
      </c>
      <c r="R32" s="127">
        <f>'Jan''21'!R30+'Feb''21'!R30+'Mar''21'!R30</f>
        <v>0</v>
      </c>
      <c r="S32" s="127">
        <f>'Jan''21'!S30+'Feb''21'!S30+'Mar''21'!S30</f>
        <v>0</v>
      </c>
      <c r="T32" s="119">
        <f t="shared" si="6"/>
        <v>0</v>
      </c>
      <c r="U32" s="127">
        <f>'Jan''21'!U30+'Feb''21'!U30+'Mar''21'!U30</f>
        <v>0</v>
      </c>
      <c r="V32" s="127">
        <f>'Jan''21'!V30+'Feb''21'!V30+'Mar''21'!V30</f>
        <v>0</v>
      </c>
      <c r="W32" s="127">
        <f>'Jan''21'!W30+'Feb''21'!W30+'Mar''21'!W30</f>
        <v>0</v>
      </c>
      <c r="X32" s="127">
        <f>'Jan''21'!X30+'Feb''21'!X30+'Mar''21'!X30</f>
        <v>0</v>
      </c>
      <c r="Y32" s="127">
        <f>'Jan''21'!Y30+'Feb''21'!Y30+'Mar''21'!Y30</f>
        <v>0</v>
      </c>
      <c r="Z32" s="127">
        <f>'Jan''21'!Z30+'Feb''21'!Z30+'Mar''21'!Z30</f>
        <v>0</v>
      </c>
      <c r="AA32" s="127">
        <f>'Jan''21'!AA30+'Feb''21'!AA30+'Mar''21'!AA30</f>
        <v>0</v>
      </c>
      <c r="AB32" s="127">
        <f>'Jan''21'!AB30+'Feb''21'!AB30+'Mar''21'!AB30</f>
        <v>0</v>
      </c>
      <c r="AC32" s="129"/>
      <c r="AD32" s="129"/>
      <c r="AE32" s="129"/>
      <c r="AF32" s="129"/>
      <c r="AG32" s="129"/>
      <c r="AH32" s="129"/>
      <c r="AI32" s="129"/>
      <c r="AJ32" s="129"/>
      <c r="AK32" s="120">
        <f t="shared" si="10"/>
        <v>0</v>
      </c>
      <c r="AL32" s="127">
        <f>'Jan''21'!AL30+'Feb''21'!AL30+'Mar''21'!AL30</f>
        <v>0</v>
      </c>
      <c r="AM32" s="127">
        <f>'Jan''21'!AM30+'Feb''21'!AM30+'Mar''21'!AM30</f>
        <v>0</v>
      </c>
      <c r="AN32" s="127">
        <f>'Jan''21'!AN30+'Feb''21'!AN30+'Mar''21'!AN30</f>
        <v>0</v>
      </c>
      <c r="AO32" s="120">
        <f t="shared" si="11"/>
        <v>0</v>
      </c>
      <c r="AP32" s="127">
        <f>'Jan''21'!AP30+'Feb''21'!AP30+'Mar''21'!AP30</f>
        <v>0</v>
      </c>
      <c r="AQ32" s="127">
        <f>'Jan''21'!AQ30+'Feb''21'!AQ30+'Mar''21'!AQ30</f>
        <v>0</v>
      </c>
      <c r="AR32" s="127">
        <f>'Jan''21'!AR30+'Feb''21'!AR30+'Mar''21'!AR30</f>
        <v>0</v>
      </c>
      <c r="AS32" s="127">
        <f>'Jan''21'!AS30+'Feb''21'!AS30+'Mar''21'!AS30</f>
        <v>0</v>
      </c>
      <c r="AT32" s="127">
        <f>'Jan''21'!AT30+'Feb''21'!AT30+'Mar''21'!AT30</f>
        <v>0</v>
      </c>
      <c r="AU32" s="138">
        <v>3600000</v>
      </c>
      <c r="AV32" s="120">
        <f t="shared" si="12"/>
        <v>0</v>
      </c>
      <c r="AW32" s="120">
        <f t="shared" si="7"/>
        <v>0</v>
      </c>
      <c r="AX32" s="144">
        <f>'Jan''21'!AX30+'Feb''21'!AX30+'Mar''21'!AX30</f>
        <v>0</v>
      </c>
      <c r="AY32" s="128">
        <f>'Jan''21'!AY30+'Feb''21'!AY30+'Mar''21'!AY30</f>
        <v>0</v>
      </c>
      <c r="AZ32" s="140">
        <f t="shared" si="8"/>
        <v>0</v>
      </c>
      <c r="BA32" s="158"/>
      <c r="BB32" s="140">
        <f t="shared" si="9"/>
        <v>0</v>
      </c>
      <c r="BC32" s="141">
        <f t="shared" si="13"/>
        <v>0</v>
      </c>
      <c r="BD32" s="142" t="e">
        <f t="shared" si="14"/>
        <v>#DIV/0!</v>
      </c>
      <c r="BE32" s="143" t="e">
        <f t="shared" si="15"/>
        <v>#DIV/0!</v>
      </c>
      <c r="BF32" s="159">
        <v>3.2258796828828332E-2</v>
      </c>
      <c r="BG32" s="157">
        <v>0.30074881084862914</v>
      </c>
    </row>
    <row r="33" spans="1:59" x14ac:dyDescent="0.2">
      <c r="A33" s="126" t="s">
        <v>84</v>
      </c>
      <c r="B33" s="126" t="s">
        <v>75</v>
      </c>
      <c r="C33" s="126" t="s">
        <v>82</v>
      </c>
      <c r="D33" s="127">
        <f>'Jan''21'!D31+'Feb''21'!D31+'Mar''21'!D31</f>
        <v>0</v>
      </c>
      <c r="E33" s="127">
        <f>'Jan''21'!E31+'Feb''21'!E31+'Mar''21'!E31</f>
        <v>0</v>
      </c>
      <c r="F33" s="127">
        <f>'Jan''21'!F31+'Feb''21'!F31+'Mar''21'!F31</f>
        <v>0</v>
      </c>
      <c r="G33" s="127">
        <f>'Jan''21'!G31+'Feb''21'!G31+'Mar''21'!G31</f>
        <v>0</v>
      </c>
      <c r="H33" s="127">
        <f>'Jan''21'!H31+'Feb''21'!H31+'Mar''21'!H31</f>
        <v>0</v>
      </c>
      <c r="I33" s="127">
        <f>'Jan''21'!I31+'Feb''21'!I31+'Mar''21'!I31</f>
        <v>0</v>
      </c>
      <c r="J33" s="127">
        <f>'Jan''21'!J31+'Feb''21'!J31+'Mar''21'!J31</f>
        <v>0</v>
      </c>
      <c r="K33" s="127">
        <f>'Jan''21'!K31+'Feb''21'!K31+'Mar''21'!K31</f>
        <v>0</v>
      </c>
      <c r="L33" s="127">
        <f>'Jan''21'!L31+'Feb''21'!L31+'Mar''21'!L31</f>
        <v>0</v>
      </c>
      <c r="M33" s="127">
        <f>'Jan''21'!M31+'Feb''21'!M31+'Mar''21'!M31</f>
        <v>0</v>
      </c>
      <c r="N33" s="127">
        <f>'Jan''21'!N31+'Feb''21'!N31+'Mar''21'!N31</f>
        <v>0</v>
      </c>
      <c r="O33" s="127">
        <f>'Jan''21'!O31+'Feb''21'!O31+'Mar''21'!O31</f>
        <v>0</v>
      </c>
      <c r="P33" s="127">
        <f>'Jan''21'!P31+'Feb''21'!P31+'Mar''21'!P31</f>
        <v>0</v>
      </c>
      <c r="Q33" s="127">
        <f>'Jan''21'!Q31+'Feb''21'!Q31+'Mar''21'!Q31</f>
        <v>0</v>
      </c>
      <c r="R33" s="127">
        <f>'Jan''21'!R31+'Feb''21'!R31+'Mar''21'!R31</f>
        <v>0</v>
      </c>
      <c r="S33" s="127">
        <f>'Jan''21'!S31+'Feb''21'!S31+'Mar''21'!S31</f>
        <v>0</v>
      </c>
      <c r="T33" s="119">
        <f t="shared" si="6"/>
        <v>0</v>
      </c>
      <c r="U33" s="127">
        <f>'Jan''21'!U31+'Feb''21'!U31+'Mar''21'!U31</f>
        <v>0</v>
      </c>
      <c r="V33" s="127">
        <f>'Jan''21'!V31+'Feb''21'!V31+'Mar''21'!V31</f>
        <v>0</v>
      </c>
      <c r="W33" s="127">
        <f>'Jan''21'!W31+'Feb''21'!W31+'Mar''21'!W31</f>
        <v>0</v>
      </c>
      <c r="X33" s="127">
        <f>'Jan''21'!X31+'Feb''21'!X31+'Mar''21'!X31</f>
        <v>0</v>
      </c>
      <c r="Y33" s="127">
        <f>'Jan''21'!Y31+'Feb''21'!Y31+'Mar''21'!Y31</f>
        <v>0</v>
      </c>
      <c r="Z33" s="127">
        <f>'Jan''21'!Z31+'Feb''21'!Z31+'Mar''21'!Z31</f>
        <v>0</v>
      </c>
      <c r="AA33" s="127">
        <f>'Jan''21'!AA31+'Feb''21'!AA31+'Mar''21'!AA31</f>
        <v>0</v>
      </c>
      <c r="AB33" s="127">
        <f>'Jan''21'!AB31+'Feb''21'!AB31+'Mar''21'!AB31</f>
        <v>0</v>
      </c>
      <c r="AC33" s="129"/>
      <c r="AD33" s="129"/>
      <c r="AE33" s="129"/>
      <c r="AF33" s="129"/>
      <c r="AG33" s="129"/>
      <c r="AH33" s="129"/>
      <c r="AI33" s="129"/>
      <c r="AJ33" s="129"/>
      <c r="AK33" s="120">
        <f t="shared" si="10"/>
        <v>0</v>
      </c>
      <c r="AL33" s="127">
        <f>'Jan''21'!AL31+'Feb''21'!AL31+'Mar''21'!AL31</f>
        <v>0</v>
      </c>
      <c r="AM33" s="127">
        <f>'Jan''21'!AM31+'Feb''21'!AM31+'Mar''21'!AM31</f>
        <v>0</v>
      </c>
      <c r="AN33" s="127">
        <f>'Jan''21'!AN31+'Feb''21'!AN31+'Mar''21'!AN31</f>
        <v>0</v>
      </c>
      <c r="AO33" s="120">
        <f t="shared" si="11"/>
        <v>0</v>
      </c>
      <c r="AP33" s="127">
        <f>'Jan''21'!AP31+'Feb''21'!AP31+'Mar''21'!AP31</f>
        <v>0</v>
      </c>
      <c r="AQ33" s="127">
        <f>'Jan''21'!AQ31+'Feb''21'!AQ31+'Mar''21'!AQ31</f>
        <v>0</v>
      </c>
      <c r="AR33" s="127">
        <f>'Jan''21'!AR31+'Feb''21'!AR31+'Mar''21'!AR31</f>
        <v>0</v>
      </c>
      <c r="AS33" s="127">
        <f>'Jan''21'!AS31+'Feb''21'!AS31+'Mar''21'!AS31</f>
        <v>0</v>
      </c>
      <c r="AT33" s="127">
        <f>'Jan''21'!AT31+'Feb''21'!AT31+'Mar''21'!AT31</f>
        <v>0</v>
      </c>
      <c r="AU33" s="138">
        <v>2000000</v>
      </c>
      <c r="AV33" s="120">
        <f t="shared" si="12"/>
        <v>0</v>
      </c>
      <c r="AW33" s="120">
        <f t="shared" si="7"/>
        <v>0</v>
      </c>
      <c r="AX33" s="144">
        <f>'Jan''21'!AX31+'Feb''21'!AX31+'Mar''21'!AX31</f>
        <v>0</v>
      </c>
      <c r="AY33" s="128">
        <f>'Jan''21'!AY31+'Feb''21'!AY31+'Mar''21'!AY31</f>
        <v>0</v>
      </c>
      <c r="AZ33" s="140">
        <f t="shared" si="8"/>
        <v>0</v>
      </c>
      <c r="BA33" s="158"/>
      <c r="BB33" s="140">
        <f t="shared" si="9"/>
        <v>0</v>
      </c>
      <c r="BC33" s="141">
        <f t="shared" si="13"/>
        <v>0</v>
      </c>
      <c r="BD33" s="142" t="e">
        <f t="shared" si="14"/>
        <v>#DIV/0!</v>
      </c>
      <c r="BE33" s="143" t="e">
        <f t="shared" si="15"/>
        <v>#DIV/0!</v>
      </c>
      <c r="BF33" s="159">
        <v>1.8172580805698568E-2</v>
      </c>
      <c r="BG33" s="157">
        <v>0.31037552212105812</v>
      </c>
    </row>
    <row r="34" spans="1:59" x14ac:dyDescent="0.2">
      <c r="A34" s="126" t="s">
        <v>85</v>
      </c>
      <c r="B34" s="126" t="s">
        <v>75</v>
      </c>
      <c r="C34" s="126" t="s">
        <v>86</v>
      </c>
      <c r="D34" s="127">
        <f>'Jan''21'!D32+'Feb''21'!D32+'Mar''21'!D32</f>
        <v>0</v>
      </c>
      <c r="E34" s="127">
        <f>'Jan''21'!E32+'Feb''21'!E32+'Mar''21'!E32</f>
        <v>0</v>
      </c>
      <c r="F34" s="127">
        <f>'Jan''21'!F32+'Feb''21'!F32+'Mar''21'!F32</f>
        <v>0</v>
      </c>
      <c r="G34" s="127">
        <f>'Jan''21'!G32+'Feb''21'!G32+'Mar''21'!G32</f>
        <v>0</v>
      </c>
      <c r="H34" s="127">
        <f>'Jan''21'!H32+'Feb''21'!H32+'Mar''21'!H32</f>
        <v>0</v>
      </c>
      <c r="I34" s="127">
        <f>'Jan''21'!I32+'Feb''21'!I32+'Mar''21'!I32</f>
        <v>0</v>
      </c>
      <c r="J34" s="127">
        <f>'Jan''21'!J32+'Feb''21'!J32+'Mar''21'!J32</f>
        <v>0</v>
      </c>
      <c r="K34" s="127">
        <f>'Jan''21'!K32+'Feb''21'!K32+'Mar''21'!K32</f>
        <v>0</v>
      </c>
      <c r="L34" s="127">
        <f>'Jan''21'!L32+'Feb''21'!L32+'Mar''21'!L32</f>
        <v>0</v>
      </c>
      <c r="M34" s="127">
        <f>'Jan''21'!M32+'Feb''21'!M32+'Mar''21'!M32</f>
        <v>0</v>
      </c>
      <c r="N34" s="127">
        <f>'Jan''21'!N32+'Feb''21'!N32+'Mar''21'!N32</f>
        <v>0</v>
      </c>
      <c r="O34" s="127">
        <f>'Jan''21'!O32+'Feb''21'!O32+'Mar''21'!O32</f>
        <v>0</v>
      </c>
      <c r="P34" s="127">
        <f>'Jan''21'!P32+'Feb''21'!P32+'Mar''21'!P32</f>
        <v>0</v>
      </c>
      <c r="Q34" s="127">
        <f>'Jan''21'!Q32+'Feb''21'!Q32+'Mar''21'!Q32</f>
        <v>0</v>
      </c>
      <c r="R34" s="127">
        <f>'Jan''21'!R32+'Feb''21'!R32+'Mar''21'!R32</f>
        <v>0</v>
      </c>
      <c r="S34" s="127">
        <f>'Jan''21'!S32+'Feb''21'!S32+'Mar''21'!S32</f>
        <v>0</v>
      </c>
      <c r="T34" s="119">
        <f t="shared" si="6"/>
        <v>0</v>
      </c>
      <c r="U34" s="127">
        <f>'Jan''21'!U32+'Feb''21'!U32+'Mar''21'!U32</f>
        <v>0</v>
      </c>
      <c r="V34" s="127">
        <f>'Jan''21'!V32+'Feb''21'!V32+'Mar''21'!V32</f>
        <v>0</v>
      </c>
      <c r="W34" s="127">
        <f>'Jan''21'!W32+'Feb''21'!W32+'Mar''21'!W32</f>
        <v>0</v>
      </c>
      <c r="X34" s="127">
        <f>'Jan''21'!X32+'Feb''21'!X32+'Mar''21'!X32</f>
        <v>0</v>
      </c>
      <c r="Y34" s="127">
        <f>'Jan''21'!Y32+'Feb''21'!Y32+'Mar''21'!Y32</f>
        <v>0</v>
      </c>
      <c r="Z34" s="127">
        <f>'Jan''21'!Z32+'Feb''21'!Z32+'Mar''21'!Z32</f>
        <v>0</v>
      </c>
      <c r="AA34" s="127">
        <f>'Jan''21'!AA32+'Feb''21'!AA32+'Mar''21'!AA32</f>
        <v>0</v>
      </c>
      <c r="AB34" s="127">
        <f>'Jan''21'!AB32+'Feb''21'!AB32+'Mar''21'!AB32</f>
        <v>0</v>
      </c>
      <c r="AC34" s="129"/>
      <c r="AD34" s="129"/>
      <c r="AE34" s="129"/>
      <c r="AF34" s="129"/>
      <c r="AG34" s="129"/>
      <c r="AH34" s="129"/>
      <c r="AI34" s="129"/>
      <c r="AJ34" s="129"/>
      <c r="AK34" s="120">
        <f t="shared" si="10"/>
        <v>0</v>
      </c>
      <c r="AL34" s="127">
        <f>'Jan''21'!AL32+'Feb''21'!AL32+'Mar''21'!AL32</f>
        <v>0</v>
      </c>
      <c r="AM34" s="127">
        <f>'Jan''21'!AM32+'Feb''21'!AM32+'Mar''21'!AM32</f>
        <v>0</v>
      </c>
      <c r="AN34" s="127">
        <f>'Jan''21'!AN32+'Feb''21'!AN32+'Mar''21'!AN32</f>
        <v>0</v>
      </c>
      <c r="AO34" s="120">
        <f t="shared" si="11"/>
        <v>0</v>
      </c>
      <c r="AP34" s="127">
        <f>'Jan''21'!AP32+'Feb''21'!AP32+'Mar''21'!AP32</f>
        <v>0</v>
      </c>
      <c r="AQ34" s="127">
        <f>'Jan''21'!AQ32+'Feb''21'!AQ32+'Mar''21'!AQ32</f>
        <v>0</v>
      </c>
      <c r="AR34" s="127">
        <f>'Jan''21'!AR32+'Feb''21'!AR32+'Mar''21'!AR32</f>
        <v>0</v>
      </c>
      <c r="AS34" s="127">
        <f>'Jan''21'!AS32+'Feb''21'!AS32+'Mar''21'!AS32</f>
        <v>0</v>
      </c>
      <c r="AT34" s="127">
        <f>'Jan''21'!AT32+'Feb''21'!AT32+'Mar''21'!AT32</f>
        <v>0</v>
      </c>
      <c r="AU34" s="138">
        <v>2968760</v>
      </c>
      <c r="AV34" s="120">
        <f t="shared" si="12"/>
        <v>0</v>
      </c>
      <c r="AW34" s="120">
        <f t="shared" si="7"/>
        <v>0</v>
      </c>
      <c r="AX34" s="144">
        <f>'Jan''21'!AX32+'Feb''21'!AX32+'Mar''21'!AX32</f>
        <v>0</v>
      </c>
      <c r="AY34" s="128">
        <f>'Jan''21'!AY32+'Feb''21'!AY32+'Mar''21'!AY32</f>
        <v>0</v>
      </c>
      <c r="AZ34" s="140">
        <f t="shared" si="8"/>
        <v>0</v>
      </c>
      <c r="BA34" s="158"/>
      <c r="BB34" s="140">
        <f t="shared" si="9"/>
        <v>0</v>
      </c>
      <c r="BC34" s="141">
        <f t="shared" si="13"/>
        <v>0</v>
      </c>
      <c r="BD34" s="142" t="e">
        <f t="shared" si="14"/>
        <v>#DIV/0!</v>
      </c>
      <c r="BE34" s="143" t="e">
        <f t="shared" si="15"/>
        <v>#DIV/0!</v>
      </c>
      <c r="BF34" s="159">
        <v>2.4445677016236879E-2</v>
      </c>
      <c r="BG34" s="157">
        <v>0.32360977680120445</v>
      </c>
    </row>
    <row r="35" spans="1:59" x14ac:dyDescent="0.2">
      <c r="A35" s="126" t="s">
        <v>87</v>
      </c>
      <c r="B35" s="126" t="s">
        <v>75</v>
      </c>
      <c r="C35" s="126" t="s">
        <v>88</v>
      </c>
      <c r="D35" s="127">
        <f>'Jan''21'!D33+'Feb''21'!D33+'Mar''21'!D33</f>
        <v>0</v>
      </c>
      <c r="E35" s="127">
        <f>'Jan''21'!E33+'Feb''21'!E33+'Mar''21'!E33</f>
        <v>0</v>
      </c>
      <c r="F35" s="127">
        <f>'Jan''21'!F33+'Feb''21'!F33+'Mar''21'!F33</f>
        <v>0</v>
      </c>
      <c r="G35" s="127">
        <f>'Jan''21'!G33+'Feb''21'!G33+'Mar''21'!G33</f>
        <v>0</v>
      </c>
      <c r="H35" s="127">
        <f>'Jan''21'!H33+'Feb''21'!H33+'Mar''21'!H33</f>
        <v>0</v>
      </c>
      <c r="I35" s="127">
        <f>'Jan''21'!I33+'Feb''21'!I33+'Mar''21'!I33</f>
        <v>0</v>
      </c>
      <c r="J35" s="127">
        <f>'Jan''21'!J33+'Feb''21'!J33+'Mar''21'!J33</f>
        <v>0</v>
      </c>
      <c r="K35" s="127">
        <f>'Jan''21'!K33+'Feb''21'!K33+'Mar''21'!K33</f>
        <v>0</v>
      </c>
      <c r="L35" s="127">
        <f>'Jan''21'!L33+'Feb''21'!L33+'Mar''21'!L33</f>
        <v>0</v>
      </c>
      <c r="M35" s="127">
        <f>'Jan''21'!M33+'Feb''21'!M33+'Mar''21'!M33</f>
        <v>0</v>
      </c>
      <c r="N35" s="127">
        <f>'Jan''21'!N33+'Feb''21'!N33+'Mar''21'!N33</f>
        <v>0</v>
      </c>
      <c r="O35" s="127">
        <f>'Jan''21'!O33+'Feb''21'!O33+'Mar''21'!O33</f>
        <v>0</v>
      </c>
      <c r="P35" s="127">
        <f>'Jan''21'!P33+'Feb''21'!P33+'Mar''21'!P33</f>
        <v>0</v>
      </c>
      <c r="Q35" s="127">
        <f>'Jan''21'!Q33+'Feb''21'!Q33+'Mar''21'!Q33</f>
        <v>0</v>
      </c>
      <c r="R35" s="127">
        <f>'Jan''21'!R33+'Feb''21'!R33+'Mar''21'!R33</f>
        <v>0</v>
      </c>
      <c r="S35" s="127">
        <f>'Jan''21'!S33+'Feb''21'!S33+'Mar''21'!S33</f>
        <v>0</v>
      </c>
      <c r="T35" s="119">
        <f t="shared" si="6"/>
        <v>0</v>
      </c>
      <c r="U35" s="127">
        <f>'Jan''21'!U33+'Feb''21'!U33+'Mar''21'!U33</f>
        <v>0</v>
      </c>
      <c r="V35" s="127">
        <f>'Jan''21'!V33+'Feb''21'!V33+'Mar''21'!V33</f>
        <v>0</v>
      </c>
      <c r="W35" s="127">
        <f>'Jan''21'!W33+'Feb''21'!W33+'Mar''21'!W33</f>
        <v>0</v>
      </c>
      <c r="X35" s="127">
        <f>'Jan''21'!X33+'Feb''21'!X33+'Mar''21'!X33</f>
        <v>0</v>
      </c>
      <c r="Y35" s="127">
        <f>'Jan''21'!Y33+'Feb''21'!Y33+'Mar''21'!Y33</f>
        <v>0</v>
      </c>
      <c r="Z35" s="127">
        <f>'Jan''21'!Z33+'Feb''21'!Z33+'Mar''21'!Z33</f>
        <v>0</v>
      </c>
      <c r="AA35" s="127">
        <f>'Jan''21'!AA33+'Feb''21'!AA33+'Mar''21'!AA33</f>
        <v>0</v>
      </c>
      <c r="AB35" s="127">
        <f>'Jan''21'!AB33+'Feb''21'!AB33+'Mar''21'!AB33</f>
        <v>0</v>
      </c>
      <c r="AC35" s="129"/>
      <c r="AD35" s="129"/>
      <c r="AE35" s="129"/>
      <c r="AF35" s="129"/>
      <c r="AG35" s="129"/>
      <c r="AH35" s="129"/>
      <c r="AI35" s="129"/>
      <c r="AJ35" s="129"/>
      <c r="AK35" s="120">
        <f t="shared" si="10"/>
        <v>0</v>
      </c>
      <c r="AL35" s="127">
        <f>'Jan''21'!AL33+'Feb''21'!AL33+'Mar''21'!AL33</f>
        <v>0</v>
      </c>
      <c r="AM35" s="127">
        <f>'Jan''21'!AM33+'Feb''21'!AM33+'Mar''21'!AM33</f>
        <v>0</v>
      </c>
      <c r="AN35" s="127">
        <f>'Jan''21'!AN33+'Feb''21'!AN33+'Mar''21'!AN33</f>
        <v>0</v>
      </c>
      <c r="AO35" s="120">
        <f t="shared" si="11"/>
        <v>0</v>
      </c>
      <c r="AP35" s="127">
        <f>'Jan''21'!AP33+'Feb''21'!AP33+'Mar''21'!AP33</f>
        <v>0</v>
      </c>
      <c r="AQ35" s="127">
        <f>'Jan''21'!AQ33+'Feb''21'!AQ33+'Mar''21'!AQ33</f>
        <v>0</v>
      </c>
      <c r="AR35" s="127">
        <f>'Jan''21'!AR33+'Feb''21'!AR33+'Mar''21'!AR33</f>
        <v>0</v>
      </c>
      <c r="AS35" s="127">
        <f>'Jan''21'!AS33+'Feb''21'!AS33+'Mar''21'!AS33</f>
        <v>0</v>
      </c>
      <c r="AT35" s="127">
        <f>'Jan''21'!AT33+'Feb''21'!AT33+'Mar''21'!AT33</f>
        <v>0</v>
      </c>
      <c r="AU35" s="138">
        <v>2447120</v>
      </c>
      <c r="AV35" s="120">
        <f t="shared" si="12"/>
        <v>0</v>
      </c>
      <c r="AW35" s="120">
        <f t="shared" si="7"/>
        <v>0</v>
      </c>
      <c r="AX35" s="144">
        <f>'Jan''21'!AX33+'Feb''21'!AX33+'Mar''21'!AX33</f>
        <v>0</v>
      </c>
      <c r="AY35" s="128">
        <f>'Jan''21'!AY33+'Feb''21'!AY33+'Mar''21'!AY33</f>
        <v>0</v>
      </c>
      <c r="AZ35" s="140">
        <f t="shared" si="8"/>
        <v>0</v>
      </c>
      <c r="BA35" s="158"/>
      <c r="BB35" s="140">
        <f t="shared" si="9"/>
        <v>0</v>
      </c>
      <c r="BC35" s="141">
        <f t="shared" si="13"/>
        <v>0</v>
      </c>
      <c r="BD35" s="142" t="e">
        <f t="shared" si="14"/>
        <v>#DIV/0!</v>
      </c>
      <c r="BE35" s="143" t="e">
        <f t="shared" si="15"/>
        <v>#DIV/0!</v>
      </c>
      <c r="BF35" s="159">
        <v>2.2911770286524535E-2</v>
      </c>
      <c r="BG35" s="157">
        <v>0.3404912322691554</v>
      </c>
    </row>
    <row r="36" spans="1:59" x14ac:dyDescent="0.2">
      <c r="A36" s="126" t="s">
        <v>89</v>
      </c>
      <c r="B36" s="126" t="s">
        <v>75</v>
      </c>
      <c r="C36" s="126" t="s">
        <v>88</v>
      </c>
      <c r="D36" s="127">
        <f>'Jan''21'!D34+'Feb''21'!D34+'Mar''21'!D34</f>
        <v>0</v>
      </c>
      <c r="E36" s="127">
        <f>'Jan''21'!E34+'Feb''21'!E34+'Mar''21'!E34</f>
        <v>0</v>
      </c>
      <c r="F36" s="127">
        <f>'Jan''21'!F34+'Feb''21'!F34+'Mar''21'!F34</f>
        <v>0</v>
      </c>
      <c r="G36" s="127">
        <f>'Jan''21'!G34+'Feb''21'!G34+'Mar''21'!G34</f>
        <v>0</v>
      </c>
      <c r="H36" s="127">
        <f>'Jan''21'!H34+'Feb''21'!H34+'Mar''21'!H34</f>
        <v>0</v>
      </c>
      <c r="I36" s="127">
        <f>'Jan''21'!I34+'Feb''21'!I34+'Mar''21'!I34</f>
        <v>0</v>
      </c>
      <c r="J36" s="127">
        <f>'Jan''21'!J34+'Feb''21'!J34+'Mar''21'!J34</f>
        <v>0</v>
      </c>
      <c r="K36" s="127">
        <f>'Jan''21'!K34+'Feb''21'!K34+'Mar''21'!K34</f>
        <v>0</v>
      </c>
      <c r="L36" s="127">
        <f>'Jan''21'!L34+'Feb''21'!L34+'Mar''21'!L34</f>
        <v>0</v>
      </c>
      <c r="M36" s="127">
        <f>'Jan''21'!M34+'Feb''21'!M34+'Mar''21'!M34</f>
        <v>0</v>
      </c>
      <c r="N36" s="127">
        <f>'Jan''21'!N34+'Feb''21'!N34+'Mar''21'!N34</f>
        <v>0</v>
      </c>
      <c r="O36" s="127">
        <f>'Jan''21'!O34+'Feb''21'!O34+'Mar''21'!O34</f>
        <v>0</v>
      </c>
      <c r="P36" s="127">
        <f>'Jan''21'!P34+'Feb''21'!P34+'Mar''21'!P34</f>
        <v>0</v>
      </c>
      <c r="Q36" s="127">
        <f>'Jan''21'!Q34+'Feb''21'!Q34+'Mar''21'!Q34</f>
        <v>0</v>
      </c>
      <c r="R36" s="127">
        <f>'Jan''21'!R34+'Feb''21'!R34+'Mar''21'!R34</f>
        <v>0</v>
      </c>
      <c r="S36" s="127">
        <f>'Jan''21'!S34+'Feb''21'!S34+'Mar''21'!S34</f>
        <v>0</v>
      </c>
      <c r="T36" s="119">
        <f t="shared" si="6"/>
        <v>0</v>
      </c>
      <c r="U36" s="127">
        <f>'Jan''21'!U34+'Feb''21'!U34+'Mar''21'!U34</f>
        <v>0</v>
      </c>
      <c r="V36" s="127">
        <f>'Jan''21'!V34+'Feb''21'!V34+'Mar''21'!V34</f>
        <v>0</v>
      </c>
      <c r="W36" s="127">
        <f>'Jan''21'!W34+'Feb''21'!W34+'Mar''21'!W34</f>
        <v>0</v>
      </c>
      <c r="X36" s="127">
        <f>'Jan''21'!X34+'Feb''21'!X34+'Mar''21'!X34</f>
        <v>0</v>
      </c>
      <c r="Y36" s="127">
        <f>'Jan''21'!Y34+'Feb''21'!Y34+'Mar''21'!Y34</f>
        <v>0</v>
      </c>
      <c r="Z36" s="127">
        <f>'Jan''21'!Z34+'Feb''21'!Z34+'Mar''21'!Z34</f>
        <v>0</v>
      </c>
      <c r="AA36" s="127">
        <f>'Jan''21'!AA34+'Feb''21'!AA34+'Mar''21'!AA34</f>
        <v>0</v>
      </c>
      <c r="AB36" s="127">
        <f>'Jan''21'!AB34+'Feb''21'!AB34+'Mar''21'!AB34</f>
        <v>0</v>
      </c>
      <c r="AC36" s="129"/>
      <c r="AD36" s="129"/>
      <c r="AE36" s="129"/>
      <c r="AF36" s="129"/>
      <c r="AG36" s="129"/>
      <c r="AH36" s="129"/>
      <c r="AI36" s="129"/>
      <c r="AJ36" s="129"/>
      <c r="AK36" s="120">
        <f t="shared" si="10"/>
        <v>0</v>
      </c>
      <c r="AL36" s="127">
        <f>'Jan''21'!AL34+'Feb''21'!AL34+'Mar''21'!AL34</f>
        <v>0</v>
      </c>
      <c r="AM36" s="127">
        <f>'Jan''21'!AM34+'Feb''21'!AM34+'Mar''21'!AM34</f>
        <v>0</v>
      </c>
      <c r="AN36" s="127">
        <f>'Jan''21'!AN34+'Feb''21'!AN34+'Mar''21'!AN34</f>
        <v>0</v>
      </c>
      <c r="AO36" s="120">
        <f t="shared" si="11"/>
        <v>0</v>
      </c>
      <c r="AP36" s="127">
        <f>'Jan''21'!AP34+'Feb''21'!AP34+'Mar''21'!AP34</f>
        <v>0</v>
      </c>
      <c r="AQ36" s="127">
        <f>'Jan''21'!AQ34+'Feb''21'!AQ34+'Mar''21'!AQ34</f>
        <v>0</v>
      </c>
      <c r="AR36" s="127">
        <f>'Jan''21'!AR34+'Feb''21'!AR34+'Mar''21'!AR34</f>
        <v>0</v>
      </c>
      <c r="AS36" s="127">
        <f>'Jan''21'!AS34+'Feb''21'!AS34+'Mar''21'!AS34</f>
        <v>0</v>
      </c>
      <c r="AT36" s="127">
        <f>'Jan''21'!AT34+'Feb''21'!AT34+'Mar''21'!AT34</f>
        <v>0</v>
      </c>
      <c r="AU36" s="138">
        <v>3000000</v>
      </c>
      <c r="AV36" s="120">
        <f t="shared" si="12"/>
        <v>0</v>
      </c>
      <c r="AW36" s="120">
        <f t="shared" si="7"/>
        <v>0</v>
      </c>
      <c r="AX36" s="144">
        <f>'Jan''21'!AX34+'Feb''21'!AX34+'Mar''21'!AX34</f>
        <v>0</v>
      </c>
      <c r="AY36" s="128">
        <f>'Jan''21'!AY34+'Feb''21'!AY34+'Mar''21'!AY34</f>
        <v>0</v>
      </c>
      <c r="AZ36" s="140">
        <f t="shared" si="8"/>
        <v>0</v>
      </c>
      <c r="BA36" s="158"/>
      <c r="BB36" s="140">
        <f t="shared" si="9"/>
        <v>0</v>
      </c>
      <c r="BC36" s="141">
        <f t="shared" si="13"/>
        <v>0</v>
      </c>
      <c r="BD36" s="142" t="e">
        <f t="shared" si="14"/>
        <v>#DIV/0!</v>
      </c>
      <c r="BE36" s="143" t="e">
        <f t="shared" si="15"/>
        <v>#DIV/0!</v>
      </c>
      <c r="BF36" s="159">
        <v>1.5383398680960048E-2</v>
      </c>
      <c r="BG36" s="157">
        <v>0.59112435138099195</v>
      </c>
    </row>
    <row r="37" spans="1:59" x14ac:dyDescent="0.2">
      <c r="A37" s="126" t="s">
        <v>90</v>
      </c>
      <c r="B37" s="126" t="s">
        <v>75</v>
      </c>
      <c r="C37" s="126" t="s">
        <v>86</v>
      </c>
      <c r="D37" s="127">
        <f>'Jan''21'!D35+'Feb''21'!D35+'Mar''21'!D35</f>
        <v>0</v>
      </c>
      <c r="E37" s="127">
        <f>'Jan''21'!E35+'Feb''21'!E35+'Mar''21'!E35</f>
        <v>0</v>
      </c>
      <c r="F37" s="127">
        <f>'Jan''21'!F35+'Feb''21'!F35+'Mar''21'!F35</f>
        <v>0</v>
      </c>
      <c r="G37" s="127">
        <f>'Jan''21'!G35+'Feb''21'!G35+'Mar''21'!G35</f>
        <v>0</v>
      </c>
      <c r="H37" s="127">
        <f>'Jan''21'!H35+'Feb''21'!H35+'Mar''21'!H35</f>
        <v>0</v>
      </c>
      <c r="I37" s="127">
        <f>'Jan''21'!I35+'Feb''21'!I35+'Mar''21'!I35</f>
        <v>0</v>
      </c>
      <c r="J37" s="127">
        <f>'Jan''21'!J35+'Feb''21'!J35+'Mar''21'!J35</f>
        <v>0</v>
      </c>
      <c r="K37" s="127">
        <f>'Jan''21'!K35+'Feb''21'!K35+'Mar''21'!K35</f>
        <v>0</v>
      </c>
      <c r="L37" s="127">
        <f>'Jan''21'!L35+'Feb''21'!L35+'Mar''21'!L35</f>
        <v>0</v>
      </c>
      <c r="M37" s="127">
        <f>'Jan''21'!M35+'Feb''21'!M35+'Mar''21'!M35</f>
        <v>0</v>
      </c>
      <c r="N37" s="127">
        <f>'Jan''21'!N35+'Feb''21'!N35+'Mar''21'!N35</f>
        <v>0</v>
      </c>
      <c r="O37" s="127">
        <f>'Jan''21'!O35+'Feb''21'!O35+'Mar''21'!O35</f>
        <v>0</v>
      </c>
      <c r="P37" s="127">
        <f>'Jan''21'!P35+'Feb''21'!P35+'Mar''21'!P35</f>
        <v>0</v>
      </c>
      <c r="Q37" s="127">
        <f>'Jan''21'!Q35+'Feb''21'!Q35+'Mar''21'!Q35</f>
        <v>0</v>
      </c>
      <c r="R37" s="127">
        <f>'Jan''21'!R35+'Feb''21'!R35+'Mar''21'!R35</f>
        <v>0</v>
      </c>
      <c r="S37" s="127">
        <f>'Jan''21'!S35+'Feb''21'!S35+'Mar''21'!S35</f>
        <v>0</v>
      </c>
      <c r="T37" s="119">
        <f t="shared" si="6"/>
        <v>0</v>
      </c>
      <c r="U37" s="127">
        <f>'Jan''21'!U35+'Feb''21'!U35+'Mar''21'!U35</f>
        <v>0</v>
      </c>
      <c r="V37" s="127">
        <f>'Jan''21'!V35+'Feb''21'!V35+'Mar''21'!V35</f>
        <v>0</v>
      </c>
      <c r="W37" s="127">
        <f>'Jan''21'!W35+'Feb''21'!W35+'Mar''21'!W35</f>
        <v>0</v>
      </c>
      <c r="X37" s="127">
        <f>'Jan''21'!X35+'Feb''21'!X35+'Mar''21'!X35</f>
        <v>0</v>
      </c>
      <c r="Y37" s="127">
        <f>'Jan''21'!Y35+'Feb''21'!Y35+'Mar''21'!Y35</f>
        <v>0</v>
      </c>
      <c r="Z37" s="127">
        <f>'Jan''21'!Z35+'Feb''21'!Z35+'Mar''21'!Z35</f>
        <v>0</v>
      </c>
      <c r="AA37" s="127">
        <f>'Jan''21'!AA35+'Feb''21'!AA35+'Mar''21'!AA35</f>
        <v>0</v>
      </c>
      <c r="AB37" s="127">
        <f>'Jan''21'!AB35+'Feb''21'!AB35+'Mar''21'!AB35</f>
        <v>0</v>
      </c>
      <c r="AC37" s="129"/>
      <c r="AD37" s="129"/>
      <c r="AE37" s="129"/>
      <c r="AF37" s="129"/>
      <c r="AG37" s="129"/>
      <c r="AH37" s="129"/>
      <c r="AI37" s="129"/>
      <c r="AJ37" s="129"/>
      <c r="AK37" s="120">
        <f t="shared" si="10"/>
        <v>0</v>
      </c>
      <c r="AL37" s="127">
        <f>'Jan''21'!AL35+'Feb''21'!AL35+'Mar''21'!AL35</f>
        <v>0</v>
      </c>
      <c r="AM37" s="127">
        <f>'Jan''21'!AM35+'Feb''21'!AM35+'Mar''21'!AM35</f>
        <v>0</v>
      </c>
      <c r="AN37" s="127">
        <f>'Jan''21'!AN35+'Feb''21'!AN35+'Mar''21'!AN35</f>
        <v>0</v>
      </c>
      <c r="AO37" s="120">
        <f t="shared" si="11"/>
        <v>0</v>
      </c>
      <c r="AP37" s="127">
        <f>'Jan''21'!AP35+'Feb''21'!AP35+'Mar''21'!AP35</f>
        <v>0</v>
      </c>
      <c r="AQ37" s="127">
        <f>'Jan''21'!AQ35+'Feb''21'!AQ35+'Mar''21'!AQ35</f>
        <v>0</v>
      </c>
      <c r="AR37" s="127">
        <f>'Jan''21'!AR35+'Feb''21'!AR35+'Mar''21'!AR35</f>
        <v>0</v>
      </c>
      <c r="AS37" s="127">
        <f>'Jan''21'!AS35+'Feb''21'!AS35+'Mar''21'!AS35</f>
        <v>0</v>
      </c>
      <c r="AT37" s="127">
        <f>'Jan''21'!AT35+'Feb''21'!AT35+'Mar''21'!AT35</f>
        <v>0</v>
      </c>
      <c r="AU37" s="138">
        <v>0</v>
      </c>
      <c r="AV37" s="120">
        <f t="shared" si="12"/>
        <v>0</v>
      </c>
      <c r="AW37" s="120">
        <f t="shared" si="7"/>
        <v>0</v>
      </c>
      <c r="AX37" s="144">
        <f>'Jan''21'!AX35+'Feb''21'!AX35+'Mar''21'!AX35</f>
        <v>0</v>
      </c>
      <c r="AY37" s="128">
        <f>'Jan''21'!AY35+'Feb''21'!AY35+'Mar''21'!AY35</f>
        <v>0</v>
      </c>
      <c r="AZ37" s="140">
        <f t="shared" si="8"/>
        <v>0</v>
      </c>
      <c r="BA37" s="158"/>
      <c r="BB37" s="140">
        <f t="shared" si="9"/>
        <v>0</v>
      </c>
      <c r="BC37" s="141">
        <f t="shared" si="13"/>
        <v>0</v>
      </c>
      <c r="BD37" s="142" t="e">
        <f t="shared" si="14"/>
        <v>#DIV/0!</v>
      </c>
      <c r="BE37" s="143" t="e">
        <f t="shared" si="15"/>
        <v>#DIV/0!</v>
      </c>
      <c r="BF37" s="159">
        <v>2.3677406620217605E-2</v>
      </c>
      <c r="BG37" s="157">
        <v>0.47423178201268995</v>
      </c>
    </row>
    <row r="38" spans="1:59" x14ac:dyDescent="0.2">
      <c r="A38" s="126" t="s">
        <v>91</v>
      </c>
      <c r="B38" s="126" t="s">
        <v>75</v>
      </c>
      <c r="C38" s="126" t="s">
        <v>92</v>
      </c>
      <c r="D38" s="127">
        <f>'Jan''21'!D36+'Feb''21'!D36+'Mar''21'!D36</f>
        <v>0</v>
      </c>
      <c r="E38" s="127">
        <f>'Jan''21'!E36+'Feb''21'!E36+'Mar''21'!E36</f>
        <v>0</v>
      </c>
      <c r="F38" s="127">
        <f>'Jan''21'!F36+'Feb''21'!F36+'Mar''21'!F36</f>
        <v>0</v>
      </c>
      <c r="G38" s="127">
        <f>'Jan''21'!G36+'Feb''21'!G36+'Mar''21'!G36</f>
        <v>0</v>
      </c>
      <c r="H38" s="127">
        <f>'Jan''21'!H36+'Feb''21'!H36+'Mar''21'!H36</f>
        <v>0</v>
      </c>
      <c r="I38" s="127">
        <f>'Jan''21'!I36+'Feb''21'!I36+'Mar''21'!I36</f>
        <v>0</v>
      </c>
      <c r="J38" s="127">
        <f>'Jan''21'!J36+'Feb''21'!J36+'Mar''21'!J36</f>
        <v>0</v>
      </c>
      <c r="K38" s="127">
        <f>'Jan''21'!K36+'Feb''21'!K36+'Mar''21'!K36</f>
        <v>0</v>
      </c>
      <c r="L38" s="127">
        <f>'Jan''21'!L36+'Feb''21'!L36+'Mar''21'!L36</f>
        <v>0</v>
      </c>
      <c r="M38" s="127">
        <f>'Jan''21'!M36+'Feb''21'!M36+'Mar''21'!M36</f>
        <v>0</v>
      </c>
      <c r="N38" s="127">
        <f>'Jan''21'!N36+'Feb''21'!N36+'Mar''21'!N36</f>
        <v>0</v>
      </c>
      <c r="O38" s="127">
        <f>'Jan''21'!O36+'Feb''21'!O36+'Mar''21'!O36</f>
        <v>0</v>
      </c>
      <c r="P38" s="127">
        <f>'Jan''21'!P36+'Feb''21'!P36+'Mar''21'!P36</f>
        <v>0</v>
      </c>
      <c r="Q38" s="127">
        <f>'Jan''21'!Q36+'Feb''21'!Q36+'Mar''21'!Q36</f>
        <v>0</v>
      </c>
      <c r="R38" s="127">
        <f>'Jan''21'!R36+'Feb''21'!R36+'Mar''21'!R36</f>
        <v>0</v>
      </c>
      <c r="S38" s="127">
        <f>'Jan''21'!S36+'Feb''21'!S36+'Mar''21'!S36</f>
        <v>0</v>
      </c>
      <c r="T38" s="119">
        <f t="shared" si="6"/>
        <v>0</v>
      </c>
      <c r="U38" s="127">
        <f>'Jan''21'!U36+'Feb''21'!U36+'Mar''21'!U36</f>
        <v>0</v>
      </c>
      <c r="V38" s="127">
        <f>'Jan''21'!V36+'Feb''21'!V36+'Mar''21'!V36</f>
        <v>0</v>
      </c>
      <c r="W38" s="127">
        <f>'Jan''21'!W36+'Feb''21'!W36+'Mar''21'!W36</f>
        <v>0</v>
      </c>
      <c r="X38" s="127">
        <f>'Jan''21'!X36+'Feb''21'!X36+'Mar''21'!X36</f>
        <v>0</v>
      </c>
      <c r="Y38" s="127">
        <f>'Jan''21'!Y36+'Feb''21'!Y36+'Mar''21'!Y36</f>
        <v>0</v>
      </c>
      <c r="Z38" s="127">
        <f>'Jan''21'!Z36+'Feb''21'!Z36+'Mar''21'!Z36</f>
        <v>0</v>
      </c>
      <c r="AA38" s="127">
        <f>'Jan''21'!AA36+'Feb''21'!AA36+'Mar''21'!AA36</f>
        <v>0</v>
      </c>
      <c r="AB38" s="127">
        <f>'Jan''21'!AB36+'Feb''21'!AB36+'Mar''21'!AB36</f>
        <v>0</v>
      </c>
      <c r="AC38" s="129"/>
      <c r="AD38" s="129"/>
      <c r="AE38" s="129"/>
      <c r="AF38" s="129"/>
      <c r="AG38" s="129"/>
      <c r="AH38" s="129"/>
      <c r="AI38" s="129"/>
      <c r="AJ38" s="129"/>
      <c r="AK38" s="120">
        <f t="shared" si="10"/>
        <v>0</v>
      </c>
      <c r="AL38" s="127">
        <f>'Jan''21'!AL36+'Feb''21'!AL36+'Mar''21'!AL36</f>
        <v>0</v>
      </c>
      <c r="AM38" s="127">
        <f>'Jan''21'!AM36+'Feb''21'!AM36+'Mar''21'!AM36</f>
        <v>0</v>
      </c>
      <c r="AN38" s="127">
        <f>'Jan''21'!AN36+'Feb''21'!AN36+'Mar''21'!AN36</f>
        <v>0</v>
      </c>
      <c r="AO38" s="120">
        <f t="shared" si="11"/>
        <v>0</v>
      </c>
      <c r="AP38" s="127">
        <f>'Jan''21'!AP36+'Feb''21'!AP36+'Mar''21'!AP36</f>
        <v>0</v>
      </c>
      <c r="AQ38" s="127">
        <f>'Jan''21'!AQ36+'Feb''21'!AQ36+'Mar''21'!AQ36</f>
        <v>0</v>
      </c>
      <c r="AR38" s="127">
        <f>'Jan''21'!AR36+'Feb''21'!AR36+'Mar''21'!AR36</f>
        <v>0</v>
      </c>
      <c r="AS38" s="127">
        <f>'Jan''21'!AS36+'Feb''21'!AS36+'Mar''21'!AS36</f>
        <v>0</v>
      </c>
      <c r="AT38" s="127">
        <f>'Jan''21'!AT36+'Feb''21'!AT36+'Mar''21'!AT36</f>
        <v>0</v>
      </c>
      <c r="AU38" s="138">
        <v>1200000</v>
      </c>
      <c r="AV38" s="120">
        <f t="shared" si="12"/>
        <v>0</v>
      </c>
      <c r="AW38" s="120">
        <f t="shared" si="7"/>
        <v>0</v>
      </c>
      <c r="AX38" s="144">
        <f>'Jan''21'!AX36+'Feb''21'!AX36+'Mar''21'!AX36</f>
        <v>0</v>
      </c>
      <c r="AY38" s="128">
        <f>'Jan''21'!AY36+'Feb''21'!AY36+'Mar''21'!AY36</f>
        <v>0</v>
      </c>
      <c r="AZ38" s="140">
        <f t="shared" si="8"/>
        <v>0</v>
      </c>
      <c r="BA38" s="158"/>
      <c r="BB38" s="140">
        <f t="shared" si="9"/>
        <v>0</v>
      </c>
      <c r="BC38" s="141">
        <f t="shared" si="13"/>
        <v>0</v>
      </c>
      <c r="BD38" s="142" t="e">
        <f t="shared" si="14"/>
        <v>#DIV/0!</v>
      </c>
      <c r="BE38" s="143" t="e">
        <f t="shared" si="15"/>
        <v>#DIV/0!</v>
      </c>
      <c r="BF38" s="159">
        <v>1.7956270058433626E-2</v>
      </c>
      <c r="BG38" s="157">
        <v>0.36035373029863682</v>
      </c>
    </row>
    <row r="39" spans="1:59" x14ac:dyDescent="0.2">
      <c r="A39" s="126" t="s">
        <v>93</v>
      </c>
      <c r="B39" s="126" t="s">
        <v>75</v>
      </c>
      <c r="C39" s="126" t="s">
        <v>92</v>
      </c>
      <c r="D39" s="127">
        <f>'Jan''21'!D37+'Feb''21'!D37+'Mar''21'!D37</f>
        <v>0</v>
      </c>
      <c r="E39" s="127">
        <f>'Jan''21'!E37+'Feb''21'!E37+'Mar''21'!E37</f>
        <v>0</v>
      </c>
      <c r="F39" s="127">
        <f>'Jan''21'!F37+'Feb''21'!F37+'Mar''21'!F37</f>
        <v>0</v>
      </c>
      <c r="G39" s="127">
        <f>'Jan''21'!G37+'Feb''21'!G37+'Mar''21'!G37</f>
        <v>0</v>
      </c>
      <c r="H39" s="127">
        <f>'Jan''21'!H37+'Feb''21'!H37+'Mar''21'!H37</f>
        <v>0</v>
      </c>
      <c r="I39" s="127">
        <f>'Jan''21'!I37+'Feb''21'!I37+'Mar''21'!I37</f>
        <v>0</v>
      </c>
      <c r="J39" s="127">
        <f>'Jan''21'!J37+'Feb''21'!J37+'Mar''21'!J37</f>
        <v>0</v>
      </c>
      <c r="K39" s="127">
        <f>'Jan''21'!K37+'Feb''21'!K37+'Mar''21'!K37</f>
        <v>0</v>
      </c>
      <c r="L39" s="127">
        <f>'Jan''21'!L37+'Feb''21'!L37+'Mar''21'!L37</f>
        <v>0</v>
      </c>
      <c r="M39" s="127">
        <f>'Jan''21'!M37+'Feb''21'!M37+'Mar''21'!M37</f>
        <v>0</v>
      </c>
      <c r="N39" s="127">
        <f>'Jan''21'!N37+'Feb''21'!N37+'Mar''21'!N37</f>
        <v>0</v>
      </c>
      <c r="O39" s="127">
        <f>'Jan''21'!O37+'Feb''21'!O37+'Mar''21'!O37</f>
        <v>0</v>
      </c>
      <c r="P39" s="127">
        <f>'Jan''21'!P37+'Feb''21'!P37+'Mar''21'!P37</f>
        <v>0</v>
      </c>
      <c r="Q39" s="127">
        <f>'Jan''21'!Q37+'Feb''21'!Q37+'Mar''21'!Q37</f>
        <v>0</v>
      </c>
      <c r="R39" s="127">
        <f>'Jan''21'!R37+'Feb''21'!R37+'Mar''21'!R37</f>
        <v>0</v>
      </c>
      <c r="S39" s="127">
        <f>'Jan''21'!S37+'Feb''21'!S37+'Mar''21'!S37</f>
        <v>0</v>
      </c>
      <c r="T39" s="119">
        <f t="shared" si="6"/>
        <v>0</v>
      </c>
      <c r="U39" s="127">
        <f>'Jan''21'!U37+'Feb''21'!U37+'Mar''21'!U37</f>
        <v>0</v>
      </c>
      <c r="V39" s="127">
        <f>'Jan''21'!V37+'Feb''21'!V37+'Mar''21'!V37</f>
        <v>0</v>
      </c>
      <c r="W39" s="127">
        <f>'Jan''21'!W37+'Feb''21'!W37+'Mar''21'!W37</f>
        <v>0</v>
      </c>
      <c r="X39" s="127">
        <f>'Jan''21'!X37+'Feb''21'!X37+'Mar''21'!X37</f>
        <v>0</v>
      </c>
      <c r="Y39" s="127">
        <f>'Jan''21'!Y37+'Feb''21'!Y37+'Mar''21'!Y37</f>
        <v>0</v>
      </c>
      <c r="Z39" s="127">
        <f>'Jan''21'!Z37+'Feb''21'!Z37+'Mar''21'!Z37</f>
        <v>0</v>
      </c>
      <c r="AA39" s="127">
        <f>'Jan''21'!AA37+'Feb''21'!AA37+'Mar''21'!AA37</f>
        <v>0</v>
      </c>
      <c r="AB39" s="127">
        <f>'Jan''21'!AB37+'Feb''21'!AB37+'Mar''21'!AB37</f>
        <v>0</v>
      </c>
      <c r="AC39" s="129"/>
      <c r="AD39" s="129"/>
      <c r="AE39" s="129"/>
      <c r="AF39" s="129"/>
      <c r="AG39" s="129"/>
      <c r="AH39" s="129"/>
      <c r="AI39" s="129"/>
      <c r="AJ39" s="129"/>
      <c r="AK39" s="120">
        <f t="shared" si="10"/>
        <v>0</v>
      </c>
      <c r="AL39" s="127">
        <f>'Jan''21'!AL37+'Feb''21'!AL37+'Mar''21'!AL37</f>
        <v>0</v>
      </c>
      <c r="AM39" s="127">
        <f>'Jan''21'!AM37+'Feb''21'!AM37+'Mar''21'!AM37</f>
        <v>0</v>
      </c>
      <c r="AN39" s="127">
        <f>'Jan''21'!AN37+'Feb''21'!AN37+'Mar''21'!AN37</f>
        <v>0</v>
      </c>
      <c r="AO39" s="120">
        <f t="shared" si="11"/>
        <v>0</v>
      </c>
      <c r="AP39" s="127">
        <f>'Jan''21'!AP37+'Feb''21'!AP37+'Mar''21'!AP37</f>
        <v>0</v>
      </c>
      <c r="AQ39" s="127">
        <f>'Jan''21'!AQ37+'Feb''21'!AQ37+'Mar''21'!AQ37</f>
        <v>0</v>
      </c>
      <c r="AR39" s="127">
        <f>'Jan''21'!AR37+'Feb''21'!AR37+'Mar''21'!AR37</f>
        <v>0</v>
      </c>
      <c r="AS39" s="127">
        <f>'Jan''21'!AS37+'Feb''21'!AS37+'Mar''21'!AS37</f>
        <v>0</v>
      </c>
      <c r="AT39" s="127">
        <f>'Jan''21'!AT37+'Feb''21'!AT37+'Mar''21'!AT37</f>
        <v>0</v>
      </c>
      <c r="AU39" s="138">
        <v>4058900</v>
      </c>
      <c r="AV39" s="120">
        <f t="shared" si="12"/>
        <v>0</v>
      </c>
      <c r="AW39" s="120">
        <f t="shared" si="7"/>
        <v>0</v>
      </c>
      <c r="AX39" s="144">
        <f>'Jan''21'!AX37+'Feb''21'!AX37+'Mar''21'!AX37</f>
        <v>0</v>
      </c>
      <c r="AY39" s="128">
        <f>'Jan''21'!AY37+'Feb''21'!AY37+'Mar''21'!AY37</f>
        <v>0</v>
      </c>
      <c r="AZ39" s="140">
        <f t="shared" si="8"/>
        <v>0</v>
      </c>
      <c r="BA39" s="158"/>
      <c r="BB39" s="140">
        <f t="shared" si="9"/>
        <v>0</v>
      </c>
      <c r="BC39" s="141">
        <f t="shared" si="13"/>
        <v>0</v>
      </c>
      <c r="BD39" s="142" t="e">
        <f t="shared" si="14"/>
        <v>#DIV/0!</v>
      </c>
      <c r="BE39" s="143" t="e">
        <f t="shared" si="15"/>
        <v>#DIV/0!</v>
      </c>
      <c r="BF39" s="159">
        <v>3.3489291996066657E-2</v>
      </c>
      <c r="BG39" s="157">
        <v>0.38246100563887414</v>
      </c>
    </row>
    <row r="40" spans="1:59" x14ac:dyDescent="0.2">
      <c r="A40" s="126" t="s">
        <v>94</v>
      </c>
      <c r="B40" s="126" t="s">
        <v>75</v>
      </c>
      <c r="C40" s="126" t="s">
        <v>92</v>
      </c>
      <c r="D40" s="127">
        <f>'Jan''21'!D38+'Feb''21'!D38+'Mar''21'!D38</f>
        <v>0</v>
      </c>
      <c r="E40" s="127">
        <f>'Jan''21'!E38+'Feb''21'!E38+'Mar''21'!E38</f>
        <v>0</v>
      </c>
      <c r="F40" s="127">
        <f>'Jan''21'!F38+'Feb''21'!F38+'Mar''21'!F38</f>
        <v>0</v>
      </c>
      <c r="G40" s="127">
        <f>'Jan''21'!G38+'Feb''21'!G38+'Mar''21'!G38</f>
        <v>0</v>
      </c>
      <c r="H40" s="127">
        <f>'Jan''21'!H38+'Feb''21'!H38+'Mar''21'!H38</f>
        <v>0</v>
      </c>
      <c r="I40" s="127">
        <f>'Jan''21'!I38+'Feb''21'!I38+'Mar''21'!I38</f>
        <v>0</v>
      </c>
      <c r="J40" s="127">
        <f>'Jan''21'!J38+'Feb''21'!J38+'Mar''21'!J38</f>
        <v>0</v>
      </c>
      <c r="K40" s="127">
        <f>'Jan''21'!K38+'Feb''21'!K38+'Mar''21'!K38</f>
        <v>0</v>
      </c>
      <c r="L40" s="127">
        <f>'Jan''21'!L38+'Feb''21'!L38+'Mar''21'!L38</f>
        <v>0</v>
      </c>
      <c r="M40" s="127">
        <f>'Jan''21'!M38+'Feb''21'!M38+'Mar''21'!M38</f>
        <v>0</v>
      </c>
      <c r="N40" s="127">
        <f>'Jan''21'!N38+'Feb''21'!N38+'Mar''21'!N38</f>
        <v>0</v>
      </c>
      <c r="O40" s="127">
        <f>'Jan''21'!O38+'Feb''21'!O38+'Mar''21'!O38</f>
        <v>0</v>
      </c>
      <c r="P40" s="127">
        <f>'Jan''21'!P38+'Feb''21'!P38+'Mar''21'!P38</f>
        <v>0</v>
      </c>
      <c r="Q40" s="127">
        <f>'Jan''21'!Q38+'Feb''21'!Q38+'Mar''21'!Q38</f>
        <v>0</v>
      </c>
      <c r="R40" s="127">
        <f>'Jan''21'!R38+'Feb''21'!R38+'Mar''21'!R38</f>
        <v>0</v>
      </c>
      <c r="S40" s="127">
        <f>'Jan''21'!S38+'Feb''21'!S38+'Mar''21'!S38</f>
        <v>0</v>
      </c>
      <c r="T40" s="119">
        <f t="shared" si="6"/>
        <v>0</v>
      </c>
      <c r="U40" s="127">
        <f>'Jan''21'!U38+'Feb''21'!U38+'Mar''21'!U38</f>
        <v>0</v>
      </c>
      <c r="V40" s="127">
        <f>'Jan''21'!V38+'Feb''21'!V38+'Mar''21'!V38</f>
        <v>0</v>
      </c>
      <c r="W40" s="127">
        <f>'Jan''21'!W38+'Feb''21'!W38+'Mar''21'!W38</f>
        <v>0</v>
      </c>
      <c r="X40" s="127">
        <f>'Jan''21'!X38+'Feb''21'!X38+'Mar''21'!X38</f>
        <v>0</v>
      </c>
      <c r="Y40" s="127">
        <f>'Jan''21'!Y38+'Feb''21'!Y38+'Mar''21'!Y38</f>
        <v>0</v>
      </c>
      <c r="Z40" s="127">
        <f>'Jan''21'!Z38+'Feb''21'!Z38+'Mar''21'!Z38</f>
        <v>0</v>
      </c>
      <c r="AA40" s="127">
        <f>'Jan''21'!AA38+'Feb''21'!AA38+'Mar''21'!AA38</f>
        <v>0</v>
      </c>
      <c r="AB40" s="127">
        <f>'Jan''21'!AB38+'Feb''21'!AB38+'Mar''21'!AB38</f>
        <v>0</v>
      </c>
      <c r="AC40" s="129"/>
      <c r="AD40" s="129"/>
      <c r="AE40" s="129"/>
      <c r="AF40" s="129"/>
      <c r="AG40" s="129"/>
      <c r="AH40" s="129"/>
      <c r="AI40" s="129"/>
      <c r="AJ40" s="129"/>
      <c r="AK40" s="120">
        <f t="shared" si="10"/>
        <v>0</v>
      </c>
      <c r="AL40" s="127">
        <f>'Jan''21'!AL38+'Feb''21'!AL38+'Mar''21'!AL38</f>
        <v>0</v>
      </c>
      <c r="AM40" s="127">
        <f>'Jan''21'!AM38+'Feb''21'!AM38+'Mar''21'!AM38</f>
        <v>0</v>
      </c>
      <c r="AN40" s="127">
        <f>'Jan''21'!AN38+'Feb''21'!AN38+'Mar''21'!AN38</f>
        <v>0</v>
      </c>
      <c r="AO40" s="120">
        <f t="shared" si="11"/>
        <v>0</v>
      </c>
      <c r="AP40" s="127">
        <f>'Jan''21'!AP38+'Feb''21'!AP38+'Mar''21'!AP38</f>
        <v>0</v>
      </c>
      <c r="AQ40" s="127">
        <f>'Jan''21'!AQ38+'Feb''21'!AQ38+'Mar''21'!AQ38</f>
        <v>0</v>
      </c>
      <c r="AR40" s="127">
        <f>'Jan''21'!AR38+'Feb''21'!AR38+'Mar''21'!AR38</f>
        <v>0</v>
      </c>
      <c r="AS40" s="127">
        <f>'Jan''21'!AS38+'Feb''21'!AS38+'Mar''21'!AS38</f>
        <v>0</v>
      </c>
      <c r="AT40" s="127">
        <f>'Jan''21'!AT38+'Feb''21'!AT38+'Mar''21'!AT38</f>
        <v>0</v>
      </c>
      <c r="AU40" s="138">
        <v>0</v>
      </c>
      <c r="AV40" s="120">
        <f t="shared" si="12"/>
        <v>0</v>
      </c>
      <c r="AW40" s="120">
        <f t="shared" si="7"/>
        <v>0</v>
      </c>
      <c r="AX40" s="144">
        <f>'Jan''21'!AX38+'Feb''21'!AX38+'Mar''21'!AX38</f>
        <v>0</v>
      </c>
      <c r="AY40" s="128">
        <f>'Jan''21'!AY38+'Feb''21'!AY38+'Mar''21'!AY38</f>
        <v>0</v>
      </c>
      <c r="AZ40" s="140">
        <f t="shared" si="8"/>
        <v>0</v>
      </c>
      <c r="BA40" s="158"/>
      <c r="BB40" s="140">
        <f t="shared" si="9"/>
        <v>0</v>
      </c>
      <c r="BC40" s="141">
        <f t="shared" si="13"/>
        <v>0</v>
      </c>
      <c r="BD40" s="142" t="e">
        <f t="shared" si="14"/>
        <v>#DIV/0!</v>
      </c>
      <c r="BE40" s="143" t="e">
        <f t="shared" si="15"/>
        <v>#DIV/0!</v>
      </c>
      <c r="BF40" s="159">
        <v>3.1993156273645788E-2</v>
      </c>
      <c r="BG40" s="157">
        <v>0.48287861533727805</v>
      </c>
    </row>
    <row r="41" spans="1:59" x14ac:dyDescent="0.2">
      <c r="A41" s="126" t="s">
        <v>95</v>
      </c>
      <c r="B41" s="126" t="s">
        <v>75</v>
      </c>
      <c r="C41" s="126" t="s">
        <v>79</v>
      </c>
      <c r="D41" s="127">
        <f>'Jan''21'!D39+'Feb''21'!D39+'Mar''21'!D39</f>
        <v>0</v>
      </c>
      <c r="E41" s="127">
        <f>'Jan''21'!E39+'Feb''21'!E39+'Mar''21'!E39</f>
        <v>0</v>
      </c>
      <c r="F41" s="127">
        <f>'Jan''21'!F39+'Feb''21'!F39+'Mar''21'!F39</f>
        <v>0</v>
      </c>
      <c r="G41" s="127">
        <f>'Jan''21'!G39+'Feb''21'!G39+'Mar''21'!G39</f>
        <v>0</v>
      </c>
      <c r="H41" s="127">
        <f>'Jan''21'!H39+'Feb''21'!H39+'Mar''21'!H39</f>
        <v>0</v>
      </c>
      <c r="I41" s="127">
        <f>'Jan''21'!I39+'Feb''21'!I39+'Mar''21'!I39</f>
        <v>0</v>
      </c>
      <c r="J41" s="127">
        <f>'Jan''21'!J39+'Feb''21'!J39+'Mar''21'!J39</f>
        <v>0</v>
      </c>
      <c r="K41" s="127">
        <f>'Jan''21'!K39+'Feb''21'!K39+'Mar''21'!K39</f>
        <v>0</v>
      </c>
      <c r="L41" s="127">
        <f>'Jan''21'!L39+'Feb''21'!L39+'Mar''21'!L39</f>
        <v>0</v>
      </c>
      <c r="M41" s="127">
        <f>'Jan''21'!M39+'Feb''21'!M39+'Mar''21'!M39</f>
        <v>0</v>
      </c>
      <c r="N41" s="127">
        <f>'Jan''21'!N39+'Feb''21'!N39+'Mar''21'!N39</f>
        <v>0</v>
      </c>
      <c r="O41" s="127">
        <f>'Jan''21'!O39+'Feb''21'!O39+'Mar''21'!O39</f>
        <v>0</v>
      </c>
      <c r="P41" s="127">
        <f>'Jan''21'!P39+'Feb''21'!P39+'Mar''21'!P39</f>
        <v>0</v>
      </c>
      <c r="Q41" s="127">
        <f>'Jan''21'!Q39+'Feb''21'!Q39+'Mar''21'!Q39</f>
        <v>0</v>
      </c>
      <c r="R41" s="127">
        <f>'Jan''21'!R39+'Feb''21'!R39+'Mar''21'!R39</f>
        <v>0</v>
      </c>
      <c r="S41" s="127">
        <f>'Jan''21'!S39+'Feb''21'!S39+'Mar''21'!S39</f>
        <v>0</v>
      </c>
      <c r="T41" s="119">
        <f t="shared" si="6"/>
        <v>0</v>
      </c>
      <c r="U41" s="127">
        <f>'Jan''21'!U39+'Feb''21'!U39+'Mar''21'!U39</f>
        <v>0</v>
      </c>
      <c r="V41" s="127">
        <f>'Jan''21'!V39+'Feb''21'!V39+'Mar''21'!V39</f>
        <v>0</v>
      </c>
      <c r="W41" s="127">
        <f>'Jan''21'!W39+'Feb''21'!W39+'Mar''21'!W39</f>
        <v>0</v>
      </c>
      <c r="X41" s="127">
        <f>'Jan''21'!X39+'Feb''21'!X39+'Mar''21'!X39</f>
        <v>0</v>
      </c>
      <c r="Y41" s="127">
        <f>'Jan''21'!Y39+'Feb''21'!Y39+'Mar''21'!Y39</f>
        <v>0</v>
      </c>
      <c r="Z41" s="127">
        <f>'Jan''21'!Z39+'Feb''21'!Z39+'Mar''21'!Z39</f>
        <v>0</v>
      </c>
      <c r="AA41" s="127">
        <f>'Jan''21'!AA39+'Feb''21'!AA39+'Mar''21'!AA39</f>
        <v>0</v>
      </c>
      <c r="AB41" s="127">
        <f>'Jan''21'!AB39+'Feb''21'!AB39+'Mar''21'!AB39</f>
        <v>0</v>
      </c>
      <c r="AC41" s="129"/>
      <c r="AD41" s="129"/>
      <c r="AE41" s="129"/>
      <c r="AF41" s="129"/>
      <c r="AG41" s="129"/>
      <c r="AH41" s="129"/>
      <c r="AI41" s="129"/>
      <c r="AJ41" s="129"/>
      <c r="AK41" s="120">
        <f t="shared" si="10"/>
        <v>0</v>
      </c>
      <c r="AL41" s="127">
        <f>'Jan''21'!AL39+'Feb''21'!AL39+'Mar''21'!AL39</f>
        <v>0</v>
      </c>
      <c r="AM41" s="127">
        <f>'Jan''21'!AM39+'Feb''21'!AM39+'Mar''21'!AM39</f>
        <v>0</v>
      </c>
      <c r="AN41" s="127">
        <f>'Jan''21'!AN39+'Feb''21'!AN39+'Mar''21'!AN39</f>
        <v>0</v>
      </c>
      <c r="AO41" s="120">
        <f t="shared" si="11"/>
        <v>0</v>
      </c>
      <c r="AP41" s="127">
        <f>'Jan''21'!AP39+'Feb''21'!AP39+'Mar''21'!AP39</f>
        <v>0</v>
      </c>
      <c r="AQ41" s="127">
        <f>'Jan''21'!AQ39+'Feb''21'!AQ39+'Mar''21'!AQ39</f>
        <v>0</v>
      </c>
      <c r="AR41" s="127">
        <f>'Jan''21'!AR39+'Feb''21'!AR39+'Mar''21'!AR39</f>
        <v>0</v>
      </c>
      <c r="AS41" s="127">
        <f>'Jan''21'!AS39+'Feb''21'!AS39+'Mar''21'!AS39</f>
        <v>0</v>
      </c>
      <c r="AT41" s="127">
        <f>'Jan''21'!AT39+'Feb''21'!AT39+'Mar''21'!AT39</f>
        <v>0</v>
      </c>
      <c r="AU41" s="138">
        <v>2745200</v>
      </c>
      <c r="AV41" s="120">
        <f t="shared" si="12"/>
        <v>0</v>
      </c>
      <c r="AW41" s="120">
        <f t="shared" si="7"/>
        <v>0</v>
      </c>
      <c r="AX41" s="144">
        <f>'Jan''21'!AX39+'Feb''21'!AX39+'Mar''21'!AX39</f>
        <v>0</v>
      </c>
      <c r="AY41" s="128">
        <f>'Jan''21'!AY39+'Feb''21'!AY39+'Mar''21'!AY39</f>
        <v>0</v>
      </c>
      <c r="AZ41" s="140">
        <f t="shared" si="8"/>
        <v>0</v>
      </c>
      <c r="BA41" s="158"/>
      <c r="BB41" s="140">
        <f t="shared" si="9"/>
        <v>0</v>
      </c>
      <c r="BC41" s="141">
        <f t="shared" si="13"/>
        <v>0</v>
      </c>
      <c r="BD41" s="142" t="e">
        <f t="shared" si="14"/>
        <v>#DIV/0!</v>
      </c>
      <c r="BE41" s="143" t="e">
        <f t="shared" si="15"/>
        <v>#DIV/0!</v>
      </c>
      <c r="BF41" s="159">
        <v>3.8142666531183339E-2</v>
      </c>
      <c r="BG41" s="157">
        <v>0.33514602351799899</v>
      </c>
    </row>
    <row r="42" spans="1:59" x14ac:dyDescent="0.2">
      <c r="A42" s="126" t="s">
        <v>96</v>
      </c>
      <c r="B42" s="126" t="s">
        <v>75</v>
      </c>
      <c r="C42" s="126" t="s">
        <v>76</v>
      </c>
      <c r="D42" s="127">
        <f>'Jan''21'!D40+'Feb''21'!D40+'Mar''21'!D40</f>
        <v>0</v>
      </c>
      <c r="E42" s="127">
        <f>'Jan''21'!E40+'Feb''21'!E40+'Mar''21'!E40</f>
        <v>0</v>
      </c>
      <c r="F42" s="127">
        <f>'Jan''21'!F40+'Feb''21'!F40+'Mar''21'!F40</f>
        <v>0</v>
      </c>
      <c r="G42" s="127">
        <f>'Jan''21'!G40+'Feb''21'!G40+'Mar''21'!G40</f>
        <v>0</v>
      </c>
      <c r="H42" s="127">
        <f>'Jan''21'!H40+'Feb''21'!H40+'Mar''21'!H40</f>
        <v>0</v>
      </c>
      <c r="I42" s="127">
        <f>'Jan''21'!I40+'Feb''21'!I40+'Mar''21'!I40</f>
        <v>0</v>
      </c>
      <c r="J42" s="127">
        <f>'Jan''21'!J40+'Feb''21'!J40+'Mar''21'!J40</f>
        <v>0</v>
      </c>
      <c r="K42" s="127">
        <f>'Jan''21'!K40+'Feb''21'!K40+'Mar''21'!K40</f>
        <v>0</v>
      </c>
      <c r="L42" s="127">
        <f>'Jan''21'!L40+'Feb''21'!L40+'Mar''21'!L40</f>
        <v>0</v>
      </c>
      <c r="M42" s="127">
        <f>'Jan''21'!M40+'Feb''21'!M40+'Mar''21'!M40</f>
        <v>0</v>
      </c>
      <c r="N42" s="127">
        <f>'Jan''21'!N40+'Feb''21'!N40+'Mar''21'!N40</f>
        <v>0</v>
      </c>
      <c r="O42" s="127">
        <f>'Jan''21'!O40+'Feb''21'!O40+'Mar''21'!O40</f>
        <v>0</v>
      </c>
      <c r="P42" s="127">
        <f>'Jan''21'!P40+'Feb''21'!P40+'Mar''21'!P40</f>
        <v>0</v>
      </c>
      <c r="Q42" s="127">
        <f>'Jan''21'!Q40+'Feb''21'!Q40+'Mar''21'!Q40</f>
        <v>0</v>
      </c>
      <c r="R42" s="127">
        <f>'Jan''21'!R40+'Feb''21'!R40+'Mar''21'!R40</f>
        <v>0</v>
      </c>
      <c r="S42" s="127">
        <f>'Jan''21'!S40+'Feb''21'!S40+'Mar''21'!S40</f>
        <v>0</v>
      </c>
      <c r="T42" s="119">
        <f t="shared" si="6"/>
        <v>0</v>
      </c>
      <c r="U42" s="127">
        <f>'Jan''21'!U40+'Feb''21'!U40+'Mar''21'!U40</f>
        <v>0</v>
      </c>
      <c r="V42" s="127">
        <f>'Jan''21'!V40+'Feb''21'!V40+'Mar''21'!V40</f>
        <v>0</v>
      </c>
      <c r="W42" s="127">
        <f>'Jan''21'!W40+'Feb''21'!W40+'Mar''21'!W40</f>
        <v>0</v>
      </c>
      <c r="X42" s="127">
        <f>'Jan''21'!X40+'Feb''21'!X40+'Mar''21'!X40</f>
        <v>0</v>
      </c>
      <c r="Y42" s="127">
        <f>'Jan''21'!Y40+'Feb''21'!Y40+'Mar''21'!Y40</f>
        <v>0</v>
      </c>
      <c r="Z42" s="127">
        <f>'Jan''21'!Z40+'Feb''21'!Z40+'Mar''21'!Z40</f>
        <v>0</v>
      </c>
      <c r="AA42" s="127">
        <f>'Jan''21'!AA40+'Feb''21'!AA40+'Mar''21'!AA40</f>
        <v>0</v>
      </c>
      <c r="AB42" s="127">
        <f>'Jan''21'!AB40+'Feb''21'!AB40+'Mar''21'!AB40</f>
        <v>0</v>
      </c>
      <c r="AC42" s="129"/>
      <c r="AD42" s="129"/>
      <c r="AE42" s="129"/>
      <c r="AF42" s="129"/>
      <c r="AG42" s="129"/>
      <c r="AH42" s="129"/>
      <c r="AI42" s="129"/>
      <c r="AJ42" s="129"/>
      <c r="AK42" s="120">
        <f t="shared" si="10"/>
        <v>0</v>
      </c>
      <c r="AL42" s="127">
        <f>'Jan''21'!AL40+'Feb''21'!AL40+'Mar''21'!AL40</f>
        <v>0</v>
      </c>
      <c r="AM42" s="127">
        <f>'Jan''21'!AM40+'Feb''21'!AM40+'Mar''21'!AM40</f>
        <v>0</v>
      </c>
      <c r="AN42" s="127">
        <f>'Jan''21'!AN40+'Feb''21'!AN40+'Mar''21'!AN40</f>
        <v>0</v>
      </c>
      <c r="AO42" s="120">
        <f t="shared" si="11"/>
        <v>0</v>
      </c>
      <c r="AP42" s="127">
        <f>'Jan''21'!AP40+'Feb''21'!AP40+'Mar''21'!AP40</f>
        <v>0</v>
      </c>
      <c r="AQ42" s="127">
        <f>'Jan''21'!AQ40+'Feb''21'!AQ40+'Mar''21'!AQ40</f>
        <v>0</v>
      </c>
      <c r="AR42" s="127">
        <f>'Jan''21'!AR40+'Feb''21'!AR40+'Mar''21'!AR40</f>
        <v>0</v>
      </c>
      <c r="AS42" s="127">
        <f>'Jan''21'!AS40+'Feb''21'!AS40+'Mar''21'!AS40</f>
        <v>0</v>
      </c>
      <c r="AT42" s="127">
        <f>'Jan''21'!AT40+'Feb''21'!AT40+'Mar''21'!AT40</f>
        <v>0</v>
      </c>
      <c r="AU42" s="138">
        <v>1000000</v>
      </c>
      <c r="AV42" s="120">
        <f t="shared" si="12"/>
        <v>0</v>
      </c>
      <c r="AW42" s="120">
        <f t="shared" si="7"/>
        <v>0</v>
      </c>
      <c r="AX42" s="144">
        <f>'Jan''21'!AX40+'Feb''21'!AX40+'Mar''21'!AX40</f>
        <v>0</v>
      </c>
      <c r="AY42" s="128">
        <f>'Jan''21'!AY40+'Feb''21'!AY40+'Mar''21'!AY40</f>
        <v>0</v>
      </c>
      <c r="AZ42" s="140">
        <f t="shared" si="8"/>
        <v>0</v>
      </c>
      <c r="BA42" s="158"/>
      <c r="BB42" s="140">
        <f t="shared" si="9"/>
        <v>0</v>
      </c>
      <c r="BC42" s="141">
        <f t="shared" si="13"/>
        <v>0</v>
      </c>
      <c r="BD42" s="142" t="e">
        <f t="shared" si="14"/>
        <v>#DIV/0!</v>
      </c>
      <c r="BE42" s="143" t="e">
        <f t="shared" si="15"/>
        <v>#DIV/0!</v>
      </c>
      <c r="BF42" s="159">
        <v>3.7198161605373987E-2</v>
      </c>
      <c r="BG42" s="157">
        <v>0.37740588937489905</v>
      </c>
    </row>
    <row r="43" spans="1:59" x14ac:dyDescent="0.2">
      <c r="A43" s="126" t="s">
        <v>97</v>
      </c>
      <c r="B43" s="126" t="s">
        <v>75</v>
      </c>
      <c r="C43" s="126" t="s">
        <v>76</v>
      </c>
      <c r="D43" s="127">
        <f>'Jan''21'!D41+'Feb''21'!D41+'Mar''21'!D41</f>
        <v>0</v>
      </c>
      <c r="E43" s="127">
        <f>'Jan''21'!E41+'Feb''21'!E41+'Mar''21'!E41</f>
        <v>0</v>
      </c>
      <c r="F43" s="127">
        <f>'Jan''21'!F41+'Feb''21'!F41+'Mar''21'!F41</f>
        <v>0</v>
      </c>
      <c r="G43" s="127">
        <f>'Jan''21'!G41+'Feb''21'!G41+'Mar''21'!G41</f>
        <v>0</v>
      </c>
      <c r="H43" s="127">
        <f>'Jan''21'!H41+'Feb''21'!H41+'Mar''21'!H41</f>
        <v>0</v>
      </c>
      <c r="I43" s="127">
        <f>'Jan''21'!I41+'Feb''21'!I41+'Mar''21'!I41</f>
        <v>0</v>
      </c>
      <c r="J43" s="127">
        <f>'Jan''21'!J41+'Feb''21'!J41+'Mar''21'!J41</f>
        <v>0</v>
      </c>
      <c r="K43" s="127">
        <f>'Jan''21'!K41+'Feb''21'!K41+'Mar''21'!K41</f>
        <v>0</v>
      </c>
      <c r="L43" s="127">
        <f>'Jan''21'!L41+'Feb''21'!L41+'Mar''21'!L41</f>
        <v>0</v>
      </c>
      <c r="M43" s="127">
        <f>'Jan''21'!M41+'Feb''21'!M41+'Mar''21'!M41</f>
        <v>0</v>
      </c>
      <c r="N43" s="127">
        <f>'Jan''21'!N41+'Feb''21'!N41+'Mar''21'!N41</f>
        <v>0</v>
      </c>
      <c r="O43" s="127">
        <f>'Jan''21'!O41+'Feb''21'!O41+'Mar''21'!O41</f>
        <v>0</v>
      </c>
      <c r="P43" s="127">
        <f>'Jan''21'!P41+'Feb''21'!P41+'Mar''21'!P41</f>
        <v>0</v>
      </c>
      <c r="Q43" s="127">
        <f>'Jan''21'!Q41+'Feb''21'!Q41+'Mar''21'!Q41</f>
        <v>0</v>
      </c>
      <c r="R43" s="127">
        <f>'Jan''21'!R41+'Feb''21'!R41+'Mar''21'!R41</f>
        <v>0</v>
      </c>
      <c r="S43" s="127">
        <f>'Jan''21'!S41+'Feb''21'!S41+'Mar''21'!S41</f>
        <v>0</v>
      </c>
      <c r="T43" s="119">
        <f t="shared" si="6"/>
        <v>0</v>
      </c>
      <c r="U43" s="127">
        <f>'Jan''21'!U41+'Feb''21'!U41+'Mar''21'!U41</f>
        <v>0</v>
      </c>
      <c r="V43" s="127">
        <f>'Jan''21'!V41+'Feb''21'!V41+'Mar''21'!V41</f>
        <v>0</v>
      </c>
      <c r="W43" s="127">
        <f>'Jan''21'!W41+'Feb''21'!W41+'Mar''21'!W41</f>
        <v>0</v>
      </c>
      <c r="X43" s="127">
        <f>'Jan''21'!X41+'Feb''21'!X41+'Mar''21'!X41</f>
        <v>0</v>
      </c>
      <c r="Y43" s="127">
        <f>'Jan''21'!Y41+'Feb''21'!Y41+'Mar''21'!Y41</f>
        <v>0</v>
      </c>
      <c r="Z43" s="127">
        <f>'Jan''21'!Z41+'Feb''21'!Z41+'Mar''21'!Z41</f>
        <v>0</v>
      </c>
      <c r="AA43" s="127">
        <f>'Jan''21'!AA41+'Feb''21'!AA41+'Mar''21'!AA41</f>
        <v>0</v>
      </c>
      <c r="AB43" s="127">
        <f>'Jan''21'!AB41+'Feb''21'!AB41+'Mar''21'!AB41</f>
        <v>0</v>
      </c>
      <c r="AC43" s="129"/>
      <c r="AD43" s="129"/>
      <c r="AE43" s="129"/>
      <c r="AF43" s="129"/>
      <c r="AG43" s="129"/>
      <c r="AH43" s="129"/>
      <c r="AI43" s="129"/>
      <c r="AJ43" s="129"/>
      <c r="AK43" s="120">
        <f t="shared" si="10"/>
        <v>0</v>
      </c>
      <c r="AL43" s="127">
        <f>'Jan''21'!AL41+'Feb''21'!AL41+'Mar''21'!AL41</f>
        <v>0</v>
      </c>
      <c r="AM43" s="127">
        <f>'Jan''21'!AM41+'Feb''21'!AM41+'Mar''21'!AM41</f>
        <v>0</v>
      </c>
      <c r="AN43" s="127">
        <f>'Jan''21'!AN41+'Feb''21'!AN41+'Mar''21'!AN41</f>
        <v>0</v>
      </c>
      <c r="AO43" s="120">
        <f t="shared" si="11"/>
        <v>0</v>
      </c>
      <c r="AP43" s="127">
        <f>'Jan''21'!AP41+'Feb''21'!AP41+'Mar''21'!AP41</f>
        <v>0</v>
      </c>
      <c r="AQ43" s="127">
        <f>'Jan''21'!AQ41+'Feb''21'!AQ41+'Mar''21'!AQ41</f>
        <v>0</v>
      </c>
      <c r="AR43" s="127">
        <f>'Jan''21'!AR41+'Feb''21'!AR41+'Mar''21'!AR41</f>
        <v>0</v>
      </c>
      <c r="AS43" s="127">
        <f>'Jan''21'!AS41+'Feb''21'!AS41+'Mar''21'!AS41</f>
        <v>0</v>
      </c>
      <c r="AT43" s="127">
        <f>'Jan''21'!AT41+'Feb''21'!AT41+'Mar''21'!AT41</f>
        <v>0</v>
      </c>
      <c r="AU43" s="138">
        <v>2000000</v>
      </c>
      <c r="AV43" s="120">
        <f t="shared" si="12"/>
        <v>0</v>
      </c>
      <c r="AW43" s="120">
        <f t="shared" si="7"/>
        <v>0</v>
      </c>
      <c r="AX43" s="144">
        <f>'Jan''21'!AX41+'Feb''21'!AX41+'Mar''21'!AX41</f>
        <v>0</v>
      </c>
      <c r="AY43" s="128">
        <f>'Jan''21'!AY41+'Feb''21'!AY41+'Mar''21'!AY41</f>
        <v>0</v>
      </c>
      <c r="AZ43" s="140">
        <f t="shared" si="8"/>
        <v>0</v>
      </c>
      <c r="BA43" s="158"/>
      <c r="BB43" s="140">
        <f t="shared" si="9"/>
        <v>0</v>
      </c>
      <c r="BC43" s="141">
        <f t="shared" si="13"/>
        <v>0</v>
      </c>
      <c r="BD43" s="142" t="e">
        <f t="shared" si="14"/>
        <v>#DIV/0!</v>
      </c>
      <c r="BE43" s="143" t="e">
        <f t="shared" si="15"/>
        <v>#DIV/0!</v>
      </c>
      <c r="BF43" s="159">
        <v>4.1820494027289608E-2</v>
      </c>
      <c r="BG43" s="157">
        <v>0.34113971718045677</v>
      </c>
    </row>
    <row r="44" spans="1:59" x14ac:dyDescent="0.2">
      <c r="A44" s="126" t="s">
        <v>98</v>
      </c>
      <c r="B44" s="126" t="s">
        <v>75</v>
      </c>
      <c r="C44" s="126" t="s">
        <v>99</v>
      </c>
      <c r="D44" s="127">
        <f>'Jan''21'!D42+'Feb''21'!D42+'Mar''21'!D42</f>
        <v>0</v>
      </c>
      <c r="E44" s="127">
        <f>'Jan''21'!E42+'Feb''21'!E42+'Mar''21'!E42</f>
        <v>0</v>
      </c>
      <c r="F44" s="127">
        <f>'Jan''21'!F42+'Feb''21'!F42+'Mar''21'!F42</f>
        <v>0</v>
      </c>
      <c r="G44" s="127">
        <f>'Jan''21'!G42+'Feb''21'!G42+'Mar''21'!G42</f>
        <v>0</v>
      </c>
      <c r="H44" s="127">
        <f>'Jan''21'!H42+'Feb''21'!H42+'Mar''21'!H42</f>
        <v>0</v>
      </c>
      <c r="I44" s="127">
        <f>'Jan''21'!I42+'Feb''21'!I42+'Mar''21'!I42</f>
        <v>0</v>
      </c>
      <c r="J44" s="127">
        <f>'Jan''21'!J42+'Feb''21'!J42+'Mar''21'!J42</f>
        <v>0</v>
      </c>
      <c r="K44" s="127">
        <f>'Jan''21'!K42+'Feb''21'!K42+'Mar''21'!K42</f>
        <v>0</v>
      </c>
      <c r="L44" s="127">
        <f>'Jan''21'!L42+'Feb''21'!L42+'Mar''21'!L42</f>
        <v>0</v>
      </c>
      <c r="M44" s="127">
        <f>'Jan''21'!M42+'Feb''21'!M42+'Mar''21'!M42</f>
        <v>0</v>
      </c>
      <c r="N44" s="127">
        <f>'Jan''21'!N42+'Feb''21'!N42+'Mar''21'!N42</f>
        <v>0</v>
      </c>
      <c r="O44" s="127">
        <f>'Jan''21'!O42+'Feb''21'!O42+'Mar''21'!O42</f>
        <v>0</v>
      </c>
      <c r="P44" s="127">
        <f>'Jan''21'!P42+'Feb''21'!P42+'Mar''21'!P42</f>
        <v>0</v>
      </c>
      <c r="Q44" s="127">
        <f>'Jan''21'!Q42+'Feb''21'!Q42+'Mar''21'!Q42</f>
        <v>0</v>
      </c>
      <c r="R44" s="127">
        <f>'Jan''21'!R42+'Feb''21'!R42+'Mar''21'!R42</f>
        <v>0</v>
      </c>
      <c r="S44" s="127">
        <f>'Jan''21'!S42+'Feb''21'!S42+'Mar''21'!S42</f>
        <v>0</v>
      </c>
      <c r="T44" s="119">
        <f t="shared" si="6"/>
        <v>0</v>
      </c>
      <c r="U44" s="127">
        <f>'Jan''21'!U42+'Feb''21'!U42+'Mar''21'!U42</f>
        <v>0</v>
      </c>
      <c r="V44" s="127">
        <f>'Jan''21'!V42+'Feb''21'!V42+'Mar''21'!V42</f>
        <v>0</v>
      </c>
      <c r="W44" s="127">
        <f>'Jan''21'!W42+'Feb''21'!W42+'Mar''21'!W42</f>
        <v>0</v>
      </c>
      <c r="X44" s="127">
        <f>'Jan''21'!X42+'Feb''21'!X42+'Mar''21'!X42</f>
        <v>0</v>
      </c>
      <c r="Y44" s="127">
        <f>'Jan''21'!Y42+'Feb''21'!Y42+'Mar''21'!Y42</f>
        <v>0</v>
      </c>
      <c r="Z44" s="127">
        <f>'Jan''21'!Z42+'Feb''21'!Z42+'Mar''21'!Z42</f>
        <v>0</v>
      </c>
      <c r="AA44" s="127">
        <f>'Jan''21'!AA42+'Feb''21'!AA42+'Mar''21'!AA42</f>
        <v>0</v>
      </c>
      <c r="AB44" s="127">
        <f>'Jan''21'!AB42+'Feb''21'!AB42+'Mar''21'!AB42</f>
        <v>0</v>
      </c>
      <c r="AC44" s="129"/>
      <c r="AD44" s="129"/>
      <c r="AE44" s="129"/>
      <c r="AF44" s="129"/>
      <c r="AG44" s="129"/>
      <c r="AH44" s="129"/>
      <c r="AI44" s="129"/>
      <c r="AJ44" s="129"/>
      <c r="AK44" s="120">
        <f t="shared" si="10"/>
        <v>0</v>
      </c>
      <c r="AL44" s="127">
        <f>'Jan''21'!AL42+'Feb''21'!AL42+'Mar''21'!AL42</f>
        <v>0</v>
      </c>
      <c r="AM44" s="127">
        <f>'Jan''21'!AM42+'Feb''21'!AM42+'Mar''21'!AM42</f>
        <v>0</v>
      </c>
      <c r="AN44" s="127">
        <f>'Jan''21'!AN42+'Feb''21'!AN42+'Mar''21'!AN42</f>
        <v>0</v>
      </c>
      <c r="AO44" s="120">
        <f t="shared" si="11"/>
        <v>0</v>
      </c>
      <c r="AP44" s="127">
        <f>'Jan''21'!AP42+'Feb''21'!AP42+'Mar''21'!AP42</f>
        <v>0</v>
      </c>
      <c r="AQ44" s="127">
        <f>'Jan''21'!AQ42+'Feb''21'!AQ42+'Mar''21'!AQ42</f>
        <v>0</v>
      </c>
      <c r="AR44" s="127">
        <f>'Jan''21'!AR42+'Feb''21'!AR42+'Mar''21'!AR42</f>
        <v>0</v>
      </c>
      <c r="AS44" s="127">
        <f>'Jan''21'!AS42+'Feb''21'!AS42+'Mar''21'!AS42</f>
        <v>0</v>
      </c>
      <c r="AT44" s="127">
        <f>'Jan''21'!AT42+'Feb''21'!AT42+'Mar''21'!AT42</f>
        <v>0</v>
      </c>
      <c r="AU44" s="138">
        <v>2335240</v>
      </c>
      <c r="AV44" s="120">
        <f t="shared" si="12"/>
        <v>0</v>
      </c>
      <c r="AW44" s="120">
        <f t="shared" si="7"/>
        <v>0</v>
      </c>
      <c r="AX44" s="144">
        <f>'Jan''21'!AX42+'Feb''21'!AX42+'Mar''21'!AX42</f>
        <v>0</v>
      </c>
      <c r="AY44" s="128">
        <f>'Jan''21'!AY42+'Feb''21'!AY42+'Mar''21'!AY42</f>
        <v>0</v>
      </c>
      <c r="AZ44" s="140">
        <f t="shared" si="8"/>
        <v>0</v>
      </c>
      <c r="BA44" s="158"/>
      <c r="BB44" s="140">
        <f t="shared" si="9"/>
        <v>0</v>
      </c>
      <c r="BC44" s="141">
        <f t="shared" si="13"/>
        <v>0</v>
      </c>
      <c r="BD44" s="142" t="e">
        <f t="shared" si="14"/>
        <v>#DIV/0!</v>
      </c>
      <c r="BE44" s="143" t="e">
        <f t="shared" si="15"/>
        <v>#DIV/0!</v>
      </c>
      <c r="BF44" s="159">
        <v>2.1788775643647749E-2</v>
      </c>
      <c r="BG44" s="157">
        <v>0.44864586420140851</v>
      </c>
    </row>
    <row r="45" spans="1:59" x14ac:dyDescent="0.2">
      <c r="A45" s="126" t="s">
        <v>100</v>
      </c>
      <c r="B45" s="126" t="s">
        <v>75</v>
      </c>
      <c r="C45" s="126" t="s">
        <v>101</v>
      </c>
      <c r="D45" s="127">
        <f>'Jan''21'!D43+'Feb''21'!D43+'Mar''21'!D43</f>
        <v>0</v>
      </c>
      <c r="E45" s="127">
        <f>'Jan''21'!E43+'Feb''21'!E43+'Mar''21'!E43</f>
        <v>0</v>
      </c>
      <c r="F45" s="127">
        <f>'Jan''21'!F43+'Feb''21'!F43+'Mar''21'!F43</f>
        <v>0</v>
      </c>
      <c r="G45" s="127">
        <f>'Jan''21'!G43+'Feb''21'!G43+'Mar''21'!G43</f>
        <v>0</v>
      </c>
      <c r="H45" s="127">
        <f>'Jan''21'!H43+'Feb''21'!H43+'Mar''21'!H43</f>
        <v>0</v>
      </c>
      <c r="I45" s="127">
        <f>'Jan''21'!I43+'Feb''21'!I43+'Mar''21'!I43</f>
        <v>0</v>
      </c>
      <c r="J45" s="127">
        <f>'Jan''21'!J43+'Feb''21'!J43+'Mar''21'!J43</f>
        <v>0</v>
      </c>
      <c r="K45" s="127">
        <f>'Jan''21'!K43+'Feb''21'!K43+'Mar''21'!K43</f>
        <v>0</v>
      </c>
      <c r="L45" s="127">
        <f>'Jan''21'!L43+'Feb''21'!L43+'Mar''21'!L43</f>
        <v>0</v>
      </c>
      <c r="M45" s="127">
        <f>'Jan''21'!M43+'Feb''21'!M43+'Mar''21'!M43</f>
        <v>0</v>
      </c>
      <c r="N45" s="127">
        <f>'Jan''21'!N43+'Feb''21'!N43+'Mar''21'!N43</f>
        <v>0</v>
      </c>
      <c r="O45" s="127">
        <f>'Jan''21'!O43+'Feb''21'!O43+'Mar''21'!O43</f>
        <v>0</v>
      </c>
      <c r="P45" s="127">
        <f>'Jan''21'!P43+'Feb''21'!P43+'Mar''21'!P43</f>
        <v>0</v>
      </c>
      <c r="Q45" s="127">
        <f>'Jan''21'!Q43+'Feb''21'!Q43+'Mar''21'!Q43</f>
        <v>0</v>
      </c>
      <c r="R45" s="127">
        <f>'Jan''21'!R43+'Feb''21'!R43+'Mar''21'!R43</f>
        <v>0</v>
      </c>
      <c r="S45" s="127">
        <f>'Jan''21'!S43+'Feb''21'!S43+'Mar''21'!S43</f>
        <v>0</v>
      </c>
      <c r="T45" s="119">
        <f t="shared" si="6"/>
        <v>0</v>
      </c>
      <c r="U45" s="127">
        <f>'Jan''21'!U43+'Feb''21'!U43+'Mar''21'!U43</f>
        <v>0</v>
      </c>
      <c r="V45" s="127">
        <f>'Jan''21'!V43+'Feb''21'!V43+'Mar''21'!V43</f>
        <v>0</v>
      </c>
      <c r="W45" s="127">
        <f>'Jan''21'!W43+'Feb''21'!W43+'Mar''21'!W43</f>
        <v>0</v>
      </c>
      <c r="X45" s="127">
        <f>'Jan''21'!X43+'Feb''21'!X43+'Mar''21'!X43</f>
        <v>0</v>
      </c>
      <c r="Y45" s="127">
        <f>'Jan''21'!Y43+'Feb''21'!Y43+'Mar''21'!Y43</f>
        <v>0</v>
      </c>
      <c r="Z45" s="127">
        <f>'Jan''21'!Z43+'Feb''21'!Z43+'Mar''21'!Z43</f>
        <v>0</v>
      </c>
      <c r="AA45" s="127">
        <f>'Jan''21'!AA43+'Feb''21'!AA43+'Mar''21'!AA43</f>
        <v>0</v>
      </c>
      <c r="AB45" s="127">
        <f>'Jan''21'!AB43+'Feb''21'!AB43+'Mar''21'!AB43</f>
        <v>0</v>
      </c>
      <c r="AC45" s="129"/>
      <c r="AD45" s="129"/>
      <c r="AE45" s="129"/>
      <c r="AF45" s="129"/>
      <c r="AG45" s="129"/>
      <c r="AH45" s="129"/>
      <c r="AI45" s="129"/>
      <c r="AJ45" s="129"/>
      <c r="AK45" s="120">
        <f t="shared" si="10"/>
        <v>0</v>
      </c>
      <c r="AL45" s="127">
        <f>'Jan''21'!AL43+'Feb''21'!AL43+'Mar''21'!AL43</f>
        <v>0</v>
      </c>
      <c r="AM45" s="127">
        <f>'Jan''21'!AM43+'Feb''21'!AM43+'Mar''21'!AM43</f>
        <v>0</v>
      </c>
      <c r="AN45" s="127">
        <f>'Jan''21'!AN43+'Feb''21'!AN43+'Mar''21'!AN43</f>
        <v>0</v>
      </c>
      <c r="AO45" s="120">
        <f t="shared" si="11"/>
        <v>0</v>
      </c>
      <c r="AP45" s="127">
        <f>'Jan''21'!AP43+'Feb''21'!AP43+'Mar''21'!AP43</f>
        <v>0</v>
      </c>
      <c r="AQ45" s="127">
        <f>'Jan''21'!AQ43+'Feb''21'!AQ43+'Mar''21'!AQ43</f>
        <v>0</v>
      </c>
      <c r="AR45" s="127">
        <f>'Jan''21'!AR43+'Feb''21'!AR43+'Mar''21'!AR43</f>
        <v>0</v>
      </c>
      <c r="AS45" s="127">
        <f>'Jan''21'!AS43+'Feb''21'!AS43+'Mar''21'!AS43</f>
        <v>0</v>
      </c>
      <c r="AT45" s="127">
        <f>'Jan''21'!AT43+'Feb''21'!AT43+'Mar''21'!AT43</f>
        <v>0</v>
      </c>
      <c r="AU45" s="138">
        <v>0</v>
      </c>
      <c r="AV45" s="120">
        <f t="shared" si="12"/>
        <v>0</v>
      </c>
      <c r="AW45" s="120">
        <f t="shared" si="7"/>
        <v>0</v>
      </c>
      <c r="AX45" s="144">
        <f>'Jan''21'!AX43+'Feb''21'!AX43+'Mar''21'!AX43</f>
        <v>0</v>
      </c>
      <c r="AY45" s="128">
        <f>'Jan''21'!AY43+'Feb''21'!AY43+'Mar''21'!AY43</f>
        <v>0</v>
      </c>
      <c r="AZ45" s="140">
        <f t="shared" si="8"/>
        <v>0</v>
      </c>
      <c r="BA45" s="158"/>
      <c r="BB45" s="140">
        <f t="shared" si="9"/>
        <v>0</v>
      </c>
      <c r="BC45" s="141">
        <f t="shared" si="13"/>
        <v>0</v>
      </c>
      <c r="BD45" s="142" t="e">
        <f t="shared" si="14"/>
        <v>#DIV/0!</v>
      </c>
      <c r="BE45" s="143" t="e">
        <f t="shared" si="15"/>
        <v>#DIV/0!</v>
      </c>
      <c r="BF45" s="159">
        <v>4.3672568582161515E-2</v>
      </c>
      <c r="BG45" s="157">
        <v>0.3339548765366161</v>
      </c>
    </row>
    <row r="46" spans="1:59" x14ac:dyDescent="0.2">
      <c r="A46" s="126" t="s">
        <v>102</v>
      </c>
      <c r="B46" s="126" t="s">
        <v>75</v>
      </c>
      <c r="C46" s="126" t="s">
        <v>99</v>
      </c>
      <c r="D46" s="127">
        <f>'Jan''21'!D44+'Feb''21'!D44+'Mar''21'!D44</f>
        <v>0</v>
      </c>
      <c r="E46" s="127">
        <f>'Jan''21'!E44+'Feb''21'!E44+'Mar''21'!E44</f>
        <v>0</v>
      </c>
      <c r="F46" s="127">
        <f>'Jan''21'!F44+'Feb''21'!F44+'Mar''21'!F44</f>
        <v>0</v>
      </c>
      <c r="G46" s="127">
        <f>'Jan''21'!G44+'Feb''21'!G44+'Mar''21'!G44</f>
        <v>0</v>
      </c>
      <c r="H46" s="127">
        <f>'Jan''21'!H44+'Feb''21'!H44+'Mar''21'!H44</f>
        <v>0</v>
      </c>
      <c r="I46" s="127">
        <f>'Jan''21'!I44+'Feb''21'!I44+'Mar''21'!I44</f>
        <v>0</v>
      </c>
      <c r="J46" s="127">
        <f>'Jan''21'!J44+'Feb''21'!J44+'Mar''21'!J44</f>
        <v>0</v>
      </c>
      <c r="K46" s="127">
        <f>'Jan''21'!K44+'Feb''21'!K44+'Mar''21'!K44</f>
        <v>0</v>
      </c>
      <c r="L46" s="127">
        <f>'Jan''21'!L44+'Feb''21'!L44+'Mar''21'!L44</f>
        <v>0</v>
      </c>
      <c r="M46" s="127">
        <f>'Jan''21'!M44+'Feb''21'!M44+'Mar''21'!M44</f>
        <v>0</v>
      </c>
      <c r="N46" s="127">
        <f>'Jan''21'!N44+'Feb''21'!N44+'Mar''21'!N44</f>
        <v>0</v>
      </c>
      <c r="O46" s="127">
        <f>'Jan''21'!O44+'Feb''21'!O44+'Mar''21'!O44</f>
        <v>0</v>
      </c>
      <c r="P46" s="127">
        <f>'Jan''21'!P44+'Feb''21'!P44+'Mar''21'!P44</f>
        <v>0</v>
      </c>
      <c r="Q46" s="127">
        <f>'Jan''21'!Q44+'Feb''21'!Q44+'Mar''21'!Q44</f>
        <v>0</v>
      </c>
      <c r="R46" s="127">
        <f>'Jan''21'!R44+'Feb''21'!R44+'Mar''21'!R44</f>
        <v>0</v>
      </c>
      <c r="S46" s="127">
        <f>'Jan''21'!S44+'Feb''21'!S44+'Mar''21'!S44</f>
        <v>0</v>
      </c>
      <c r="T46" s="119">
        <f t="shared" si="6"/>
        <v>0</v>
      </c>
      <c r="U46" s="127">
        <f>'Jan''21'!U44+'Feb''21'!U44+'Mar''21'!U44</f>
        <v>0</v>
      </c>
      <c r="V46" s="127">
        <f>'Jan''21'!V44+'Feb''21'!V44+'Mar''21'!V44</f>
        <v>0</v>
      </c>
      <c r="W46" s="127">
        <f>'Jan''21'!W44+'Feb''21'!W44+'Mar''21'!W44</f>
        <v>0</v>
      </c>
      <c r="X46" s="127">
        <f>'Jan''21'!X44+'Feb''21'!X44+'Mar''21'!X44</f>
        <v>0</v>
      </c>
      <c r="Y46" s="127">
        <f>'Jan''21'!Y44+'Feb''21'!Y44+'Mar''21'!Y44</f>
        <v>0</v>
      </c>
      <c r="Z46" s="127">
        <f>'Jan''21'!Z44+'Feb''21'!Z44+'Mar''21'!Z44</f>
        <v>0</v>
      </c>
      <c r="AA46" s="127">
        <f>'Jan''21'!AA44+'Feb''21'!AA44+'Mar''21'!AA44</f>
        <v>0</v>
      </c>
      <c r="AB46" s="127">
        <f>'Jan''21'!AB44+'Feb''21'!AB44+'Mar''21'!AB44</f>
        <v>0</v>
      </c>
      <c r="AC46" s="129"/>
      <c r="AD46" s="129"/>
      <c r="AE46" s="129"/>
      <c r="AF46" s="129"/>
      <c r="AG46" s="129"/>
      <c r="AH46" s="129"/>
      <c r="AI46" s="129"/>
      <c r="AJ46" s="129"/>
      <c r="AK46" s="120">
        <f t="shared" si="10"/>
        <v>0</v>
      </c>
      <c r="AL46" s="127">
        <f>'Jan''21'!AL44+'Feb''21'!AL44+'Mar''21'!AL44</f>
        <v>0</v>
      </c>
      <c r="AM46" s="127">
        <f>'Jan''21'!AM44+'Feb''21'!AM44+'Mar''21'!AM44</f>
        <v>0</v>
      </c>
      <c r="AN46" s="127">
        <f>'Jan''21'!AN44+'Feb''21'!AN44+'Mar''21'!AN44</f>
        <v>0</v>
      </c>
      <c r="AO46" s="120">
        <f t="shared" si="11"/>
        <v>0</v>
      </c>
      <c r="AP46" s="127">
        <f>'Jan''21'!AP44+'Feb''21'!AP44+'Mar''21'!AP44</f>
        <v>0</v>
      </c>
      <c r="AQ46" s="127">
        <f>'Jan''21'!AQ44+'Feb''21'!AQ44+'Mar''21'!AQ44</f>
        <v>0</v>
      </c>
      <c r="AR46" s="127">
        <f>'Jan''21'!AR44+'Feb''21'!AR44+'Mar''21'!AR44</f>
        <v>0</v>
      </c>
      <c r="AS46" s="127">
        <f>'Jan''21'!AS44+'Feb''21'!AS44+'Mar''21'!AS44</f>
        <v>0</v>
      </c>
      <c r="AT46" s="127">
        <f>'Jan''21'!AT44+'Feb''21'!AT44+'Mar''21'!AT44</f>
        <v>0</v>
      </c>
      <c r="AU46" s="138">
        <v>2298080</v>
      </c>
      <c r="AV46" s="120">
        <f t="shared" si="12"/>
        <v>0</v>
      </c>
      <c r="AW46" s="120">
        <f t="shared" si="7"/>
        <v>0</v>
      </c>
      <c r="AX46" s="144">
        <f>'Jan''21'!AX44+'Feb''21'!AX44+'Mar''21'!AX44</f>
        <v>0</v>
      </c>
      <c r="AY46" s="128">
        <f>'Jan''21'!AY44+'Feb''21'!AY44+'Mar''21'!AY44</f>
        <v>0</v>
      </c>
      <c r="AZ46" s="140">
        <f t="shared" si="8"/>
        <v>0</v>
      </c>
      <c r="BA46" s="158"/>
      <c r="BB46" s="140">
        <f t="shared" si="9"/>
        <v>0</v>
      </c>
      <c r="BC46" s="141">
        <f t="shared" si="13"/>
        <v>0</v>
      </c>
      <c r="BD46" s="142" t="e">
        <f t="shared" si="14"/>
        <v>#DIV/0!</v>
      </c>
      <c r="BE46" s="143" t="e">
        <f t="shared" si="15"/>
        <v>#DIV/0!</v>
      </c>
      <c r="BF46" s="159">
        <v>2.3317800861601842E-2</v>
      </c>
      <c r="BG46" s="157">
        <v>0.34297430128459483</v>
      </c>
    </row>
    <row r="47" spans="1:59" x14ac:dyDescent="0.2">
      <c r="A47" s="126" t="s">
        <v>103</v>
      </c>
      <c r="B47" s="126" t="s">
        <v>75</v>
      </c>
      <c r="C47" s="126" t="s">
        <v>101</v>
      </c>
      <c r="D47" s="127">
        <f>'Jan''21'!D45+'Feb''21'!D45+'Mar''21'!D45</f>
        <v>0</v>
      </c>
      <c r="E47" s="127">
        <f>'Jan''21'!E45+'Feb''21'!E45+'Mar''21'!E45</f>
        <v>0</v>
      </c>
      <c r="F47" s="127">
        <f>'Jan''21'!F45+'Feb''21'!F45+'Mar''21'!F45</f>
        <v>0</v>
      </c>
      <c r="G47" s="127">
        <f>'Jan''21'!G45+'Feb''21'!G45+'Mar''21'!G45</f>
        <v>0</v>
      </c>
      <c r="H47" s="127">
        <f>'Jan''21'!H45+'Feb''21'!H45+'Mar''21'!H45</f>
        <v>0</v>
      </c>
      <c r="I47" s="127">
        <f>'Jan''21'!I45+'Feb''21'!I45+'Mar''21'!I45</f>
        <v>0</v>
      </c>
      <c r="J47" s="127">
        <f>'Jan''21'!J45+'Feb''21'!J45+'Mar''21'!J45</f>
        <v>0</v>
      </c>
      <c r="K47" s="127">
        <f>'Jan''21'!K45+'Feb''21'!K45+'Mar''21'!K45</f>
        <v>0</v>
      </c>
      <c r="L47" s="127">
        <f>'Jan''21'!L45+'Feb''21'!L45+'Mar''21'!L45</f>
        <v>0</v>
      </c>
      <c r="M47" s="127">
        <f>'Jan''21'!M45+'Feb''21'!M45+'Mar''21'!M45</f>
        <v>0</v>
      </c>
      <c r="N47" s="127">
        <f>'Jan''21'!N45+'Feb''21'!N45+'Mar''21'!N45</f>
        <v>0</v>
      </c>
      <c r="O47" s="127">
        <f>'Jan''21'!O45+'Feb''21'!O45+'Mar''21'!O45</f>
        <v>0</v>
      </c>
      <c r="P47" s="127">
        <f>'Jan''21'!P45+'Feb''21'!P45+'Mar''21'!P45</f>
        <v>0</v>
      </c>
      <c r="Q47" s="127">
        <f>'Jan''21'!Q45+'Feb''21'!Q45+'Mar''21'!Q45</f>
        <v>0</v>
      </c>
      <c r="R47" s="127">
        <f>'Jan''21'!R45+'Feb''21'!R45+'Mar''21'!R45</f>
        <v>0</v>
      </c>
      <c r="S47" s="127">
        <f>'Jan''21'!S45+'Feb''21'!S45+'Mar''21'!S45</f>
        <v>0</v>
      </c>
      <c r="T47" s="119">
        <f t="shared" si="6"/>
        <v>0</v>
      </c>
      <c r="U47" s="127">
        <f>'Jan''21'!U45+'Feb''21'!U45+'Mar''21'!U45</f>
        <v>0</v>
      </c>
      <c r="V47" s="127">
        <f>'Jan''21'!V45+'Feb''21'!V45+'Mar''21'!V45</f>
        <v>0</v>
      </c>
      <c r="W47" s="127">
        <f>'Jan''21'!W45+'Feb''21'!W45+'Mar''21'!W45</f>
        <v>0</v>
      </c>
      <c r="X47" s="127">
        <f>'Jan''21'!X45+'Feb''21'!X45+'Mar''21'!X45</f>
        <v>0</v>
      </c>
      <c r="Y47" s="127">
        <f>'Jan''21'!Y45+'Feb''21'!Y45+'Mar''21'!Y45</f>
        <v>0</v>
      </c>
      <c r="Z47" s="127">
        <f>'Jan''21'!Z45+'Feb''21'!Z45+'Mar''21'!Z45</f>
        <v>0</v>
      </c>
      <c r="AA47" s="127">
        <f>'Jan''21'!AA45+'Feb''21'!AA45+'Mar''21'!AA45</f>
        <v>0</v>
      </c>
      <c r="AB47" s="127">
        <f>'Jan''21'!AB45+'Feb''21'!AB45+'Mar''21'!AB45</f>
        <v>0</v>
      </c>
      <c r="AC47" s="129"/>
      <c r="AD47" s="129"/>
      <c r="AE47" s="129"/>
      <c r="AF47" s="129"/>
      <c r="AG47" s="129"/>
      <c r="AH47" s="129"/>
      <c r="AI47" s="129"/>
      <c r="AJ47" s="129"/>
      <c r="AK47" s="120">
        <f t="shared" si="10"/>
        <v>0</v>
      </c>
      <c r="AL47" s="127">
        <f>'Jan''21'!AL45+'Feb''21'!AL45+'Mar''21'!AL45</f>
        <v>0</v>
      </c>
      <c r="AM47" s="127">
        <f>'Jan''21'!AM45+'Feb''21'!AM45+'Mar''21'!AM45</f>
        <v>0</v>
      </c>
      <c r="AN47" s="127">
        <f>'Jan''21'!AN45+'Feb''21'!AN45+'Mar''21'!AN45</f>
        <v>0</v>
      </c>
      <c r="AO47" s="120">
        <f t="shared" si="11"/>
        <v>0</v>
      </c>
      <c r="AP47" s="127">
        <f>'Jan''21'!AP45+'Feb''21'!AP45+'Mar''21'!AP45</f>
        <v>0</v>
      </c>
      <c r="AQ47" s="127">
        <f>'Jan''21'!AQ45+'Feb''21'!AQ45+'Mar''21'!AQ45</f>
        <v>0</v>
      </c>
      <c r="AR47" s="127">
        <f>'Jan''21'!AR45+'Feb''21'!AR45+'Mar''21'!AR45</f>
        <v>0</v>
      </c>
      <c r="AS47" s="127">
        <f>'Jan''21'!AS45+'Feb''21'!AS45+'Mar''21'!AS45</f>
        <v>0</v>
      </c>
      <c r="AT47" s="127">
        <f>'Jan''21'!AT45+'Feb''21'!AT45+'Mar''21'!AT45</f>
        <v>0</v>
      </c>
      <c r="AU47" s="138">
        <v>2372600</v>
      </c>
      <c r="AV47" s="120">
        <f t="shared" si="12"/>
        <v>0</v>
      </c>
      <c r="AW47" s="120">
        <f t="shared" si="7"/>
        <v>0</v>
      </c>
      <c r="AX47" s="144">
        <f>'Jan''21'!AX45+'Feb''21'!AX45+'Mar''21'!AX45</f>
        <v>0</v>
      </c>
      <c r="AY47" s="128">
        <f>'Jan''21'!AY45+'Feb''21'!AY45+'Mar''21'!AY45</f>
        <v>0</v>
      </c>
      <c r="AZ47" s="140">
        <f t="shared" si="8"/>
        <v>0</v>
      </c>
      <c r="BA47" s="158"/>
      <c r="BB47" s="140">
        <f t="shared" si="9"/>
        <v>0</v>
      </c>
      <c r="BC47" s="141">
        <f t="shared" si="13"/>
        <v>0</v>
      </c>
      <c r="BD47" s="142" t="e">
        <f t="shared" si="14"/>
        <v>#DIV/0!</v>
      </c>
      <c r="BE47" s="143" t="e">
        <f t="shared" si="15"/>
        <v>#DIV/0!</v>
      </c>
      <c r="BF47" s="159">
        <v>3.1276449885391348E-2</v>
      </c>
      <c r="BG47" s="157">
        <v>0.2533092319753259</v>
      </c>
    </row>
    <row r="48" spans="1:59" x14ac:dyDescent="0.2">
      <c r="A48" s="126" t="s">
        <v>104</v>
      </c>
      <c r="B48" s="126" t="s">
        <v>75</v>
      </c>
      <c r="C48" s="126" t="s">
        <v>101</v>
      </c>
      <c r="D48" s="127">
        <f>'Jan''21'!D46+'Feb''21'!D46+'Mar''21'!D46</f>
        <v>0</v>
      </c>
      <c r="E48" s="127">
        <f>'Jan''21'!E46+'Feb''21'!E46+'Mar''21'!E46</f>
        <v>0</v>
      </c>
      <c r="F48" s="127">
        <f>'Jan''21'!F46+'Feb''21'!F46+'Mar''21'!F46</f>
        <v>0</v>
      </c>
      <c r="G48" s="127">
        <f>'Jan''21'!G46+'Feb''21'!G46+'Mar''21'!G46</f>
        <v>0</v>
      </c>
      <c r="H48" s="127">
        <f>'Jan''21'!H46+'Feb''21'!H46+'Mar''21'!H46</f>
        <v>0</v>
      </c>
      <c r="I48" s="127">
        <f>'Jan''21'!I46+'Feb''21'!I46+'Mar''21'!I46</f>
        <v>0</v>
      </c>
      <c r="J48" s="127">
        <f>'Jan''21'!J46+'Feb''21'!J46+'Mar''21'!J46</f>
        <v>0</v>
      </c>
      <c r="K48" s="127">
        <f>'Jan''21'!K46+'Feb''21'!K46+'Mar''21'!K46</f>
        <v>0</v>
      </c>
      <c r="L48" s="127">
        <f>'Jan''21'!L46+'Feb''21'!L46+'Mar''21'!L46</f>
        <v>0</v>
      </c>
      <c r="M48" s="127">
        <f>'Jan''21'!M46+'Feb''21'!M46+'Mar''21'!M46</f>
        <v>0</v>
      </c>
      <c r="N48" s="127">
        <f>'Jan''21'!N46+'Feb''21'!N46+'Mar''21'!N46</f>
        <v>0</v>
      </c>
      <c r="O48" s="127">
        <f>'Jan''21'!O46+'Feb''21'!O46+'Mar''21'!O46</f>
        <v>0</v>
      </c>
      <c r="P48" s="127">
        <f>'Jan''21'!P46+'Feb''21'!P46+'Mar''21'!P46</f>
        <v>0</v>
      </c>
      <c r="Q48" s="127">
        <f>'Jan''21'!Q46+'Feb''21'!Q46+'Mar''21'!Q46</f>
        <v>0</v>
      </c>
      <c r="R48" s="127">
        <f>'Jan''21'!R46+'Feb''21'!R46+'Mar''21'!R46</f>
        <v>0</v>
      </c>
      <c r="S48" s="127">
        <f>'Jan''21'!S46+'Feb''21'!S46+'Mar''21'!S46</f>
        <v>0</v>
      </c>
      <c r="T48" s="119">
        <f t="shared" si="6"/>
        <v>0</v>
      </c>
      <c r="U48" s="127">
        <f>'Jan''21'!U46+'Feb''21'!U46+'Mar''21'!U46</f>
        <v>0</v>
      </c>
      <c r="V48" s="127">
        <f>'Jan''21'!V46+'Feb''21'!V46+'Mar''21'!V46</f>
        <v>0</v>
      </c>
      <c r="W48" s="127">
        <f>'Jan''21'!W46+'Feb''21'!W46+'Mar''21'!W46</f>
        <v>0</v>
      </c>
      <c r="X48" s="127">
        <f>'Jan''21'!X46+'Feb''21'!X46+'Mar''21'!X46</f>
        <v>0</v>
      </c>
      <c r="Y48" s="127">
        <f>'Jan''21'!Y46+'Feb''21'!Y46+'Mar''21'!Y46</f>
        <v>0</v>
      </c>
      <c r="Z48" s="127">
        <f>'Jan''21'!Z46+'Feb''21'!Z46+'Mar''21'!Z46</f>
        <v>0</v>
      </c>
      <c r="AA48" s="127">
        <f>'Jan''21'!AA46+'Feb''21'!AA46+'Mar''21'!AA46</f>
        <v>0</v>
      </c>
      <c r="AB48" s="127">
        <f>'Jan''21'!AB46+'Feb''21'!AB46+'Mar''21'!AB46</f>
        <v>0</v>
      </c>
      <c r="AC48" s="129"/>
      <c r="AD48" s="129"/>
      <c r="AE48" s="129"/>
      <c r="AF48" s="129"/>
      <c r="AG48" s="129"/>
      <c r="AH48" s="129"/>
      <c r="AI48" s="129"/>
      <c r="AJ48" s="129"/>
      <c r="AK48" s="120">
        <f t="shared" si="10"/>
        <v>0</v>
      </c>
      <c r="AL48" s="127">
        <f>'Jan''21'!AL46+'Feb''21'!AL46+'Mar''21'!AL46</f>
        <v>0</v>
      </c>
      <c r="AM48" s="127">
        <f>'Jan''21'!AM46+'Feb''21'!AM46+'Mar''21'!AM46</f>
        <v>0</v>
      </c>
      <c r="AN48" s="127">
        <f>'Jan''21'!AN46+'Feb''21'!AN46+'Mar''21'!AN46</f>
        <v>0</v>
      </c>
      <c r="AO48" s="120">
        <f t="shared" si="11"/>
        <v>0</v>
      </c>
      <c r="AP48" s="127">
        <f>'Jan''21'!AP46+'Feb''21'!AP46+'Mar''21'!AP46</f>
        <v>0</v>
      </c>
      <c r="AQ48" s="127">
        <f>'Jan''21'!AQ46+'Feb''21'!AQ46+'Mar''21'!AQ46</f>
        <v>0</v>
      </c>
      <c r="AR48" s="127">
        <f>'Jan''21'!AR46+'Feb''21'!AR46+'Mar''21'!AR46</f>
        <v>0</v>
      </c>
      <c r="AS48" s="127">
        <f>'Jan''21'!AS46+'Feb''21'!AS46+'Mar''21'!AS46</f>
        <v>0</v>
      </c>
      <c r="AT48" s="127">
        <f>'Jan''21'!AT46+'Feb''21'!AT46+'Mar''21'!AT46</f>
        <v>0</v>
      </c>
      <c r="AU48" s="138">
        <v>0</v>
      </c>
      <c r="AV48" s="120">
        <f t="shared" si="12"/>
        <v>0</v>
      </c>
      <c r="AW48" s="120">
        <f t="shared" si="7"/>
        <v>0</v>
      </c>
      <c r="AX48" s="144">
        <f>'Jan''21'!AX46+'Feb''21'!AX46+'Mar''21'!AX46</f>
        <v>0</v>
      </c>
      <c r="AY48" s="128">
        <f>'Jan''21'!AY46+'Feb''21'!AY46+'Mar''21'!AY46</f>
        <v>0</v>
      </c>
      <c r="AZ48" s="140">
        <f t="shared" si="8"/>
        <v>0</v>
      </c>
      <c r="BA48" s="158"/>
      <c r="BB48" s="140">
        <f t="shared" si="9"/>
        <v>0</v>
      </c>
      <c r="BC48" s="141">
        <f t="shared" si="13"/>
        <v>0</v>
      </c>
      <c r="BD48" s="142" t="e">
        <f t="shared" si="14"/>
        <v>#DIV/0!</v>
      </c>
      <c r="BE48" s="143" t="e">
        <f t="shared" si="15"/>
        <v>#DIV/0!</v>
      </c>
      <c r="BF48" s="159">
        <v>2.1766505306352796E-2</v>
      </c>
      <c r="BG48" s="157">
        <v>0.44823387752262994</v>
      </c>
    </row>
    <row r="49" spans="1:59" x14ac:dyDescent="0.2">
      <c r="A49" s="126" t="s">
        <v>105</v>
      </c>
      <c r="B49" s="126" t="s">
        <v>75</v>
      </c>
      <c r="C49" s="126" t="s">
        <v>101</v>
      </c>
      <c r="D49" s="127">
        <f>'Jan''21'!D47+'Feb''21'!D47+'Mar''21'!D47</f>
        <v>0</v>
      </c>
      <c r="E49" s="127">
        <f>'Jan''21'!E47+'Feb''21'!E47+'Mar''21'!E47</f>
        <v>0</v>
      </c>
      <c r="F49" s="127">
        <f>'Jan''21'!F47+'Feb''21'!F47+'Mar''21'!F47</f>
        <v>0</v>
      </c>
      <c r="G49" s="127">
        <f>'Jan''21'!G47+'Feb''21'!G47+'Mar''21'!G47</f>
        <v>0</v>
      </c>
      <c r="H49" s="127">
        <f>'Jan''21'!H47+'Feb''21'!H47+'Mar''21'!H47</f>
        <v>0</v>
      </c>
      <c r="I49" s="127">
        <f>'Jan''21'!I47+'Feb''21'!I47+'Mar''21'!I47</f>
        <v>0</v>
      </c>
      <c r="J49" s="127">
        <f>'Jan''21'!J47+'Feb''21'!J47+'Mar''21'!J47</f>
        <v>0</v>
      </c>
      <c r="K49" s="127">
        <f>'Jan''21'!K47+'Feb''21'!K47+'Mar''21'!K47</f>
        <v>0</v>
      </c>
      <c r="L49" s="127">
        <f>'Jan''21'!L47+'Feb''21'!L47+'Mar''21'!L47</f>
        <v>0</v>
      </c>
      <c r="M49" s="127">
        <f>'Jan''21'!M47+'Feb''21'!M47+'Mar''21'!M47</f>
        <v>0</v>
      </c>
      <c r="N49" s="127">
        <f>'Jan''21'!N47+'Feb''21'!N47+'Mar''21'!N47</f>
        <v>0</v>
      </c>
      <c r="O49" s="127">
        <f>'Jan''21'!O47+'Feb''21'!O47+'Mar''21'!O47</f>
        <v>0</v>
      </c>
      <c r="P49" s="127">
        <f>'Jan''21'!P47+'Feb''21'!P47+'Mar''21'!P47</f>
        <v>0</v>
      </c>
      <c r="Q49" s="127">
        <f>'Jan''21'!Q47+'Feb''21'!Q47+'Mar''21'!Q47</f>
        <v>0</v>
      </c>
      <c r="R49" s="127">
        <f>'Jan''21'!R47+'Feb''21'!R47+'Mar''21'!R47</f>
        <v>0</v>
      </c>
      <c r="S49" s="127">
        <f>'Jan''21'!S47+'Feb''21'!S47+'Mar''21'!S47</f>
        <v>0</v>
      </c>
      <c r="T49" s="119">
        <f t="shared" si="6"/>
        <v>0</v>
      </c>
      <c r="U49" s="127">
        <f>'Jan''21'!U47+'Feb''21'!U47+'Mar''21'!U47</f>
        <v>0</v>
      </c>
      <c r="V49" s="127">
        <f>'Jan''21'!V47+'Feb''21'!V47+'Mar''21'!V47</f>
        <v>0</v>
      </c>
      <c r="W49" s="127">
        <f>'Jan''21'!W47+'Feb''21'!W47+'Mar''21'!W47</f>
        <v>0</v>
      </c>
      <c r="X49" s="127">
        <f>'Jan''21'!X47+'Feb''21'!X47+'Mar''21'!X47</f>
        <v>0</v>
      </c>
      <c r="Y49" s="127">
        <f>'Jan''21'!Y47+'Feb''21'!Y47+'Mar''21'!Y47</f>
        <v>0</v>
      </c>
      <c r="Z49" s="127">
        <f>'Jan''21'!Z47+'Feb''21'!Z47+'Mar''21'!Z47</f>
        <v>0</v>
      </c>
      <c r="AA49" s="127">
        <f>'Jan''21'!AA47+'Feb''21'!AA47+'Mar''21'!AA47</f>
        <v>0</v>
      </c>
      <c r="AB49" s="127">
        <f>'Jan''21'!AB47+'Feb''21'!AB47+'Mar''21'!AB47</f>
        <v>0</v>
      </c>
      <c r="AC49" s="129"/>
      <c r="AD49" s="129"/>
      <c r="AE49" s="129"/>
      <c r="AF49" s="129"/>
      <c r="AG49" s="129"/>
      <c r="AH49" s="129"/>
      <c r="AI49" s="129"/>
      <c r="AJ49" s="129"/>
      <c r="AK49" s="120">
        <f t="shared" si="10"/>
        <v>0</v>
      </c>
      <c r="AL49" s="127">
        <f>'Jan''21'!AL47+'Feb''21'!AL47+'Mar''21'!AL47</f>
        <v>0</v>
      </c>
      <c r="AM49" s="127">
        <f>'Jan''21'!AM47+'Feb''21'!AM47+'Mar''21'!AM47</f>
        <v>0</v>
      </c>
      <c r="AN49" s="127">
        <f>'Jan''21'!AN47+'Feb''21'!AN47+'Mar''21'!AN47</f>
        <v>0</v>
      </c>
      <c r="AO49" s="120">
        <f t="shared" si="11"/>
        <v>0</v>
      </c>
      <c r="AP49" s="127">
        <f>'Jan''21'!AP47+'Feb''21'!AP47+'Mar''21'!AP47</f>
        <v>0</v>
      </c>
      <c r="AQ49" s="127">
        <f>'Jan''21'!AQ47+'Feb''21'!AQ47+'Mar''21'!AQ47</f>
        <v>0</v>
      </c>
      <c r="AR49" s="127">
        <f>'Jan''21'!AR47+'Feb''21'!AR47+'Mar''21'!AR47</f>
        <v>0</v>
      </c>
      <c r="AS49" s="127">
        <f>'Jan''21'!AS47+'Feb''21'!AS47+'Mar''21'!AS47</f>
        <v>0</v>
      </c>
      <c r="AT49" s="127">
        <f>'Jan''21'!AT47+'Feb''21'!AT47+'Mar''21'!AT47</f>
        <v>0</v>
      </c>
      <c r="AU49" s="138">
        <v>4170680</v>
      </c>
      <c r="AV49" s="120">
        <f t="shared" si="12"/>
        <v>0</v>
      </c>
      <c r="AW49" s="120">
        <f t="shared" si="7"/>
        <v>0</v>
      </c>
      <c r="AX49" s="144">
        <f>'Jan''21'!AX47+'Feb''21'!AX47+'Mar''21'!AX47</f>
        <v>0</v>
      </c>
      <c r="AY49" s="128">
        <f>'Jan''21'!AY47+'Feb''21'!AY47+'Mar''21'!AY47</f>
        <v>0</v>
      </c>
      <c r="AZ49" s="140">
        <f t="shared" si="8"/>
        <v>0</v>
      </c>
      <c r="BA49" s="158"/>
      <c r="BB49" s="140">
        <f t="shared" si="9"/>
        <v>0</v>
      </c>
      <c r="BC49" s="141">
        <f t="shared" si="13"/>
        <v>0</v>
      </c>
      <c r="BD49" s="142" t="e">
        <f t="shared" si="14"/>
        <v>#DIV/0!</v>
      </c>
      <c r="BE49" s="143" t="e">
        <f t="shared" si="15"/>
        <v>#DIV/0!</v>
      </c>
      <c r="BF49" s="159">
        <v>2.9582767037371099E-2</v>
      </c>
      <c r="BG49" s="157">
        <v>0.39191954721258521</v>
      </c>
    </row>
    <row r="50" spans="1:59" x14ac:dyDescent="0.2">
      <c r="A50" s="126" t="s">
        <v>135</v>
      </c>
      <c r="B50" s="126" t="s">
        <v>107</v>
      </c>
      <c r="C50" s="126" t="s">
        <v>132</v>
      </c>
      <c r="D50" s="127">
        <f>'Jan''21'!D48+'Feb''21'!D48+'Mar''21'!D48</f>
        <v>0</v>
      </c>
      <c r="E50" s="127">
        <f>'Jan''21'!E48+'Feb''21'!E48+'Mar''21'!E48</f>
        <v>0</v>
      </c>
      <c r="F50" s="127">
        <f>'Jan''21'!F48+'Feb''21'!F48+'Mar''21'!F48</f>
        <v>0</v>
      </c>
      <c r="G50" s="127">
        <f>'Jan''21'!G48+'Feb''21'!G48+'Mar''21'!G48</f>
        <v>0</v>
      </c>
      <c r="H50" s="127">
        <f>'Jan''21'!H48+'Feb''21'!H48+'Mar''21'!H48</f>
        <v>0</v>
      </c>
      <c r="I50" s="127">
        <f>'Jan''21'!I48+'Feb''21'!I48+'Mar''21'!I48</f>
        <v>0</v>
      </c>
      <c r="J50" s="127">
        <f>'Jan''21'!J48+'Feb''21'!J48+'Mar''21'!J48</f>
        <v>0</v>
      </c>
      <c r="K50" s="127">
        <f>'Jan''21'!K48+'Feb''21'!K48+'Mar''21'!K48</f>
        <v>0</v>
      </c>
      <c r="L50" s="127">
        <f>'Jan''21'!L48+'Feb''21'!L48+'Mar''21'!L48</f>
        <v>0</v>
      </c>
      <c r="M50" s="127">
        <f>'Jan''21'!M48+'Feb''21'!M48+'Mar''21'!M48</f>
        <v>0</v>
      </c>
      <c r="N50" s="127">
        <f>'Jan''21'!N48+'Feb''21'!N48+'Mar''21'!N48</f>
        <v>0</v>
      </c>
      <c r="O50" s="127">
        <f>'Jan''21'!O48+'Feb''21'!O48+'Mar''21'!O48</f>
        <v>0</v>
      </c>
      <c r="P50" s="127">
        <f>'Jan''21'!P48+'Feb''21'!P48+'Mar''21'!P48</f>
        <v>0</v>
      </c>
      <c r="Q50" s="127">
        <f>'Jan''21'!Q48+'Feb''21'!Q48+'Mar''21'!Q48</f>
        <v>0</v>
      </c>
      <c r="R50" s="127">
        <f>'Jan''21'!R48+'Feb''21'!R48+'Mar''21'!R48</f>
        <v>0</v>
      </c>
      <c r="S50" s="127">
        <f>'Jan''21'!S48+'Feb''21'!S48+'Mar''21'!S48</f>
        <v>0</v>
      </c>
      <c r="T50" s="119">
        <f t="shared" si="6"/>
        <v>0</v>
      </c>
      <c r="U50" s="127">
        <f>'Jan''21'!U48+'Feb''21'!U48+'Mar''21'!U48</f>
        <v>0</v>
      </c>
      <c r="V50" s="127">
        <f>'Jan''21'!V48+'Feb''21'!V48+'Mar''21'!V48</f>
        <v>0</v>
      </c>
      <c r="W50" s="127">
        <f>'Jan''21'!W48+'Feb''21'!W48+'Mar''21'!W48</f>
        <v>0</v>
      </c>
      <c r="X50" s="127">
        <f>'Jan''21'!X48+'Feb''21'!X48+'Mar''21'!X48</f>
        <v>0</v>
      </c>
      <c r="Y50" s="127">
        <f>'Jan''21'!Y48+'Feb''21'!Y48+'Mar''21'!Y48</f>
        <v>0</v>
      </c>
      <c r="Z50" s="127">
        <f>'Jan''21'!Z48+'Feb''21'!Z48+'Mar''21'!Z48</f>
        <v>0</v>
      </c>
      <c r="AA50" s="127">
        <f>'Jan''21'!AA48+'Feb''21'!AA48+'Mar''21'!AA48</f>
        <v>0</v>
      </c>
      <c r="AB50" s="127">
        <f>'Jan''21'!AB48+'Feb''21'!AB48+'Mar''21'!AB48</f>
        <v>0</v>
      </c>
      <c r="AC50" s="129"/>
      <c r="AD50" s="129"/>
      <c r="AE50" s="129"/>
      <c r="AF50" s="129"/>
      <c r="AG50" s="129"/>
      <c r="AH50" s="129"/>
      <c r="AI50" s="129"/>
      <c r="AJ50" s="129"/>
      <c r="AK50" s="120">
        <f t="shared" si="10"/>
        <v>0</v>
      </c>
      <c r="AL50" s="127">
        <f>'Jan''21'!AL48+'Feb''21'!AL48+'Mar''21'!AL48</f>
        <v>0</v>
      </c>
      <c r="AM50" s="127">
        <f>'Jan''21'!AM48+'Feb''21'!AM48+'Mar''21'!AM48</f>
        <v>0</v>
      </c>
      <c r="AN50" s="127">
        <f>'Jan''21'!AN48+'Feb''21'!AN48+'Mar''21'!AN48</f>
        <v>0</v>
      </c>
      <c r="AO50" s="120">
        <f t="shared" si="11"/>
        <v>0</v>
      </c>
      <c r="AP50" s="127">
        <f>'Jan''21'!AP48+'Feb''21'!AP48+'Mar''21'!AP48</f>
        <v>0</v>
      </c>
      <c r="AQ50" s="127">
        <f>'Jan''21'!AQ48+'Feb''21'!AQ48+'Mar''21'!AQ48</f>
        <v>0</v>
      </c>
      <c r="AR50" s="127">
        <f>'Jan''21'!AR48+'Feb''21'!AR48+'Mar''21'!AR48</f>
        <v>0</v>
      </c>
      <c r="AS50" s="127">
        <f>'Jan''21'!AS48+'Feb''21'!AS48+'Mar''21'!AS48</f>
        <v>0</v>
      </c>
      <c r="AT50" s="127">
        <f>'Jan''21'!AT48+'Feb''21'!AT48+'Mar''21'!AT48</f>
        <v>0</v>
      </c>
      <c r="AU50" s="138">
        <v>0</v>
      </c>
      <c r="AV50" s="120">
        <f t="shared" si="12"/>
        <v>0</v>
      </c>
      <c r="AW50" s="120">
        <f t="shared" si="7"/>
        <v>0</v>
      </c>
      <c r="AX50" s="144">
        <f>'Jan''21'!AX48+'Feb''21'!AX48+'Mar''21'!AX48</f>
        <v>0</v>
      </c>
      <c r="AY50" s="128">
        <f>'Jan''21'!AY48+'Feb''21'!AY48+'Mar''21'!AY48</f>
        <v>0</v>
      </c>
      <c r="AZ50" s="140">
        <f t="shared" si="8"/>
        <v>0</v>
      </c>
      <c r="BA50" s="158"/>
      <c r="BB50" s="140">
        <f t="shared" si="9"/>
        <v>0</v>
      </c>
      <c r="BC50" s="141">
        <f t="shared" si="13"/>
        <v>0</v>
      </c>
      <c r="BD50" s="142" t="e">
        <f t="shared" si="14"/>
        <v>#DIV/0!</v>
      </c>
      <c r="BE50" s="143" t="e">
        <f t="shared" si="15"/>
        <v>#DIV/0!</v>
      </c>
      <c r="BF50" s="159">
        <v>3.4262075823744735E-2</v>
      </c>
      <c r="BG50" s="157">
        <v>0.32878619757685545</v>
      </c>
    </row>
    <row r="51" spans="1:59" x14ac:dyDescent="0.2">
      <c r="A51" s="126" t="s">
        <v>134</v>
      </c>
      <c r="B51" s="126" t="s">
        <v>107</v>
      </c>
      <c r="C51" s="126" t="s">
        <v>132</v>
      </c>
      <c r="D51" s="127">
        <f>'Jan''21'!D49+'Feb''21'!D49+'Mar''21'!D49</f>
        <v>0</v>
      </c>
      <c r="E51" s="127">
        <f>'Jan''21'!E49+'Feb''21'!E49+'Mar''21'!E49</f>
        <v>0</v>
      </c>
      <c r="F51" s="127">
        <f>'Jan''21'!F49+'Feb''21'!F49+'Mar''21'!F49</f>
        <v>0</v>
      </c>
      <c r="G51" s="127">
        <f>'Jan''21'!G49+'Feb''21'!G49+'Mar''21'!G49</f>
        <v>0</v>
      </c>
      <c r="H51" s="127">
        <f>'Jan''21'!H49+'Feb''21'!H49+'Mar''21'!H49</f>
        <v>0</v>
      </c>
      <c r="I51" s="127">
        <f>'Jan''21'!I49+'Feb''21'!I49+'Mar''21'!I49</f>
        <v>0</v>
      </c>
      <c r="J51" s="127">
        <f>'Jan''21'!J49+'Feb''21'!J49+'Mar''21'!J49</f>
        <v>0</v>
      </c>
      <c r="K51" s="127">
        <f>'Jan''21'!K49+'Feb''21'!K49+'Mar''21'!K49</f>
        <v>0</v>
      </c>
      <c r="L51" s="127">
        <f>'Jan''21'!L49+'Feb''21'!L49+'Mar''21'!L49</f>
        <v>0</v>
      </c>
      <c r="M51" s="127">
        <f>'Jan''21'!M49+'Feb''21'!M49+'Mar''21'!M49</f>
        <v>0</v>
      </c>
      <c r="N51" s="127">
        <f>'Jan''21'!N49+'Feb''21'!N49+'Mar''21'!N49</f>
        <v>0</v>
      </c>
      <c r="O51" s="127">
        <f>'Jan''21'!O49+'Feb''21'!O49+'Mar''21'!O49</f>
        <v>0</v>
      </c>
      <c r="P51" s="127">
        <f>'Jan''21'!P49+'Feb''21'!P49+'Mar''21'!P49</f>
        <v>0</v>
      </c>
      <c r="Q51" s="127">
        <f>'Jan''21'!Q49+'Feb''21'!Q49+'Mar''21'!Q49</f>
        <v>0</v>
      </c>
      <c r="R51" s="127">
        <f>'Jan''21'!R49+'Feb''21'!R49+'Mar''21'!R49</f>
        <v>0</v>
      </c>
      <c r="S51" s="127">
        <f>'Jan''21'!S49+'Feb''21'!S49+'Mar''21'!S49</f>
        <v>0</v>
      </c>
      <c r="T51" s="119">
        <f t="shared" si="6"/>
        <v>0</v>
      </c>
      <c r="U51" s="127">
        <f>'Jan''21'!U49+'Feb''21'!U49+'Mar''21'!U49</f>
        <v>0</v>
      </c>
      <c r="V51" s="127">
        <f>'Jan''21'!V49+'Feb''21'!V49+'Mar''21'!V49</f>
        <v>0</v>
      </c>
      <c r="W51" s="127">
        <f>'Jan''21'!W49+'Feb''21'!W49+'Mar''21'!W49</f>
        <v>0</v>
      </c>
      <c r="X51" s="127">
        <f>'Jan''21'!X49+'Feb''21'!X49+'Mar''21'!X49</f>
        <v>0</v>
      </c>
      <c r="Y51" s="127">
        <f>'Jan''21'!Y49+'Feb''21'!Y49+'Mar''21'!Y49</f>
        <v>0</v>
      </c>
      <c r="Z51" s="127">
        <f>'Jan''21'!Z49+'Feb''21'!Z49+'Mar''21'!Z49</f>
        <v>0</v>
      </c>
      <c r="AA51" s="127">
        <f>'Jan''21'!AA49+'Feb''21'!AA49+'Mar''21'!AA49</f>
        <v>0</v>
      </c>
      <c r="AB51" s="127">
        <f>'Jan''21'!AB49+'Feb''21'!AB49+'Mar''21'!AB49</f>
        <v>0</v>
      </c>
      <c r="AC51" s="129"/>
      <c r="AD51" s="129"/>
      <c r="AE51" s="129"/>
      <c r="AF51" s="129"/>
      <c r="AG51" s="129"/>
      <c r="AH51" s="129"/>
      <c r="AI51" s="129"/>
      <c r="AJ51" s="129"/>
      <c r="AK51" s="120">
        <f t="shared" si="10"/>
        <v>0</v>
      </c>
      <c r="AL51" s="127">
        <f>'Jan''21'!AL49+'Feb''21'!AL49+'Mar''21'!AL49</f>
        <v>0</v>
      </c>
      <c r="AM51" s="127">
        <f>'Jan''21'!AM49+'Feb''21'!AM49+'Mar''21'!AM49</f>
        <v>0</v>
      </c>
      <c r="AN51" s="127">
        <f>'Jan''21'!AN49+'Feb''21'!AN49+'Mar''21'!AN49</f>
        <v>0</v>
      </c>
      <c r="AO51" s="120">
        <f t="shared" si="11"/>
        <v>0</v>
      </c>
      <c r="AP51" s="127">
        <f>'Jan''21'!AP49+'Feb''21'!AP49+'Mar''21'!AP49</f>
        <v>0</v>
      </c>
      <c r="AQ51" s="127">
        <f>'Jan''21'!AQ49+'Feb''21'!AQ49+'Mar''21'!AQ49</f>
        <v>0</v>
      </c>
      <c r="AR51" s="127">
        <f>'Jan''21'!AR49+'Feb''21'!AR49+'Mar''21'!AR49</f>
        <v>0</v>
      </c>
      <c r="AS51" s="127">
        <f>'Jan''21'!AS49+'Feb''21'!AS49+'Mar''21'!AS49</f>
        <v>0</v>
      </c>
      <c r="AT51" s="127">
        <f>'Jan''21'!AT49+'Feb''21'!AT49+'Mar''21'!AT49</f>
        <v>0</v>
      </c>
      <c r="AU51" s="138">
        <v>0</v>
      </c>
      <c r="AV51" s="120">
        <f t="shared" si="12"/>
        <v>0</v>
      </c>
      <c r="AW51" s="120">
        <f t="shared" si="7"/>
        <v>0</v>
      </c>
      <c r="AX51" s="144">
        <f>'Jan''21'!AX49+'Feb''21'!AX49+'Mar''21'!AX49</f>
        <v>0</v>
      </c>
      <c r="AY51" s="128">
        <f>'Jan''21'!AY49+'Feb''21'!AY49+'Mar''21'!AY49</f>
        <v>0</v>
      </c>
      <c r="AZ51" s="140">
        <f t="shared" si="8"/>
        <v>0</v>
      </c>
      <c r="BA51" s="158"/>
      <c r="BB51" s="140">
        <f t="shared" si="9"/>
        <v>0</v>
      </c>
      <c r="BC51" s="141">
        <f t="shared" si="13"/>
        <v>0</v>
      </c>
      <c r="BD51" s="142" t="e">
        <f t="shared" si="14"/>
        <v>#DIV/0!</v>
      </c>
      <c r="BE51" s="143" t="e">
        <f t="shared" si="15"/>
        <v>#DIV/0!</v>
      </c>
      <c r="BF51" s="159">
        <v>5.0776314403033734E-2</v>
      </c>
      <c r="BG51" s="157">
        <v>0.2992959948048996</v>
      </c>
    </row>
    <row r="52" spans="1:59" x14ac:dyDescent="0.2">
      <c r="A52" s="126" t="s">
        <v>133</v>
      </c>
      <c r="B52" s="126" t="s">
        <v>107</v>
      </c>
      <c r="C52" s="126" t="s">
        <v>132</v>
      </c>
      <c r="D52" s="127">
        <f>'Jan''21'!D50+'Feb''21'!D50+'Mar''21'!D50</f>
        <v>0</v>
      </c>
      <c r="E52" s="127">
        <f>'Jan''21'!E50+'Feb''21'!E50+'Mar''21'!E50</f>
        <v>0</v>
      </c>
      <c r="F52" s="127">
        <f>'Jan''21'!F50+'Feb''21'!F50+'Mar''21'!F50</f>
        <v>0</v>
      </c>
      <c r="G52" s="127">
        <f>'Jan''21'!G50+'Feb''21'!G50+'Mar''21'!G50</f>
        <v>0</v>
      </c>
      <c r="H52" s="127">
        <f>'Jan''21'!H50+'Feb''21'!H50+'Mar''21'!H50</f>
        <v>0</v>
      </c>
      <c r="I52" s="127">
        <f>'Jan''21'!I50+'Feb''21'!I50+'Mar''21'!I50</f>
        <v>0</v>
      </c>
      <c r="J52" s="127">
        <f>'Jan''21'!J50+'Feb''21'!J50+'Mar''21'!J50</f>
        <v>0</v>
      </c>
      <c r="K52" s="127">
        <f>'Jan''21'!K50+'Feb''21'!K50+'Mar''21'!K50</f>
        <v>0</v>
      </c>
      <c r="L52" s="127">
        <f>'Jan''21'!L50+'Feb''21'!L50+'Mar''21'!L50</f>
        <v>0</v>
      </c>
      <c r="M52" s="127">
        <f>'Jan''21'!M50+'Feb''21'!M50+'Mar''21'!M50</f>
        <v>0</v>
      </c>
      <c r="N52" s="127">
        <f>'Jan''21'!N50+'Feb''21'!N50+'Mar''21'!N50</f>
        <v>0</v>
      </c>
      <c r="O52" s="127">
        <f>'Jan''21'!O50+'Feb''21'!O50+'Mar''21'!O50</f>
        <v>0</v>
      </c>
      <c r="P52" s="127">
        <f>'Jan''21'!P50+'Feb''21'!P50+'Mar''21'!P50</f>
        <v>0</v>
      </c>
      <c r="Q52" s="127">
        <f>'Jan''21'!Q50+'Feb''21'!Q50+'Mar''21'!Q50</f>
        <v>0</v>
      </c>
      <c r="R52" s="127">
        <f>'Jan''21'!R50+'Feb''21'!R50+'Mar''21'!R50</f>
        <v>0</v>
      </c>
      <c r="S52" s="127">
        <f>'Jan''21'!S50+'Feb''21'!S50+'Mar''21'!S50</f>
        <v>0</v>
      </c>
      <c r="T52" s="119">
        <f t="shared" si="6"/>
        <v>0</v>
      </c>
      <c r="U52" s="127">
        <f>'Jan''21'!U50+'Feb''21'!U50+'Mar''21'!U50</f>
        <v>0</v>
      </c>
      <c r="V52" s="127">
        <f>'Jan''21'!V50+'Feb''21'!V50+'Mar''21'!V50</f>
        <v>0</v>
      </c>
      <c r="W52" s="127">
        <f>'Jan''21'!W50+'Feb''21'!W50+'Mar''21'!W50</f>
        <v>0</v>
      </c>
      <c r="X52" s="127">
        <f>'Jan''21'!X50+'Feb''21'!X50+'Mar''21'!X50</f>
        <v>0</v>
      </c>
      <c r="Y52" s="127">
        <f>'Jan''21'!Y50+'Feb''21'!Y50+'Mar''21'!Y50</f>
        <v>0</v>
      </c>
      <c r="Z52" s="127">
        <f>'Jan''21'!Z50+'Feb''21'!Z50+'Mar''21'!Z50</f>
        <v>0</v>
      </c>
      <c r="AA52" s="127">
        <f>'Jan''21'!AA50+'Feb''21'!AA50+'Mar''21'!AA50</f>
        <v>0</v>
      </c>
      <c r="AB52" s="127">
        <f>'Jan''21'!AB50+'Feb''21'!AB50+'Mar''21'!AB50</f>
        <v>0</v>
      </c>
      <c r="AC52" s="129"/>
      <c r="AD52" s="129"/>
      <c r="AE52" s="129"/>
      <c r="AF52" s="129"/>
      <c r="AG52" s="129"/>
      <c r="AH52" s="129"/>
      <c r="AI52" s="129"/>
      <c r="AJ52" s="129"/>
      <c r="AK52" s="120">
        <f t="shared" si="10"/>
        <v>0</v>
      </c>
      <c r="AL52" s="127">
        <f>'Jan''21'!AL50+'Feb''21'!AL50+'Mar''21'!AL50</f>
        <v>0</v>
      </c>
      <c r="AM52" s="127">
        <f>'Jan''21'!AM50+'Feb''21'!AM50+'Mar''21'!AM50</f>
        <v>0</v>
      </c>
      <c r="AN52" s="127">
        <f>'Jan''21'!AN50+'Feb''21'!AN50+'Mar''21'!AN50</f>
        <v>0</v>
      </c>
      <c r="AO52" s="120">
        <f t="shared" si="11"/>
        <v>0</v>
      </c>
      <c r="AP52" s="127">
        <f>'Jan''21'!AP50+'Feb''21'!AP50+'Mar''21'!AP50</f>
        <v>0</v>
      </c>
      <c r="AQ52" s="127">
        <f>'Jan''21'!AQ50+'Feb''21'!AQ50+'Mar''21'!AQ50</f>
        <v>0</v>
      </c>
      <c r="AR52" s="127">
        <f>'Jan''21'!AR50+'Feb''21'!AR50+'Mar''21'!AR50</f>
        <v>0</v>
      </c>
      <c r="AS52" s="127">
        <f>'Jan''21'!AS50+'Feb''21'!AS50+'Mar''21'!AS50</f>
        <v>0</v>
      </c>
      <c r="AT52" s="127">
        <f>'Jan''21'!AT50+'Feb''21'!AT50+'Mar''21'!AT50</f>
        <v>0</v>
      </c>
      <c r="AU52" s="138">
        <v>0</v>
      </c>
      <c r="AV52" s="120">
        <f t="shared" si="12"/>
        <v>0</v>
      </c>
      <c r="AW52" s="120">
        <f t="shared" si="7"/>
        <v>0</v>
      </c>
      <c r="AX52" s="144">
        <f>'Jan''21'!AX50+'Feb''21'!AX50+'Mar''21'!AX50</f>
        <v>0</v>
      </c>
      <c r="AY52" s="128">
        <f>'Jan''21'!AY50+'Feb''21'!AY50+'Mar''21'!AY50</f>
        <v>0</v>
      </c>
      <c r="AZ52" s="140">
        <f t="shared" si="8"/>
        <v>0</v>
      </c>
      <c r="BA52" s="158"/>
      <c r="BB52" s="140">
        <f t="shared" si="9"/>
        <v>0</v>
      </c>
      <c r="BC52" s="141">
        <f t="shared" si="13"/>
        <v>0</v>
      </c>
      <c r="BD52" s="142" t="e">
        <f t="shared" si="14"/>
        <v>#DIV/0!</v>
      </c>
      <c r="BE52" s="143" t="e">
        <f t="shared" si="15"/>
        <v>#DIV/0!</v>
      </c>
      <c r="BF52" s="159">
        <v>2.707168614689457E-2</v>
      </c>
      <c r="BG52" s="157">
        <v>0.43360852666064287</v>
      </c>
    </row>
    <row r="53" spans="1:59" x14ac:dyDescent="0.2">
      <c r="A53" s="126" t="s">
        <v>131</v>
      </c>
      <c r="B53" s="126" t="s">
        <v>107</v>
      </c>
      <c r="C53" s="126" t="s">
        <v>128</v>
      </c>
      <c r="D53" s="127">
        <f>'Jan''21'!D51+'Feb''21'!D51+'Mar''21'!D51</f>
        <v>0</v>
      </c>
      <c r="E53" s="127">
        <f>'Jan''21'!E51+'Feb''21'!E51+'Mar''21'!E51</f>
        <v>0</v>
      </c>
      <c r="F53" s="127">
        <f>'Jan''21'!F51+'Feb''21'!F51+'Mar''21'!F51</f>
        <v>0</v>
      </c>
      <c r="G53" s="127">
        <f>'Jan''21'!G51+'Feb''21'!G51+'Mar''21'!G51</f>
        <v>0</v>
      </c>
      <c r="H53" s="127">
        <f>'Jan''21'!H51+'Feb''21'!H51+'Mar''21'!H51</f>
        <v>0</v>
      </c>
      <c r="I53" s="127">
        <f>'Jan''21'!I51+'Feb''21'!I51+'Mar''21'!I51</f>
        <v>0</v>
      </c>
      <c r="J53" s="127">
        <f>'Jan''21'!J51+'Feb''21'!J51+'Mar''21'!J51</f>
        <v>0</v>
      </c>
      <c r="K53" s="127">
        <f>'Jan''21'!K51+'Feb''21'!K51+'Mar''21'!K51</f>
        <v>0</v>
      </c>
      <c r="L53" s="127">
        <f>'Jan''21'!L51+'Feb''21'!L51+'Mar''21'!L51</f>
        <v>0</v>
      </c>
      <c r="M53" s="127">
        <f>'Jan''21'!M51+'Feb''21'!M51+'Mar''21'!M51</f>
        <v>0</v>
      </c>
      <c r="N53" s="127">
        <f>'Jan''21'!N51+'Feb''21'!N51+'Mar''21'!N51</f>
        <v>0</v>
      </c>
      <c r="O53" s="127">
        <f>'Jan''21'!O51+'Feb''21'!O51+'Mar''21'!O51</f>
        <v>0</v>
      </c>
      <c r="P53" s="127">
        <f>'Jan''21'!P51+'Feb''21'!P51+'Mar''21'!P51</f>
        <v>0</v>
      </c>
      <c r="Q53" s="127">
        <f>'Jan''21'!Q51+'Feb''21'!Q51+'Mar''21'!Q51</f>
        <v>0</v>
      </c>
      <c r="R53" s="127">
        <f>'Jan''21'!R51+'Feb''21'!R51+'Mar''21'!R51</f>
        <v>0</v>
      </c>
      <c r="S53" s="127">
        <f>'Jan''21'!S51+'Feb''21'!S51+'Mar''21'!S51</f>
        <v>0</v>
      </c>
      <c r="T53" s="119">
        <f t="shared" si="6"/>
        <v>0</v>
      </c>
      <c r="U53" s="127">
        <f>'Jan''21'!U51+'Feb''21'!U51+'Mar''21'!U51</f>
        <v>0</v>
      </c>
      <c r="V53" s="127">
        <f>'Jan''21'!V51+'Feb''21'!V51+'Mar''21'!V51</f>
        <v>0</v>
      </c>
      <c r="W53" s="127">
        <f>'Jan''21'!W51+'Feb''21'!W51+'Mar''21'!W51</f>
        <v>0</v>
      </c>
      <c r="X53" s="127">
        <f>'Jan''21'!X51+'Feb''21'!X51+'Mar''21'!X51</f>
        <v>0</v>
      </c>
      <c r="Y53" s="127">
        <f>'Jan''21'!Y51+'Feb''21'!Y51+'Mar''21'!Y51</f>
        <v>0</v>
      </c>
      <c r="Z53" s="127">
        <f>'Jan''21'!Z51+'Feb''21'!Z51+'Mar''21'!Z51</f>
        <v>0</v>
      </c>
      <c r="AA53" s="127">
        <f>'Jan''21'!AA51+'Feb''21'!AA51+'Mar''21'!AA51</f>
        <v>0</v>
      </c>
      <c r="AB53" s="127">
        <f>'Jan''21'!AB51+'Feb''21'!AB51+'Mar''21'!AB51</f>
        <v>0</v>
      </c>
      <c r="AC53" s="129"/>
      <c r="AD53" s="129"/>
      <c r="AE53" s="129"/>
      <c r="AF53" s="129"/>
      <c r="AG53" s="129"/>
      <c r="AH53" s="129"/>
      <c r="AI53" s="129"/>
      <c r="AJ53" s="129"/>
      <c r="AK53" s="120">
        <f t="shared" si="10"/>
        <v>0</v>
      </c>
      <c r="AL53" s="127">
        <f>'Jan''21'!AL51+'Feb''21'!AL51+'Mar''21'!AL51</f>
        <v>0</v>
      </c>
      <c r="AM53" s="127">
        <f>'Jan''21'!AM51+'Feb''21'!AM51+'Mar''21'!AM51</f>
        <v>0</v>
      </c>
      <c r="AN53" s="127">
        <f>'Jan''21'!AN51+'Feb''21'!AN51+'Mar''21'!AN51</f>
        <v>0</v>
      </c>
      <c r="AO53" s="120">
        <f t="shared" si="11"/>
        <v>0</v>
      </c>
      <c r="AP53" s="127">
        <f>'Jan''21'!AP51+'Feb''21'!AP51+'Mar''21'!AP51</f>
        <v>0</v>
      </c>
      <c r="AQ53" s="127">
        <f>'Jan''21'!AQ51+'Feb''21'!AQ51+'Mar''21'!AQ51</f>
        <v>0</v>
      </c>
      <c r="AR53" s="127">
        <f>'Jan''21'!AR51+'Feb''21'!AR51+'Mar''21'!AR51</f>
        <v>0</v>
      </c>
      <c r="AS53" s="127">
        <f>'Jan''21'!AS51+'Feb''21'!AS51+'Mar''21'!AS51</f>
        <v>0</v>
      </c>
      <c r="AT53" s="127">
        <f>'Jan''21'!AT51+'Feb''21'!AT51+'Mar''21'!AT51</f>
        <v>0</v>
      </c>
      <c r="AU53" s="138">
        <v>0</v>
      </c>
      <c r="AV53" s="120">
        <f t="shared" si="12"/>
        <v>0</v>
      </c>
      <c r="AW53" s="120">
        <f t="shared" si="7"/>
        <v>0</v>
      </c>
      <c r="AX53" s="144">
        <f>'Jan''21'!AX51+'Feb''21'!AX51+'Mar''21'!AX51</f>
        <v>0</v>
      </c>
      <c r="AY53" s="128">
        <f>'Jan''21'!AY51+'Feb''21'!AY51+'Mar''21'!AY51</f>
        <v>0</v>
      </c>
      <c r="AZ53" s="140">
        <f t="shared" si="8"/>
        <v>0</v>
      </c>
      <c r="BA53" s="158"/>
      <c r="BB53" s="140">
        <f t="shared" si="9"/>
        <v>0</v>
      </c>
      <c r="BC53" s="141">
        <f t="shared" si="13"/>
        <v>0</v>
      </c>
      <c r="BD53" s="142" t="e">
        <f t="shared" si="14"/>
        <v>#DIV/0!</v>
      </c>
      <c r="BE53" s="143" t="e">
        <f t="shared" si="15"/>
        <v>#DIV/0!</v>
      </c>
      <c r="BF53" s="159">
        <v>4.1102236253710442E-2</v>
      </c>
      <c r="BG53" s="157">
        <v>0.33463135000521105</v>
      </c>
    </row>
    <row r="54" spans="1:59" x14ac:dyDescent="0.2">
      <c r="A54" s="126" t="s">
        <v>130</v>
      </c>
      <c r="B54" s="126" t="s">
        <v>107</v>
      </c>
      <c r="C54" s="126" t="s">
        <v>128</v>
      </c>
      <c r="D54" s="127">
        <f>'Jan''21'!D52+'Feb''21'!D52+'Mar''21'!D52</f>
        <v>0</v>
      </c>
      <c r="E54" s="127">
        <f>'Jan''21'!E52+'Feb''21'!E52+'Mar''21'!E52</f>
        <v>0</v>
      </c>
      <c r="F54" s="127">
        <f>'Jan''21'!F52+'Feb''21'!F52+'Mar''21'!F52</f>
        <v>0</v>
      </c>
      <c r="G54" s="127">
        <f>'Jan''21'!G52+'Feb''21'!G52+'Mar''21'!G52</f>
        <v>0</v>
      </c>
      <c r="H54" s="127">
        <f>'Jan''21'!H52+'Feb''21'!H52+'Mar''21'!H52</f>
        <v>0</v>
      </c>
      <c r="I54" s="127">
        <f>'Jan''21'!I52+'Feb''21'!I52+'Mar''21'!I52</f>
        <v>0</v>
      </c>
      <c r="J54" s="127">
        <f>'Jan''21'!J52+'Feb''21'!J52+'Mar''21'!J52</f>
        <v>0</v>
      </c>
      <c r="K54" s="127">
        <f>'Jan''21'!K52+'Feb''21'!K52+'Mar''21'!K52</f>
        <v>0</v>
      </c>
      <c r="L54" s="127">
        <f>'Jan''21'!L52+'Feb''21'!L52+'Mar''21'!L52</f>
        <v>0</v>
      </c>
      <c r="M54" s="127">
        <f>'Jan''21'!M52+'Feb''21'!M52+'Mar''21'!M52</f>
        <v>0</v>
      </c>
      <c r="N54" s="127">
        <f>'Jan''21'!N52+'Feb''21'!N52+'Mar''21'!N52</f>
        <v>0</v>
      </c>
      <c r="O54" s="127">
        <f>'Jan''21'!O52+'Feb''21'!O52+'Mar''21'!O52</f>
        <v>0</v>
      </c>
      <c r="P54" s="127">
        <f>'Jan''21'!P52+'Feb''21'!P52+'Mar''21'!P52</f>
        <v>0</v>
      </c>
      <c r="Q54" s="127">
        <f>'Jan''21'!Q52+'Feb''21'!Q52+'Mar''21'!Q52</f>
        <v>0</v>
      </c>
      <c r="R54" s="127">
        <f>'Jan''21'!R52+'Feb''21'!R52+'Mar''21'!R52</f>
        <v>0</v>
      </c>
      <c r="S54" s="127">
        <f>'Jan''21'!S52+'Feb''21'!S52+'Mar''21'!S52</f>
        <v>0</v>
      </c>
      <c r="T54" s="119">
        <f t="shared" si="6"/>
        <v>0</v>
      </c>
      <c r="U54" s="127">
        <f>'Jan''21'!U52+'Feb''21'!U52+'Mar''21'!U52</f>
        <v>0</v>
      </c>
      <c r="V54" s="127">
        <f>'Jan''21'!V52+'Feb''21'!V52+'Mar''21'!V52</f>
        <v>0</v>
      </c>
      <c r="W54" s="127">
        <f>'Jan''21'!W52+'Feb''21'!W52+'Mar''21'!W52</f>
        <v>0</v>
      </c>
      <c r="X54" s="127">
        <f>'Jan''21'!X52+'Feb''21'!X52+'Mar''21'!X52</f>
        <v>0</v>
      </c>
      <c r="Y54" s="127">
        <f>'Jan''21'!Y52+'Feb''21'!Y52+'Mar''21'!Y52</f>
        <v>0</v>
      </c>
      <c r="Z54" s="127">
        <f>'Jan''21'!Z52+'Feb''21'!Z52+'Mar''21'!Z52</f>
        <v>0</v>
      </c>
      <c r="AA54" s="127">
        <f>'Jan''21'!AA52+'Feb''21'!AA52+'Mar''21'!AA52</f>
        <v>0</v>
      </c>
      <c r="AB54" s="127">
        <f>'Jan''21'!AB52+'Feb''21'!AB52+'Mar''21'!AB52</f>
        <v>0</v>
      </c>
      <c r="AC54" s="129"/>
      <c r="AD54" s="129"/>
      <c r="AE54" s="129"/>
      <c r="AF54" s="129"/>
      <c r="AG54" s="129"/>
      <c r="AH54" s="129"/>
      <c r="AI54" s="129"/>
      <c r="AJ54" s="129"/>
      <c r="AK54" s="120">
        <f t="shared" si="10"/>
        <v>0</v>
      </c>
      <c r="AL54" s="127">
        <f>'Jan''21'!AL52+'Feb''21'!AL52+'Mar''21'!AL52</f>
        <v>0</v>
      </c>
      <c r="AM54" s="127">
        <f>'Jan''21'!AM52+'Feb''21'!AM52+'Mar''21'!AM52</f>
        <v>0</v>
      </c>
      <c r="AN54" s="127">
        <f>'Jan''21'!AN52+'Feb''21'!AN52+'Mar''21'!AN52</f>
        <v>0</v>
      </c>
      <c r="AO54" s="120">
        <f t="shared" si="11"/>
        <v>0</v>
      </c>
      <c r="AP54" s="127">
        <f>'Jan''21'!AP52+'Feb''21'!AP52+'Mar''21'!AP52</f>
        <v>0</v>
      </c>
      <c r="AQ54" s="127">
        <f>'Jan''21'!AQ52+'Feb''21'!AQ52+'Mar''21'!AQ52</f>
        <v>0</v>
      </c>
      <c r="AR54" s="127">
        <f>'Jan''21'!AR52+'Feb''21'!AR52+'Mar''21'!AR52</f>
        <v>0</v>
      </c>
      <c r="AS54" s="127">
        <f>'Jan''21'!AS52+'Feb''21'!AS52+'Mar''21'!AS52</f>
        <v>0</v>
      </c>
      <c r="AT54" s="127">
        <f>'Jan''21'!AT52+'Feb''21'!AT52+'Mar''21'!AT52</f>
        <v>0</v>
      </c>
      <c r="AU54" s="138">
        <v>0</v>
      </c>
      <c r="AV54" s="120">
        <f t="shared" si="12"/>
        <v>0</v>
      </c>
      <c r="AW54" s="120">
        <f t="shared" si="7"/>
        <v>0</v>
      </c>
      <c r="AX54" s="144">
        <f>'Jan''21'!AX52+'Feb''21'!AX52+'Mar''21'!AX52</f>
        <v>0</v>
      </c>
      <c r="AY54" s="128">
        <f>'Jan''21'!AY52+'Feb''21'!AY52+'Mar''21'!AY52</f>
        <v>0</v>
      </c>
      <c r="AZ54" s="140">
        <f t="shared" si="8"/>
        <v>0</v>
      </c>
      <c r="BA54" s="158"/>
      <c r="BB54" s="140">
        <f t="shared" si="9"/>
        <v>0</v>
      </c>
      <c r="BC54" s="141">
        <f t="shared" si="13"/>
        <v>0</v>
      </c>
      <c r="BD54" s="142" t="e">
        <f t="shared" si="14"/>
        <v>#DIV/0!</v>
      </c>
      <c r="BE54" s="143" t="e">
        <f t="shared" si="15"/>
        <v>#DIV/0!</v>
      </c>
      <c r="BF54" s="159">
        <v>5.0370868491479502E-2</v>
      </c>
      <c r="BG54" s="157">
        <v>0.26859883285226122</v>
      </c>
    </row>
    <row r="55" spans="1:59" x14ac:dyDescent="0.2">
      <c r="A55" s="126" t="s">
        <v>129</v>
      </c>
      <c r="B55" s="126" t="s">
        <v>107</v>
      </c>
      <c r="C55" s="126" t="s">
        <v>128</v>
      </c>
      <c r="D55" s="127">
        <f>'Jan''21'!D53+'Feb''21'!D53+'Mar''21'!D53</f>
        <v>0</v>
      </c>
      <c r="E55" s="127">
        <f>'Jan''21'!E53+'Feb''21'!E53+'Mar''21'!E53</f>
        <v>0</v>
      </c>
      <c r="F55" s="127">
        <f>'Jan''21'!F53+'Feb''21'!F53+'Mar''21'!F53</f>
        <v>0</v>
      </c>
      <c r="G55" s="127">
        <f>'Jan''21'!G53+'Feb''21'!G53+'Mar''21'!G53</f>
        <v>0</v>
      </c>
      <c r="H55" s="127">
        <f>'Jan''21'!H53+'Feb''21'!H53+'Mar''21'!H53</f>
        <v>0</v>
      </c>
      <c r="I55" s="127">
        <f>'Jan''21'!I53+'Feb''21'!I53+'Mar''21'!I53</f>
        <v>0</v>
      </c>
      <c r="J55" s="127">
        <f>'Jan''21'!J53+'Feb''21'!J53+'Mar''21'!J53</f>
        <v>0</v>
      </c>
      <c r="K55" s="127">
        <f>'Jan''21'!K53+'Feb''21'!K53+'Mar''21'!K53</f>
        <v>0</v>
      </c>
      <c r="L55" s="127">
        <f>'Jan''21'!L53+'Feb''21'!L53+'Mar''21'!L53</f>
        <v>0</v>
      </c>
      <c r="M55" s="127">
        <f>'Jan''21'!M53+'Feb''21'!M53+'Mar''21'!M53</f>
        <v>0</v>
      </c>
      <c r="N55" s="127">
        <f>'Jan''21'!N53+'Feb''21'!N53+'Mar''21'!N53</f>
        <v>0</v>
      </c>
      <c r="O55" s="127">
        <f>'Jan''21'!O53+'Feb''21'!O53+'Mar''21'!O53</f>
        <v>0</v>
      </c>
      <c r="P55" s="127">
        <f>'Jan''21'!P53+'Feb''21'!P53+'Mar''21'!P53</f>
        <v>0</v>
      </c>
      <c r="Q55" s="127">
        <f>'Jan''21'!Q53+'Feb''21'!Q53+'Mar''21'!Q53</f>
        <v>0</v>
      </c>
      <c r="R55" s="127">
        <f>'Jan''21'!R53+'Feb''21'!R53+'Mar''21'!R53</f>
        <v>0</v>
      </c>
      <c r="S55" s="127">
        <f>'Jan''21'!S53+'Feb''21'!S53+'Mar''21'!S53</f>
        <v>0</v>
      </c>
      <c r="T55" s="119">
        <f t="shared" si="6"/>
        <v>0</v>
      </c>
      <c r="U55" s="127">
        <f>'Jan''21'!U53+'Feb''21'!U53+'Mar''21'!U53</f>
        <v>0</v>
      </c>
      <c r="V55" s="127">
        <f>'Jan''21'!V53+'Feb''21'!V53+'Mar''21'!V53</f>
        <v>0</v>
      </c>
      <c r="W55" s="127">
        <f>'Jan''21'!W53+'Feb''21'!W53+'Mar''21'!W53</f>
        <v>0</v>
      </c>
      <c r="X55" s="127">
        <f>'Jan''21'!X53+'Feb''21'!X53+'Mar''21'!X53</f>
        <v>0</v>
      </c>
      <c r="Y55" s="127">
        <f>'Jan''21'!Y53+'Feb''21'!Y53+'Mar''21'!Y53</f>
        <v>0</v>
      </c>
      <c r="Z55" s="127">
        <f>'Jan''21'!Z53+'Feb''21'!Z53+'Mar''21'!Z53</f>
        <v>0</v>
      </c>
      <c r="AA55" s="127">
        <f>'Jan''21'!AA53+'Feb''21'!AA53+'Mar''21'!AA53</f>
        <v>0</v>
      </c>
      <c r="AB55" s="127">
        <f>'Jan''21'!AB53+'Feb''21'!AB53+'Mar''21'!AB53</f>
        <v>0</v>
      </c>
      <c r="AC55" s="129"/>
      <c r="AD55" s="129"/>
      <c r="AE55" s="129"/>
      <c r="AF55" s="129"/>
      <c r="AG55" s="129"/>
      <c r="AH55" s="129"/>
      <c r="AI55" s="129"/>
      <c r="AJ55" s="129"/>
      <c r="AK55" s="120">
        <f t="shared" si="10"/>
        <v>0</v>
      </c>
      <c r="AL55" s="127">
        <f>'Jan''21'!AL53+'Feb''21'!AL53+'Mar''21'!AL53</f>
        <v>0</v>
      </c>
      <c r="AM55" s="127">
        <f>'Jan''21'!AM53+'Feb''21'!AM53+'Mar''21'!AM53</f>
        <v>0</v>
      </c>
      <c r="AN55" s="127">
        <f>'Jan''21'!AN53+'Feb''21'!AN53+'Mar''21'!AN53</f>
        <v>0</v>
      </c>
      <c r="AO55" s="120">
        <f t="shared" si="11"/>
        <v>0</v>
      </c>
      <c r="AP55" s="127">
        <f>'Jan''21'!AP53+'Feb''21'!AP53+'Mar''21'!AP53</f>
        <v>0</v>
      </c>
      <c r="AQ55" s="127">
        <f>'Jan''21'!AQ53+'Feb''21'!AQ53+'Mar''21'!AQ53</f>
        <v>0</v>
      </c>
      <c r="AR55" s="127">
        <f>'Jan''21'!AR53+'Feb''21'!AR53+'Mar''21'!AR53</f>
        <v>0</v>
      </c>
      <c r="AS55" s="127">
        <f>'Jan''21'!AS53+'Feb''21'!AS53+'Mar''21'!AS53</f>
        <v>0</v>
      </c>
      <c r="AT55" s="127">
        <f>'Jan''21'!AT53+'Feb''21'!AT53+'Mar''21'!AT53</f>
        <v>0</v>
      </c>
      <c r="AU55" s="138">
        <v>0</v>
      </c>
      <c r="AV55" s="120">
        <f t="shared" si="12"/>
        <v>0</v>
      </c>
      <c r="AW55" s="120">
        <f t="shared" si="7"/>
        <v>0</v>
      </c>
      <c r="AX55" s="144">
        <f>'Jan''21'!AX53+'Feb''21'!AX53+'Mar''21'!AX53</f>
        <v>0</v>
      </c>
      <c r="AY55" s="128">
        <f>'Jan''21'!AY53+'Feb''21'!AY53+'Mar''21'!AY53</f>
        <v>0</v>
      </c>
      <c r="AZ55" s="140">
        <f t="shared" si="8"/>
        <v>0</v>
      </c>
      <c r="BA55" s="158"/>
      <c r="BB55" s="140">
        <f t="shared" si="9"/>
        <v>0</v>
      </c>
      <c r="BC55" s="141">
        <f t="shared" si="13"/>
        <v>0</v>
      </c>
      <c r="BD55" s="142" t="e">
        <f t="shared" si="14"/>
        <v>#DIV/0!</v>
      </c>
      <c r="BE55" s="143" t="e">
        <f t="shared" si="15"/>
        <v>#DIV/0!</v>
      </c>
      <c r="BF55" s="159">
        <v>3.3312113269817326E-2</v>
      </c>
      <c r="BG55" s="157">
        <v>0.26169387932282678</v>
      </c>
    </row>
    <row r="56" spans="1:59" x14ac:dyDescent="0.2">
      <c r="A56" s="126" t="s">
        <v>127</v>
      </c>
      <c r="B56" s="126" t="s">
        <v>107</v>
      </c>
      <c r="C56" s="126" t="s">
        <v>107</v>
      </c>
      <c r="D56" s="127">
        <f>'Jan''21'!D54+'Feb''21'!D54+'Mar''21'!D54</f>
        <v>0</v>
      </c>
      <c r="E56" s="127">
        <f>'Jan''21'!E54+'Feb''21'!E54+'Mar''21'!E54</f>
        <v>0</v>
      </c>
      <c r="F56" s="127">
        <f>'Jan''21'!F54+'Feb''21'!F54+'Mar''21'!F54</f>
        <v>0</v>
      </c>
      <c r="G56" s="127">
        <f>'Jan''21'!G54+'Feb''21'!G54+'Mar''21'!G54</f>
        <v>0</v>
      </c>
      <c r="H56" s="127">
        <f>'Jan''21'!H54+'Feb''21'!H54+'Mar''21'!H54</f>
        <v>0</v>
      </c>
      <c r="I56" s="127">
        <f>'Jan''21'!I54+'Feb''21'!I54+'Mar''21'!I54</f>
        <v>0</v>
      </c>
      <c r="J56" s="127">
        <f>'Jan''21'!J54+'Feb''21'!J54+'Mar''21'!J54</f>
        <v>0</v>
      </c>
      <c r="K56" s="127">
        <f>'Jan''21'!K54+'Feb''21'!K54+'Mar''21'!K54</f>
        <v>0</v>
      </c>
      <c r="L56" s="127">
        <f>'Jan''21'!L54+'Feb''21'!L54+'Mar''21'!L54</f>
        <v>0</v>
      </c>
      <c r="M56" s="127">
        <f>'Jan''21'!M54+'Feb''21'!M54+'Mar''21'!M54</f>
        <v>0</v>
      </c>
      <c r="N56" s="127">
        <f>'Jan''21'!N54+'Feb''21'!N54+'Mar''21'!N54</f>
        <v>0</v>
      </c>
      <c r="O56" s="127">
        <f>'Jan''21'!O54+'Feb''21'!O54+'Mar''21'!O54</f>
        <v>0</v>
      </c>
      <c r="P56" s="127">
        <f>'Jan''21'!P54+'Feb''21'!P54+'Mar''21'!P54</f>
        <v>0</v>
      </c>
      <c r="Q56" s="127">
        <f>'Jan''21'!Q54+'Feb''21'!Q54+'Mar''21'!Q54</f>
        <v>0</v>
      </c>
      <c r="R56" s="127">
        <f>'Jan''21'!R54+'Feb''21'!R54+'Mar''21'!R54</f>
        <v>0</v>
      </c>
      <c r="S56" s="127">
        <f>'Jan''21'!S54+'Feb''21'!S54+'Mar''21'!S54</f>
        <v>0</v>
      </c>
      <c r="T56" s="119">
        <f t="shared" si="6"/>
        <v>0</v>
      </c>
      <c r="U56" s="127">
        <f>'Jan''21'!U54+'Feb''21'!U54+'Mar''21'!U54</f>
        <v>0</v>
      </c>
      <c r="V56" s="127">
        <f>'Jan''21'!V54+'Feb''21'!V54+'Mar''21'!V54</f>
        <v>0</v>
      </c>
      <c r="W56" s="127">
        <f>'Jan''21'!W54+'Feb''21'!W54+'Mar''21'!W54</f>
        <v>0</v>
      </c>
      <c r="X56" s="127">
        <f>'Jan''21'!X54+'Feb''21'!X54+'Mar''21'!X54</f>
        <v>0</v>
      </c>
      <c r="Y56" s="127">
        <f>'Jan''21'!Y54+'Feb''21'!Y54+'Mar''21'!Y54</f>
        <v>0</v>
      </c>
      <c r="Z56" s="127">
        <f>'Jan''21'!Z54+'Feb''21'!Z54+'Mar''21'!Z54</f>
        <v>0</v>
      </c>
      <c r="AA56" s="127">
        <f>'Jan''21'!AA54+'Feb''21'!AA54+'Mar''21'!AA54</f>
        <v>0</v>
      </c>
      <c r="AB56" s="127">
        <f>'Jan''21'!AB54+'Feb''21'!AB54+'Mar''21'!AB54</f>
        <v>0</v>
      </c>
      <c r="AC56" s="129"/>
      <c r="AD56" s="129"/>
      <c r="AE56" s="129"/>
      <c r="AF56" s="129"/>
      <c r="AG56" s="129"/>
      <c r="AH56" s="129"/>
      <c r="AI56" s="129"/>
      <c r="AJ56" s="129"/>
      <c r="AK56" s="120">
        <f t="shared" si="10"/>
        <v>0</v>
      </c>
      <c r="AL56" s="127">
        <f>'Jan''21'!AL54+'Feb''21'!AL54+'Mar''21'!AL54</f>
        <v>0</v>
      </c>
      <c r="AM56" s="127">
        <f>'Jan''21'!AM54+'Feb''21'!AM54+'Mar''21'!AM54</f>
        <v>0</v>
      </c>
      <c r="AN56" s="127">
        <f>'Jan''21'!AN54+'Feb''21'!AN54+'Mar''21'!AN54</f>
        <v>0</v>
      </c>
      <c r="AO56" s="120">
        <f t="shared" si="11"/>
        <v>0</v>
      </c>
      <c r="AP56" s="127">
        <f>'Jan''21'!AP54+'Feb''21'!AP54+'Mar''21'!AP54</f>
        <v>0</v>
      </c>
      <c r="AQ56" s="127">
        <f>'Jan''21'!AQ54+'Feb''21'!AQ54+'Mar''21'!AQ54</f>
        <v>0</v>
      </c>
      <c r="AR56" s="127">
        <f>'Jan''21'!AR54+'Feb''21'!AR54+'Mar''21'!AR54</f>
        <v>0</v>
      </c>
      <c r="AS56" s="127">
        <f>'Jan''21'!AS54+'Feb''21'!AS54+'Mar''21'!AS54</f>
        <v>0</v>
      </c>
      <c r="AT56" s="127">
        <f>'Jan''21'!AT54+'Feb''21'!AT54+'Mar''21'!AT54</f>
        <v>0</v>
      </c>
      <c r="AU56" s="138">
        <v>0</v>
      </c>
      <c r="AV56" s="120">
        <f t="shared" si="12"/>
        <v>0</v>
      </c>
      <c r="AW56" s="120">
        <f t="shared" si="7"/>
        <v>0</v>
      </c>
      <c r="AX56" s="144">
        <f>'Jan''21'!AX54+'Feb''21'!AX54+'Mar''21'!AX54</f>
        <v>0</v>
      </c>
      <c r="AY56" s="128">
        <f>'Jan''21'!AY54+'Feb''21'!AY54+'Mar''21'!AY54</f>
        <v>0</v>
      </c>
      <c r="AZ56" s="140">
        <f t="shared" si="8"/>
        <v>0</v>
      </c>
      <c r="BA56" s="158"/>
      <c r="BB56" s="140">
        <f t="shared" si="9"/>
        <v>0</v>
      </c>
      <c r="BC56" s="141">
        <f t="shared" si="13"/>
        <v>0</v>
      </c>
      <c r="BD56" s="142" t="e">
        <f t="shared" si="14"/>
        <v>#DIV/0!</v>
      </c>
      <c r="BE56" s="143" t="e">
        <f t="shared" si="15"/>
        <v>#DIV/0!</v>
      </c>
      <c r="BF56" s="159">
        <v>3.2022224444661108E-2</v>
      </c>
      <c r="BG56" s="157">
        <v>0.2992542074282416</v>
      </c>
    </row>
    <row r="57" spans="1:59" x14ac:dyDescent="0.2">
      <c r="A57" s="126" t="s">
        <v>126</v>
      </c>
      <c r="B57" s="126" t="s">
        <v>107</v>
      </c>
      <c r="C57" s="126" t="s">
        <v>107</v>
      </c>
      <c r="D57" s="127">
        <f>'Jan''21'!D55+'Feb''21'!D55+'Mar''21'!D55</f>
        <v>0</v>
      </c>
      <c r="E57" s="127">
        <f>'Jan''21'!E55+'Feb''21'!E55+'Mar''21'!E55</f>
        <v>0</v>
      </c>
      <c r="F57" s="127">
        <f>'Jan''21'!F55+'Feb''21'!F55+'Mar''21'!F55</f>
        <v>0</v>
      </c>
      <c r="G57" s="127">
        <f>'Jan''21'!G55+'Feb''21'!G55+'Mar''21'!G55</f>
        <v>0</v>
      </c>
      <c r="H57" s="127">
        <f>'Jan''21'!H55+'Feb''21'!H55+'Mar''21'!H55</f>
        <v>0</v>
      </c>
      <c r="I57" s="127">
        <f>'Jan''21'!I55+'Feb''21'!I55+'Mar''21'!I55</f>
        <v>0</v>
      </c>
      <c r="J57" s="127">
        <f>'Jan''21'!J55+'Feb''21'!J55+'Mar''21'!J55</f>
        <v>0</v>
      </c>
      <c r="K57" s="127">
        <f>'Jan''21'!K55+'Feb''21'!K55+'Mar''21'!K55</f>
        <v>0</v>
      </c>
      <c r="L57" s="127">
        <f>'Jan''21'!L55+'Feb''21'!L55+'Mar''21'!L55</f>
        <v>0</v>
      </c>
      <c r="M57" s="127">
        <f>'Jan''21'!M55+'Feb''21'!M55+'Mar''21'!M55</f>
        <v>0</v>
      </c>
      <c r="N57" s="127">
        <f>'Jan''21'!N55+'Feb''21'!N55+'Mar''21'!N55</f>
        <v>0</v>
      </c>
      <c r="O57" s="127">
        <f>'Jan''21'!O55+'Feb''21'!O55+'Mar''21'!O55</f>
        <v>0</v>
      </c>
      <c r="P57" s="127">
        <f>'Jan''21'!P55+'Feb''21'!P55+'Mar''21'!P55</f>
        <v>0</v>
      </c>
      <c r="Q57" s="127">
        <f>'Jan''21'!Q55+'Feb''21'!Q55+'Mar''21'!Q55</f>
        <v>0</v>
      </c>
      <c r="R57" s="127">
        <f>'Jan''21'!R55+'Feb''21'!R55+'Mar''21'!R55</f>
        <v>0</v>
      </c>
      <c r="S57" s="127">
        <f>'Jan''21'!S55+'Feb''21'!S55+'Mar''21'!S55</f>
        <v>0</v>
      </c>
      <c r="T57" s="119">
        <f t="shared" si="6"/>
        <v>0</v>
      </c>
      <c r="U57" s="127">
        <f>'Jan''21'!U55+'Feb''21'!U55+'Mar''21'!U55</f>
        <v>0</v>
      </c>
      <c r="V57" s="127">
        <f>'Jan''21'!V55+'Feb''21'!V55+'Mar''21'!V55</f>
        <v>0</v>
      </c>
      <c r="W57" s="127">
        <f>'Jan''21'!W55+'Feb''21'!W55+'Mar''21'!W55</f>
        <v>0</v>
      </c>
      <c r="X57" s="127">
        <f>'Jan''21'!X55+'Feb''21'!X55+'Mar''21'!X55</f>
        <v>0</v>
      </c>
      <c r="Y57" s="127">
        <f>'Jan''21'!Y55+'Feb''21'!Y55+'Mar''21'!Y55</f>
        <v>0</v>
      </c>
      <c r="Z57" s="127">
        <f>'Jan''21'!Z55+'Feb''21'!Z55+'Mar''21'!Z55</f>
        <v>0</v>
      </c>
      <c r="AA57" s="127">
        <f>'Jan''21'!AA55+'Feb''21'!AA55+'Mar''21'!AA55</f>
        <v>0</v>
      </c>
      <c r="AB57" s="127">
        <f>'Jan''21'!AB55+'Feb''21'!AB55+'Mar''21'!AB55</f>
        <v>0</v>
      </c>
      <c r="AC57" s="129"/>
      <c r="AD57" s="129"/>
      <c r="AE57" s="129"/>
      <c r="AF57" s="129"/>
      <c r="AG57" s="129"/>
      <c r="AH57" s="129"/>
      <c r="AI57" s="129"/>
      <c r="AJ57" s="129"/>
      <c r="AK57" s="120">
        <f t="shared" si="10"/>
        <v>0</v>
      </c>
      <c r="AL57" s="127">
        <f>'Jan''21'!AL55+'Feb''21'!AL55+'Mar''21'!AL55</f>
        <v>0</v>
      </c>
      <c r="AM57" s="127">
        <f>'Jan''21'!AM55+'Feb''21'!AM55+'Mar''21'!AM55</f>
        <v>0</v>
      </c>
      <c r="AN57" s="127">
        <f>'Jan''21'!AN55+'Feb''21'!AN55+'Mar''21'!AN55</f>
        <v>0</v>
      </c>
      <c r="AO57" s="120">
        <f t="shared" si="11"/>
        <v>0</v>
      </c>
      <c r="AP57" s="127">
        <f>'Jan''21'!AP55+'Feb''21'!AP55+'Mar''21'!AP55</f>
        <v>0</v>
      </c>
      <c r="AQ57" s="127">
        <f>'Jan''21'!AQ55+'Feb''21'!AQ55+'Mar''21'!AQ55</f>
        <v>0</v>
      </c>
      <c r="AR57" s="127">
        <f>'Jan''21'!AR55+'Feb''21'!AR55+'Mar''21'!AR55</f>
        <v>0</v>
      </c>
      <c r="AS57" s="127">
        <f>'Jan''21'!AS55+'Feb''21'!AS55+'Mar''21'!AS55</f>
        <v>0</v>
      </c>
      <c r="AT57" s="127">
        <f>'Jan''21'!AT55+'Feb''21'!AT55+'Mar''21'!AT55</f>
        <v>0</v>
      </c>
      <c r="AU57" s="138">
        <v>0</v>
      </c>
      <c r="AV57" s="120">
        <f t="shared" si="12"/>
        <v>0</v>
      </c>
      <c r="AW57" s="120">
        <f t="shared" si="7"/>
        <v>0</v>
      </c>
      <c r="AX57" s="144">
        <f>'Jan''21'!AX55+'Feb''21'!AX55+'Mar''21'!AX55</f>
        <v>0</v>
      </c>
      <c r="AY57" s="128">
        <f>'Jan''21'!AY55+'Feb''21'!AY55+'Mar''21'!AY55</f>
        <v>0</v>
      </c>
      <c r="AZ57" s="140">
        <f t="shared" si="8"/>
        <v>0</v>
      </c>
      <c r="BA57" s="158"/>
      <c r="BB57" s="140">
        <f t="shared" si="9"/>
        <v>0</v>
      </c>
      <c r="BC57" s="141">
        <f t="shared" si="13"/>
        <v>0</v>
      </c>
      <c r="BD57" s="142" t="e">
        <f t="shared" si="14"/>
        <v>#DIV/0!</v>
      </c>
      <c r="BE57" s="143" t="e">
        <f t="shared" si="15"/>
        <v>#DIV/0!</v>
      </c>
      <c r="BF57" s="159">
        <v>4.3381345243078732E-2</v>
      </c>
      <c r="BG57" s="157">
        <v>0.2943989486297996</v>
      </c>
    </row>
    <row r="58" spans="1:59" x14ac:dyDescent="0.2">
      <c r="A58" s="126" t="s">
        <v>125</v>
      </c>
      <c r="B58" s="126" t="s">
        <v>107</v>
      </c>
      <c r="C58" s="126" t="s">
        <v>107</v>
      </c>
      <c r="D58" s="127">
        <f>'Jan''21'!D56+'Feb''21'!D56+'Mar''21'!D56</f>
        <v>0</v>
      </c>
      <c r="E58" s="127">
        <f>'Jan''21'!E56+'Feb''21'!E56+'Mar''21'!E56</f>
        <v>0</v>
      </c>
      <c r="F58" s="127">
        <f>'Jan''21'!F56+'Feb''21'!F56+'Mar''21'!F56</f>
        <v>0</v>
      </c>
      <c r="G58" s="127">
        <f>'Jan''21'!G56+'Feb''21'!G56+'Mar''21'!G56</f>
        <v>0</v>
      </c>
      <c r="H58" s="127">
        <f>'Jan''21'!H56+'Feb''21'!H56+'Mar''21'!H56</f>
        <v>0</v>
      </c>
      <c r="I58" s="127">
        <f>'Jan''21'!I56+'Feb''21'!I56+'Mar''21'!I56</f>
        <v>0</v>
      </c>
      <c r="J58" s="127">
        <f>'Jan''21'!J56+'Feb''21'!J56+'Mar''21'!J56</f>
        <v>0</v>
      </c>
      <c r="K58" s="127">
        <f>'Jan''21'!K56+'Feb''21'!K56+'Mar''21'!K56</f>
        <v>0</v>
      </c>
      <c r="L58" s="127">
        <f>'Jan''21'!L56+'Feb''21'!L56+'Mar''21'!L56</f>
        <v>0</v>
      </c>
      <c r="M58" s="127">
        <f>'Jan''21'!M56+'Feb''21'!M56+'Mar''21'!M56</f>
        <v>0</v>
      </c>
      <c r="N58" s="127">
        <f>'Jan''21'!N56+'Feb''21'!N56+'Mar''21'!N56</f>
        <v>0</v>
      </c>
      <c r="O58" s="127">
        <f>'Jan''21'!O56+'Feb''21'!O56+'Mar''21'!O56</f>
        <v>0</v>
      </c>
      <c r="P58" s="127">
        <f>'Jan''21'!P56+'Feb''21'!P56+'Mar''21'!P56</f>
        <v>0</v>
      </c>
      <c r="Q58" s="127">
        <f>'Jan''21'!Q56+'Feb''21'!Q56+'Mar''21'!Q56</f>
        <v>0</v>
      </c>
      <c r="R58" s="127">
        <f>'Jan''21'!R56+'Feb''21'!R56+'Mar''21'!R56</f>
        <v>0</v>
      </c>
      <c r="S58" s="127">
        <f>'Jan''21'!S56+'Feb''21'!S56+'Mar''21'!S56</f>
        <v>0</v>
      </c>
      <c r="T58" s="119">
        <f t="shared" si="6"/>
        <v>0</v>
      </c>
      <c r="U58" s="127">
        <f>'Jan''21'!U56+'Feb''21'!U56+'Mar''21'!U56</f>
        <v>0</v>
      </c>
      <c r="V58" s="127">
        <f>'Jan''21'!V56+'Feb''21'!V56+'Mar''21'!V56</f>
        <v>0</v>
      </c>
      <c r="W58" s="127">
        <f>'Jan''21'!W56+'Feb''21'!W56+'Mar''21'!W56</f>
        <v>0</v>
      </c>
      <c r="X58" s="127">
        <f>'Jan''21'!X56+'Feb''21'!X56+'Mar''21'!X56</f>
        <v>0</v>
      </c>
      <c r="Y58" s="127">
        <f>'Jan''21'!Y56+'Feb''21'!Y56+'Mar''21'!Y56</f>
        <v>0</v>
      </c>
      <c r="Z58" s="127">
        <f>'Jan''21'!Z56+'Feb''21'!Z56+'Mar''21'!Z56</f>
        <v>0</v>
      </c>
      <c r="AA58" s="127">
        <f>'Jan''21'!AA56+'Feb''21'!AA56+'Mar''21'!AA56</f>
        <v>0</v>
      </c>
      <c r="AB58" s="127">
        <f>'Jan''21'!AB56+'Feb''21'!AB56+'Mar''21'!AB56</f>
        <v>0</v>
      </c>
      <c r="AC58" s="129"/>
      <c r="AD58" s="129"/>
      <c r="AE58" s="129"/>
      <c r="AF58" s="129"/>
      <c r="AG58" s="129"/>
      <c r="AH58" s="129"/>
      <c r="AI58" s="129"/>
      <c r="AJ58" s="129"/>
      <c r="AK58" s="120">
        <f t="shared" si="10"/>
        <v>0</v>
      </c>
      <c r="AL58" s="127">
        <f>'Jan''21'!AL56+'Feb''21'!AL56+'Mar''21'!AL56</f>
        <v>0</v>
      </c>
      <c r="AM58" s="127">
        <f>'Jan''21'!AM56+'Feb''21'!AM56+'Mar''21'!AM56</f>
        <v>0</v>
      </c>
      <c r="AN58" s="127">
        <f>'Jan''21'!AN56+'Feb''21'!AN56+'Mar''21'!AN56</f>
        <v>0</v>
      </c>
      <c r="AO58" s="120">
        <f t="shared" si="11"/>
        <v>0</v>
      </c>
      <c r="AP58" s="127">
        <f>'Jan''21'!AP56+'Feb''21'!AP56+'Mar''21'!AP56</f>
        <v>0</v>
      </c>
      <c r="AQ58" s="127">
        <f>'Jan''21'!AQ56+'Feb''21'!AQ56+'Mar''21'!AQ56</f>
        <v>0</v>
      </c>
      <c r="AR58" s="127">
        <f>'Jan''21'!AR56+'Feb''21'!AR56+'Mar''21'!AR56</f>
        <v>0</v>
      </c>
      <c r="AS58" s="127">
        <f>'Jan''21'!AS56+'Feb''21'!AS56+'Mar''21'!AS56</f>
        <v>0</v>
      </c>
      <c r="AT58" s="127">
        <f>'Jan''21'!AT56+'Feb''21'!AT56+'Mar''21'!AT56</f>
        <v>0</v>
      </c>
      <c r="AU58" s="138">
        <v>4500000</v>
      </c>
      <c r="AV58" s="120">
        <f t="shared" si="12"/>
        <v>0</v>
      </c>
      <c r="AW58" s="120">
        <f t="shared" si="7"/>
        <v>0</v>
      </c>
      <c r="AX58" s="144">
        <f>'Jan''21'!AX56+'Feb''21'!AX56+'Mar''21'!AX56</f>
        <v>0</v>
      </c>
      <c r="AY58" s="128">
        <f>'Jan''21'!AY56+'Feb''21'!AY56+'Mar''21'!AY56</f>
        <v>0</v>
      </c>
      <c r="AZ58" s="140">
        <f t="shared" si="8"/>
        <v>0</v>
      </c>
      <c r="BA58" s="158"/>
      <c r="BB58" s="140">
        <f t="shared" si="9"/>
        <v>0</v>
      </c>
      <c r="BC58" s="141">
        <f t="shared" si="13"/>
        <v>0</v>
      </c>
      <c r="BD58" s="142" t="e">
        <f t="shared" si="14"/>
        <v>#DIV/0!</v>
      </c>
      <c r="BE58" s="143" t="e">
        <f t="shared" si="15"/>
        <v>#DIV/0!</v>
      </c>
      <c r="BF58" s="159">
        <v>2.6403468116850227E-2</v>
      </c>
      <c r="BG58" s="157">
        <v>0.23548312529773177</v>
      </c>
    </row>
    <row r="59" spans="1:59" x14ac:dyDescent="0.2">
      <c r="A59" s="126" t="s">
        <v>124</v>
      </c>
      <c r="B59" s="126" t="s">
        <v>107</v>
      </c>
      <c r="C59" s="126" t="s">
        <v>123</v>
      </c>
      <c r="D59" s="127">
        <f>'Jan''21'!D57+'Feb''21'!D57+'Mar''21'!D57</f>
        <v>0</v>
      </c>
      <c r="E59" s="127">
        <f>'Jan''21'!E57+'Feb''21'!E57+'Mar''21'!E57</f>
        <v>0</v>
      </c>
      <c r="F59" s="127">
        <f>'Jan''21'!F57+'Feb''21'!F57+'Mar''21'!F57</f>
        <v>0</v>
      </c>
      <c r="G59" s="127">
        <f>'Jan''21'!G57+'Feb''21'!G57+'Mar''21'!G57</f>
        <v>0</v>
      </c>
      <c r="H59" s="127">
        <f>'Jan''21'!H57+'Feb''21'!H57+'Mar''21'!H57</f>
        <v>0</v>
      </c>
      <c r="I59" s="127">
        <f>'Jan''21'!I57+'Feb''21'!I57+'Mar''21'!I57</f>
        <v>0</v>
      </c>
      <c r="J59" s="127">
        <f>'Jan''21'!J57+'Feb''21'!J57+'Mar''21'!J57</f>
        <v>0</v>
      </c>
      <c r="K59" s="127">
        <f>'Jan''21'!K57+'Feb''21'!K57+'Mar''21'!K57</f>
        <v>0</v>
      </c>
      <c r="L59" s="127">
        <f>'Jan''21'!L57+'Feb''21'!L57+'Mar''21'!L57</f>
        <v>0</v>
      </c>
      <c r="M59" s="127">
        <f>'Jan''21'!M57+'Feb''21'!M57+'Mar''21'!M57</f>
        <v>0</v>
      </c>
      <c r="N59" s="127">
        <f>'Jan''21'!N57+'Feb''21'!N57+'Mar''21'!N57</f>
        <v>0</v>
      </c>
      <c r="O59" s="127">
        <f>'Jan''21'!O57+'Feb''21'!O57+'Mar''21'!O57</f>
        <v>0</v>
      </c>
      <c r="P59" s="127">
        <f>'Jan''21'!P57+'Feb''21'!P57+'Mar''21'!P57</f>
        <v>0</v>
      </c>
      <c r="Q59" s="127">
        <f>'Jan''21'!Q57+'Feb''21'!Q57+'Mar''21'!Q57</f>
        <v>0</v>
      </c>
      <c r="R59" s="127">
        <f>'Jan''21'!R57+'Feb''21'!R57+'Mar''21'!R57</f>
        <v>0</v>
      </c>
      <c r="S59" s="127">
        <f>'Jan''21'!S57+'Feb''21'!S57+'Mar''21'!S57</f>
        <v>0</v>
      </c>
      <c r="T59" s="119">
        <f t="shared" si="6"/>
        <v>0</v>
      </c>
      <c r="U59" s="127">
        <f>'Jan''21'!U57+'Feb''21'!U57+'Mar''21'!U57</f>
        <v>0</v>
      </c>
      <c r="V59" s="127">
        <f>'Jan''21'!V57+'Feb''21'!V57+'Mar''21'!V57</f>
        <v>0</v>
      </c>
      <c r="W59" s="127">
        <f>'Jan''21'!W57+'Feb''21'!W57+'Mar''21'!W57</f>
        <v>0</v>
      </c>
      <c r="X59" s="127">
        <f>'Jan''21'!X57+'Feb''21'!X57+'Mar''21'!X57</f>
        <v>0</v>
      </c>
      <c r="Y59" s="127">
        <f>'Jan''21'!Y57+'Feb''21'!Y57+'Mar''21'!Y57</f>
        <v>0</v>
      </c>
      <c r="Z59" s="127">
        <f>'Jan''21'!Z57+'Feb''21'!Z57+'Mar''21'!Z57</f>
        <v>0</v>
      </c>
      <c r="AA59" s="127">
        <f>'Jan''21'!AA57+'Feb''21'!AA57+'Mar''21'!AA57</f>
        <v>0</v>
      </c>
      <c r="AB59" s="127">
        <f>'Jan''21'!AB57+'Feb''21'!AB57+'Mar''21'!AB57</f>
        <v>0</v>
      </c>
      <c r="AC59" s="129"/>
      <c r="AD59" s="129"/>
      <c r="AE59" s="129"/>
      <c r="AF59" s="129"/>
      <c r="AG59" s="129"/>
      <c r="AH59" s="129"/>
      <c r="AI59" s="129"/>
      <c r="AJ59" s="129"/>
      <c r="AK59" s="120">
        <f t="shared" si="10"/>
        <v>0</v>
      </c>
      <c r="AL59" s="127">
        <f>'Jan''21'!AL57+'Feb''21'!AL57+'Mar''21'!AL57</f>
        <v>0</v>
      </c>
      <c r="AM59" s="127">
        <f>'Jan''21'!AM57+'Feb''21'!AM57+'Mar''21'!AM57</f>
        <v>0</v>
      </c>
      <c r="AN59" s="127">
        <f>'Jan''21'!AN57+'Feb''21'!AN57+'Mar''21'!AN57</f>
        <v>0</v>
      </c>
      <c r="AO59" s="120">
        <f t="shared" si="11"/>
        <v>0</v>
      </c>
      <c r="AP59" s="127">
        <f>'Jan''21'!AP57+'Feb''21'!AP57+'Mar''21'!AP57</f>
        <v>0</v>
      </c>
      <c r="AQ59" s="127">
        <f>'Jan''21'!AQ57+'Feb''21'!AQ57+'Mar''21'!AQ57</f>
        <v>0</v>
      </c>
      <c r="AR59" s="127">
        <f>'Jan''21'!AR57+'Feb''21'!AR57+'Mar''21'!AR57</f>
        <v>0</v>
      </c>
      <c r="AS59" s="127">
        <f>'Jan''21'!AS57+'Feb''21'!AS57+'Mar''21'!AS57</f>
        <v>0</v>
      </c>
      <c r="AT59" s="127">
        <f>'Jan''21'!AT57+'Feb''21'!AT57+'Mar''21'!AT57</f>
        <v>0</v>
      </c>
      <c r="AU59" s="138">
        <v>2400000</v>
      </c>
      <c r="AV59" s="120">
        <f t="shared" si="12"/>
        <v>0</v>
      </c>
      <c r="AW59" s="120">
        <f t="shared" si="7"/>
        <v>0</v>
      </c>
      <c r="AX59" s="144">
        <f>'Jan''21'!AX57+'Feb''21'!AX57+'Mar''21'!AX57</f>
        <v>0</v>
      </c>
      <c r="AY59" s="128">
        <f>'Jan''21'!AY57+'Feb''21'!AY57+'Mar''21'!AY57</f>
        <v>0</v>
      </c>
      <c r="AZ59" s="140">
        <f t="shared" si="8"/>
        <v>0</v>
      </c>
      <c r="BA59" s="158"/>
      <c r="BB59" s="140">
        <f t="shared" si="9"/>
        <v>0</v>
      </c>
      <c r="BC59" s="141">
        <f t="shared" si="13"/>
        <v>0</v>
      </c>
      <c r="BD59" s="142" t="e">
        <f t="shared" si="14"/>
        <v>#DIV/0!</v>
      </c>
      <c r="BE59" s="143" t="e">
        <f t="shared" si="15"/>
        <v>#DIV/0!</v>
      </c>
      <c r="BF59" s="159">
        <v>3.6152656768731015E-2</v>
      </c>
      <c r="BG59" s="157">
        <v>0.26942851706479931</v>
      </c>
    </row>
    <row r="60" spans="1:59" x14ac:dyDescent="0.2">
      <c r="A60" s="126" t="s">
        <v>122</v>
      </c>
      <c r="B60" s="126" t="s">
        <v>107</v>
      </c>
      <c r="C60" s="126" t="s">
        <v>120</v>
      </c>
      <c r="D60" s="127">
        <f>'Jan''21'!D58+'Feb''21'!D58+'Mar''21'!D58</f>
        <v>0</v>
      </c>
      <c r="E60" s="127">
        <f>'Jan''21'!E58+'Feb''21'!E58+'Mar''21'!E58</f>
        <v>0</v>
      </c>
      <c r="F60" s="127">
        <f>'Jan''21'!F58+'Feb''21'!F58+'Mar''21'!F58</f>
        <v>0</v>
      </c>
      <c r="G60" s="127">
        <f>'Jan''21'!G58+'Feb''21'!G58+'Mar''21'!G58</f>
        <v>0</v>
      </c>
      <c r="H60" s="127">
        <f>'Jan''21'!H58+'Feb''21'!H58+'Mar''21'!H58</f>
        <v>0</v>
      </c>
      <c r="I60" s="127">
        <f>'Jan''21'!I58+'Feb''21'!I58+'Mar''21'!I58</f>
        <v>0</v>
      </c>
      <c r="J60" s="127">
        <f>'Jan''21'!J58+'Feb''21'!J58+'Mar''21'!J58</f>
        <v>0</v>
      </c>
      <c r="K60" s="127">
        <f>'Jan''21'!K58+'Feb''21'!K58+'Mar''21'!K58</f>
        <v>0</v>
      </c>
      <c r="L60" s="127">
        <f>'Jan''21'!L58+'Feb''21'!L58+'Mar''21'!L58</f>
        <v>0</v>
      </c>
      <c r="M60" s="127">
        <f>'Jan''21'!M58+'Feb''21'!M58+'Mar''21'!M58</f>
        <v>0</v>
      </c>
      <c r="N60" s="127">
        <f>'Jan''21'!N58+'Feb''21'!N58+'Mar''21'!N58</f>
        <v>0</v>
      </c>
      <c r="O60" s="127">
        <f>'Jan''21'!O58+'Feb''21'!O58+'Mar''21'!O58</f>
        <v>0</v>
      </c>
      <c r="P60" s="127">
        <f>'Jan''21'!P58+'Feb''21'!P58+'Mar''21'!P58</f>
        <v>0</v>
      </c>
      <c r="Q60" s="127">
        <f>'Jan''21'!Q58+'Feb''21'!Q58+'Mar''21'!Q58</f>
        <v>0</v>
      </c>
      <c r="R60" s="127">
        <f>'Jan''21'!R58+'Feb''21'!R58+'Mar''21'!R58</f>
        <v>0</v>
      </c>
      <c r="S60" s="127">
        <f>'Jan''21'!S58+'Feb''21'!S58+'Mar''21'!S58</f>
        <v>0</v>
      </c>
      <c r="T60" s="119">
        <f t="shared" si="6"/>
        <v>0</v>
      </c>
      <c r="U60" s="127">
        <f>'Jan''21'!U58+'Feb''21'!U58+'Mar''21'!U58</f>
        <v>0</v>
      </c>
      <c r="V60" s="127">
        <f>'Jan''21'!V58+'Feb''21'!V58+'Mar''21'!V58</f>
        <v>0</v>
      </c>
      <c r="W60" s="127">
        <f>'Jan''21'!W58+'Feb''21'!W58+'Mar''21'!W58</f>
        <v>0</v>
      </c>
      <c r="X60" s="127">
        <f>'Jan''21'!X58+'Feb''21'!X58+'Mar''21'!X58</f>
        <v>0</v>
      </c>
      <c r="Y60" s="127">
        <f>'Jan''21'!Y58+'Feb''21'!Y58+'Mar''21'!Y58</f>
        <v>0</v>
      </c>
      <c r="Z60" s="127">
        <f>'Jan''21'!Z58+'Feb''21'!Z58+'Mar''21'!Z58</f>
        <v>0</v>
      </c>
      <c r="AA60" s="127">
        <f>'Jan''21'!AA58+'Feb''21'!AA58+'Mar''21'!AA58</f>
        <v>0</v>
      </c>
      <c r="AB60" s="127">
        <f>'Jan''21'!AB58+'Feb''21'!AB58+'Mar''21'!AB58</f>
        <v>0</v>
      </c>
      <c r="AC60" s="129"/>
      <c r="AD60" s="129"/>
      <c r="AE60" s="129"/>
      <c r="AF60" s="129"/>
      <c r="AG60" s="129"/>
      <c r="AH60" s="129"/>
      <c r="AI60" s="129"/>
      <c r="AJ60" s="129"/>
      <c r="AK60" s="120">
        <f t="shared" si="10"/>
        <v>0</v>
      </c>
      <c r="AL60" s="127">
        <f>'Jan''21'!AL58+'Feb''21'!AL58+'Mar''21'!AL58</f>
        <v>0</v>
      </c>
      <c r="AM60" s="127">
        <f>'Jan''21'!AM58+'Feb''21'!AM58+'Mar''21'!AM58</f>
        <v>0</v>
      </c>
      <c r="AN60" s="127">
        <f>'Jan''21'!AN58+'Feb''21'!AN58+'Mar''21'!AN58</f>
        <v>0</v>
      </c>
      <c r="AO60" s="120">
        <f t="shared" si="11"/>
        <v>0</v>
      </c>
      <c r="AP60" s="127">
        <f>'Jan''21'!AP58+'Feb''21'!AP58+'Mar''21'!AP58</f>
        <v>0</v>
      </c>
      <c r="AQ60" s="127">
        <f>'Jan''21'!AQ58+'Feb''21'!AQ58+'Mar''21'!AQ58</f>
        <v>0</v>
      </c>
      <c r="AR60" s="127">
        <f>'Jan''21'!AR58+'Feb''21'!AR58+'Mar''21'!AR58</f>
        <v>0</v>
      </c>
      <c r="AS60" s="127">
        <f>'Jan''21'!AS58+'Feb''21'!AS58+'Mar''21'!AS58</f>
        <v>0</v>
      </c>
      <c r="AT60" s="127">
        <f>'Jan''21'!AT58+'Feb''21'!AT58+'Mar''21'!AT58</f>
        <v>0</v>
      </c>
      <c r="AU60" s="138">
        <v>2500000</v>
      </c>
      <c r="AV60" s="120">
        <f t="shared" si="12"/>
        <v>0</v>
      </c>
      <c r="AW60" s="120">
        <f t="shared" si="7"/>
        <v>0</v>
      </c>
      <c r="AX60" s="144">
        <f>'Jan''21'!AX58+'Feb''21'!AX58+'Mar''21'!AX58</f>
        <v>0</v>
      </c>
      <c r="AY60" s="128">
        <f>'Jan''21'!AY58+'Feb''21'!AY58+'Mar''21'!AY58</f>
        <v>0</v>
      </c>
      <c r="AZ60" s="140">
        <f t="shared" si="8"/>
        <v>0</v>
      </c>
      <c r="BA60" s="158"/>
      <c r="BB60" s="140">
        <f t="shared" si="9"/>
        <v>0</v>
      </c>
      <c r="BC60" s="141">
        <f t="shared" si="13"/>
        <v>0</v>
      </c>
      <c r="BD60" s="142" t="e">
        <f t="shared" si="14"/>
        <v>#DIV/0!</v>
      </c>
      <c r="BE60" s="143" t="e">
        <f t="shared" si="15"/>
        <v>#DIV/0!</v>
      </c>
      <c r="BF60" s="159">
        <v>3.3653265022002714E-2</v>
      </c>
      <c r="BG60" s="157">
        <v>0.28048986743666199</v>
      </c>
    </row>
    <row r="61" spans="1:59" x14ac:dyDescent="0.2">
      <c r="A61" s="126" t="s">
        <v>121</v>
      </c>
      <c r="B61" s="126" t="s">
        <v>107</v>
      </c>
      <c r="C61" s="126" t="s">
        <v>120</v>
      </c>
      <c r="D61" s="127">
        <f>'Jan''21'!D59+'Feb''21'!D59+'Mar''21'!D59</f>
        <v>0</v>
      </c>
      <c r="E61" s="127">
        <f>'Jan''21'!E59+'Feb''21'!E59+'Mar''21'!E59</f>
        <v>0</v>
      </c>
      <c r="F61" s="127">
        <f>'Jan''21'!F59+'Feb''21'!F59+'Mar''21'!F59</f>
        <v>0</v>
      </c>
      <c r="G61" s="127">
        <f>'Jan''21'!G59+'Feb''21'!G59+'Mar''21'!G59</f>
        <v>0</v>
      </c>
      <c r="H61" s="127">
        <f>'Jan''21'!H59+'Feb''21'!H59+'Mar''21'!H59</f>
        <v>0</v>
      </c>
      <c r="I61" s="127">
        <f>'Jan''21'!I59+'Feb''21'!I59+'Mar''21'!I59</f>
        <v>0</v>
      </c>
      <c r="J61" s="127">
        <f>'Jan''21'!J59+'Feb''21'!J59+'Mar''21'!J59</f>
        <v>0</v>
      </c>
      <c r="K61" s="127">
        <f>'Jan''21'!K59+'Feb''21'!K59+'Mar''21'!K59</f>
        <v>0</v>
      </c>
      <c r="L61" s="127">
        <f>'Jan''21'!L59+'Feb''21'!L59+'Mar''21'!L59</f>
        <v>0</v>
      </c>
      <c r="M61" s="127">
        <f>'Jan''21'!M59+'Feb''21'!M59+'Mar''21'!M59</f>
        <v>0</v>
      </c>
      <c r="N61" s="127">
        <f>'Jan''21'!N59+'Feb''21'!N59+'Mar''21'!N59</f>
        <v>0</v>
      </c>
      <c r="O61" s="127">
        <f>'Jan''21'!O59+'Feb''21'!O59+'Mar''21'!O59</f>
        <v>0</v>
      </c>
      <c r="P61" s="127">
        <f>'Jan''21'!P59+'Feb''21'!P59+'Mar''21'!P59</f>
        <v>0</v>
      </c>
      <c r="Q61" s="127">
        <f>'Jan''21'!Q59+'Feb''21'!Q59+'Mar''21'!Q59</f>
        <v>0</v>
      </c>
      <c r="R61" s="127">
        <f>'Jan''21'!R59+'Feb''21'!R59+'Mar''21'!R59</f>
        <v>0</v>
      </c>
      <c r="S61" s="127">
        <f>'Jan''21'!S59+'Feb''21'!S59+'Mar''21'!S59</f>
        <v>0</v>
      </c>
      <c r="T61" s="119">
        <f t="shared" si="6"/>
        <v>0</v>
      </c>
      <c r="U61" s="127">
        <f>'Jan''21'!U59+'Feb''21'!U59+'Mar''21'!U59</f>
        <v>0</v>
      </c>
      <c r="V61" s="127">
        <f>'Jan''21'!V59+'Feb''21'!V59+'Mar''21'!V59</f>
        <v>0</v>
      </c>
      <c r="W61" s="127">
        <f>'Jan''21'!W59+'Feb''21'!W59+'Mar''21'!W59</f>
        <v>0</v>
      </c>
      <c r="X61" s="127">
        <f>'Jan''21'!X59+'Feb''21'!X59+'Mar''21'!X59</f>
        <v>0</v>
      </c>
      <c r="Y61" s="127">
        <f>'Jan''21'!Y59+'Feb''21'!Y59+'Mar''21'!Y59</f>
        <v>0</v>
      </c>
      <c r="Z61" s="127">
        <f>'Jan''21'!Z59+'Feb''21'!Z59+'Mar''21'!Z59</f>
        <v>0</v>
      </c>
      <c r="AA61" s="127">
        <f>'Jan''21'!AA59+'Feb''21'!AA59+'Mar''21'!AA59</f>
        <v>0</v>
      </c>
      <c r="AB61" s="127">
        <f>'Jan''21'!AB59+'Feb''21'!AB59+'Mar''21'!AB59</f>
        <v>0</v>
      </c>
      <c r="AC61" s="129"/>
      <c r="AD61" s="129"/>
      <c r="AE61" s="129"/>
      <c r="AF61" s="129"/>
      <c r="AG61" s="129"/>
      <c r="AH61" s="129"/>
      <c r="AI61" s="129"/>
      <c r="AJ61" s="129"/>
      <c r="AK61" s="120">
        <f t="shared" si="10"/>
        <v>0</v>
      </c>
      <c r="AL61" s="127">
        <f>'Jan''21'!AL59+'Feb''21'!AL59+'Mar''21'!AL59</f>
        <v>0</v>
      </c>
      <c r="AM61" s="127">
        <f>'Jan''21'!AM59+'Feb''21'!AM59+'Mar''21'!AM59</f>
        <v>0</v>
      </c>
      <c r="AN61" s="127">
        <f>'Jan''21'!AN59+'Feb''21'!AN59+'Mar''21'!AN59</f>
        <v>0</v>
      </c>
      <c r="AO61" s="120">
        <f t="shared" si="11"/>
        <v>0</v>
      </c>
      <c r="AP61" s="127">
        <f>'Jan''21'!AP59+'Feb''21'!AP59+'Mar''21'!AP59</f>
        <v>0</v>
      </c>
      <c r="AQ61" s="127">
        <f>'Jan''21'!AQ59+'Feb''21'!AQ59+'Mar''21'!AQ59</f>
        <v>0</v>
      </c>
      <c r="AR61" s="127">
        <f>'Jan''21'!AR59+'Feb''21'!AR59+'Mar''21'!AR59</f>
        <v>0</v>
      </c>
      <c r="AS61" s="127">
        <f>'Jan''21'!AS59+'Feb''21'!AS59+'Mar''21'!AS59</f>
        <v>0</v>
      </c>
      <c r="AT61" s="127">
        <f>'Jan''21'!AT59+'Feb''21'!AT59+'Mar''21'!AT59</f>
        <v>0</v>
      </c>
      <c r="AU61" s="138">
        <v>0</v>
      </c>
      <c r="AV61" s="120">
        <f t="shared" si="12"/>
        <v>0</v>
      </c>
      <c r="AW61" s="120">
        <f t="shared" si="7"/>
        <v>0</v>
      </c>
      <c r="AX61" s="144">
        <f>'Jan''21'!AX59+'Feb''21'!AX59+'Mar''21'!AX59</f>
        <v>0</v>
      </c>
      <c r="AY61" s="128">
        <f>'Jan''21'!AY59+'Feb''21'!AY59+'Mar''21'!AY59</f>
        <v>0</v>
      </c>
      <c r="AZ61" s="140">
        <f t="shared" si="8"/>
        <v>0</v>
      </c>
      <c r="BA61" s="158"/>
      <c r="BB61" s="140">
        <f t="shared" si="9"/>
        <v>0</v>
      </c>
      <c r="BC61" s="141">
        <f t="shared" si="13"/>
        <v>0</v>
      </c>
      <c r="BD61" s="142" t="e">
        <f t="shared" si="14"/>
        <v>#DIV/0!</v>
      </c>
      <c r="BE61" s="143" t="e">
        <f t="shared" si="15"/>
        <v>#DIV/0!</v>
      </c>
      <c r="BF61" s="159">
        <v>3.5510427081490076E-2</v>
      </c>
      <c r="BG61" s="157">
        <v>0.28937330182845905</v>
      </c>
    </row>
    <row r="62" spans="1:59" x14ac:dyDescent="0.2">
      <c r="A62" s="126" t="s">
        <v>119</v>
      </c>
      <c r="B62" s="126" t="s">
        <v>107</v>
      </c>
      <c r="C62" s="126" t="s">
        <v>115</v>
      </c>
      <c r="D62" s="127">
        <f>'Jan''21'!D60+'Feb''21'!D60+'Mar''21'!D60</f>
        <v>0</v>
      </c>
      <c r="E62" s="127">
        <f>'Jan''21'!E60+'Feb''21'!E60+'Mar''21'!E60</f>
        <v>0</v>
      </c>
      <c r="F62" s="127">
        <f>'Jan''21'!F60+'Feb''21'!F60+'Mar''21'!F60</f>
        <v>0</v>
      </c>
      <c r="G62" s="127">
        <f>'Jan''21'!G60+'Feb''21'!G60+'Mar''21'!G60</f>
        <v>0</v>
      </c>
      <c r="H62" s="127">
        <f>'Jan''21'!H60+'Feb''21'!H60+'Mar''21'!H60</f>
        <v>0</v>
      </c>
      <c r="I62" s="127">
        <f>'Jan''21'!I60+'Feb''21'!I60+'Mar''21'!I60</f>
        <v>0</v>
      </c>
      <c r="J62" s="127">
        <f>'Jan''21'!J60+'Feb''21'!J60+'Mar''21'!J60</f>
        <v>0</v>
      </c>
      <c r="K62" s="127">
        <f>'Jan''21'!K60+'Feb''21'!K60+'Mar''21'!K60</f>
        <v>0</v>
      </c>
      <c r="L62" s="127">
        <f>'Jan''21'!L60+'Feb''21'!L60+'Mar''21'!L60</f>
        <v>0</v>
      </c>
      <c r="M62" s="127">
        <f>'Jan''21'!M60+'Feb''21'!M60+'Mar''21'!M60</f>
        <v>0</v>
      </c>
      <c r="N62" s="127">
        <f>'Jan''21'!N60+'Feb''21'!N60+'Mar''21'!N60</f>
        <v>0</v>
      </c>
      <c r="O62" s="127">
        <f>'Jan''21'!O60+'Feb''21'!O60+'Mar''21'!O60</f>
        <v>0</v>
      </c>
      <c r="P62" s="127">
        <f>'Jan''21'!P60+'Feb''21'!P60+'Mar''21'!P60</f>
        <v>0</v>
      </c>
      <c r="Q62" s="127">
        <f>'Jan''21'!Q60+'Feb''21'!Q60+'Mar''21'!Q60</f>
        <v>0</v>
      </c>
      <c r="R62" s="127">
        <f>'Jan''21'!R60+'Feb''21'!R60+'Mar''21'!R60</f>
        <v>0</v>
      </c>
      <c r="S62" s="127">
        <f>'Jan''21'!S60+'Feb''21'!S60+'Mar''21'!S60</f>
        <v>0</v>
      </c>
      <c r="T62" s="119">
        <f t="shared" si="6"/>
        <v>0</v>
      </c>
      <c r="U62" s="127">
        <f>'Jan''21'!U60+'Feb''21'!U60+'Mar''21'!U60</f>
        <v>0</v>
      </c>
      <c r="V62" s="127">
        <f>'Jan''21'!V60+'Feb''21'!V60+'Mar''21'!V60</f>
        <v>0</v>
      </c>
      <c r="W62" s="127">
        <f>'Jan''21'!W60+'Feb''21'!W60+'Mar''21'!W60</f>
        <v>0</v>
      </c>
      <c r="X62" s="127">
        <f>'Jan''21'!X60+'Feb''21'!X60+'Mar''21'!X60</f>
        <v>0</v>
      </c>
      <c r="Y62" s="127">
        <f>'Jan''21'!Y60+'Feb''21'!Y60+'Mar''21'!Y60</f>
        <v>0</v>
      </c>
      <c r="Z62" s="127">
        <f>'Jan''21'!Z60+'Feb''21'!Z60+'Mar''21'!Z60</f>
        <v>0</v>
      </c>
      <c r="AA62" s="127">
        <f>'Jan''21'!AA60+'Feb''21'!AA60+'Mar''21'!AA60</f>
        <v>0</v>
      </c>
      <c r="AB62" s="127">
        <f>'Jan''21'!AB60+'Feb''21'!AB60+'Mar''21'!AB60</f>
        <v>0</v>
      </c>
      <c r="AC62" s="129"/>
      <c r="AD62" s="129"/>
      <c r="AE62" s="129"/>
      <c r="AF62" s="129"/>
      <c r="AG62" s="129"/>
      <c r="AH62" s="129"/>
      <c r="AI62" s="129"/>
      <c r="AJ62" s="129"/>
      <c r="AK62" s="120">
        <f t="shared" si="10"/>
        <v>0</v>
      </c>
      <c r="AL62" s="127">
        <f>'Jan''21'!AL60+'Feb''21'!AL60+'Mar''21'!AL60</f>
        <v>0</v>
      </c>
      <c r="AM62" s="127">
        <f>'Jan''21'!AM60+'Feb''21'!AM60+'Mar''21'!AM60</f>
        <v>0</v>
      </c>
      <c r="AN62" s="127">
        <f>'Jan''21'!AN60+'Feb''21'!AN60+'Mar''21'!AN60</f>
        <v>0</v>
      </c>
      <c r="AO62" s="120">
        <f t="shared" si="11"/>
        <v>0</v>
      </c>
      <c r="AP62" s="127">
        <f>'Jan''21'!AP60+'Feb''21'!AP60+'Mar''21'!AP60</f>
        <v>0</v>
      </c>
      <c r="AQ62" s="127">
        <f>'Jan''21'!AQ60+'Feb''21'!AQ60+'Mar''21'!AQ60</f>
        <v>0</v>
      </c>
      <c r="AR62" s="127">
        <f>'Jan''21'!AR60+'Feb''21'!AR60+'Mar''21'!AR60</f>
        <v>0</v>
      </c>
      <c r="AS62" s="127">
        <f>'Jan''21'!AS60+'Feb''21'!AS60+'Mar''21'!AS60</f>
        <v>0</v>
      </c>
      <c r="AT62" s="127">
        <f>'Jan''21'!AT60+'Feb''21'!AT60+'Mar''21'!AT60</f>
        <v>0</v>
      </c>
      <c r="AU62" s="138">
        <v>0</v>
      </c>
      <c r="AV62" s="120">
        <f t="shared" si="12"/>
        <v>0</v>
      </c>
      <c r="AW62" s="120">
        <f t="shared" si="7"/>
        <v>0</v>
      </c>
      <c r="AX62" s="144">
        <f>'Jan''21'!AX60+'Feb''21'!AX60+'Mar''21'!AX60</f>
        <v>0</v>
      </c>
      <c r="AY62" s="128">
        <f>'Jan''21'!AY60+'Feb''21'!AY60+'Mar''21'!AY60</f>
        <v>0</v>
      </c>
      <c r="AZ62" s="140">
        <f t="shared" si="8"/>
        <v>0</v>
      </c>
      <c r="BA62" s="158"/>
      <c r="BB62" s="140">
        <f t="shared" si="9"/>
        <v>0</v>
      </c>
      <c r="BC62" s="141">
        <f t="shared" si="13"/>
        <v>0</v>
      </c>
      <c r="BD62" s="142" t="e">
        <f t="shared" si="14"/>
        <v>#DIV/0!</v>
      </c>
      <c r="BE62" s="143" t="e">
        <f t="shared" si="15"/>
        <v>#DIV/0!</v>
      </c>
      <c r="BF62" s="159">
        <v>2.8975358425582853E-2</v>
      </c>
      <c r="BG62" s="157">
        <v>0.28917200741526938</v>
      </c>
    </row>
    <row r="63" spans="1:59" x14ac:dyDescent="0.2">
      <c r="A63" s="126" t="s">
        <v>118</v>
      </c>
      <c r="B63" s="126" t="s">
        <v>107</v>
      </c>
      <c r="C63" s="126" t="s">
        <v>115</v>
      </c>
      <c r="D63" s="127">
        <f>'Jan''21'!D61+'Feb''21'!D61+'Mar''21'!D61</f>
        <v>0</v>
      </c>
      <c r="E63" s="127">
        <f>'Jan''21'!E61+'Feb''21'!E61+'Mar''21'!E61</f>
        <v>0</v>
      </c>
      <c r="F63" s="127">
        <f>'Jan''21'!F61+'Feb''21'!F61+'Mar''21'!F61</f>
        <v>0</v>
      </c>
      <c r="G63" s="127">
        <f>'Jan''21'!G61+'Feb''21'!G61+'Mar''21'!G61</f>
        <v>0</v>
      </c>
      <c r="H63" s="127">
        <f>'Jan''21'!H61+'Feb''21'!H61+'Mar''21'!H61</f>
        <v>0</v>
      </c>
      <c r="I63" s="127">
        <f>'Jan''21'!I61+'Feb''21'!I61+'Mar''21'!I61</f>
        <v>0</v>
      </c>
      <c r="J63" s="127">
        <f>'Jan''21'!J61+'Feb''21'!J61+'Mar''21'!J61</f>
        <v>0</v>
      </c>
      <c r="K63" s="127">
        <f>'Jan''21'!K61+'Feb''21'!K61+'Mar''21'!K61</f>
        <v>0</v>
      </c>
      <c r="L63" s="127">
        <f>'Jan''21'!L61+'Feb''21'!L61+'Mar''21'!L61</f>
        <v>0</v>
      </c>
      <c r="M63" s="127">
        <f>'Jan''21'!M61+'Feb''21'!M61+'Mar''21'!M61</f>
        <v>0</v>
      </c>
      <c r="N63" s="127">
        <f>'Jan''21'!N61+'Feb''21'!N61+'Mar''21'!N61</f>
        <v>0</v>
      </c>
      <c r="O63" s="127">
        <f>'Jan''21'!O61+'Feb''21'!O61+'Mar''21'!O61</f>
        <v>0</v>
      </c>
      <c r="P63" s="127">
        <f>'Jan''21'!P61+'Feb''21'!P61+'Mar''21'!P61</f>
        <v>0</v>
      </c>
      <c r="Q63" s="127">
        <f>'Jan''21'!Q61+'Feb''21'!Q61+'Mar''21'!Q61</f>
        <v>0</v>
      </c>
      <c r="R63" s="127">
        <f>'Jan''21'!R61+'Feb''21'!R61+'Mar''21'!R61</f>
        <v>0</v>
      </c>
      <c r="S63" s="127">
        <f>'Jan''21'!S61+'Feb''21'!S61+'Mar''21'!S61</f>
        <v>0</v>
      </c>
      <c r="T63" s="119">
        <f t="shared" si="6"/>
        <v>0</v>
      </c>
      <c r="U63" s="127">
        <f>'Jan''21'!U61+'Feb''21'!U61+'Mar''21'!U61</f>
        <v>0</v>
      </c>
      <c r="V63" s="127">
        <f>'Jan''21'!V61+'Feb''21'!V61+'Mar''21'!V61</f>
        <v>0</v>
      </c>
      <c r="W63" s="127">
        <f>'Jan''21'!W61+'Feb''21'!W61+'Mar''21'!W61</f>
        <v>0</v>
      </c>
      <c r="X63" s="127">
        <f>'Jan''21'!X61+'Feb''21'!X61+'Mar''21'!X61</f>
        <v>0</v>
      </c>
      <c r="Y63" s="127">
        <f>'Jan''21'!Y61+'Feb''21'!Y61+'Mar''21'!Y61</f>
        <v>0</v>
      </c>
      <c r="Z63" s="127">
        <f>'Jan''21'!Z61+'Feb''21'!Z61+'Mar''21'!Z61</f>
        <v>0</v>
      </c>
      <c r="AA63" s="127">
        <f>'Jan''21'!AA61+'Feb''21'!AA61+'Mar''21'!AA61</f>
        <v>0</v>
      </c>
      <c r="AB63" s="127">
        <f>'Jan''21'!AB61+'Feb''21'!AB61+'Mar''21'!AB61</f>
        <v>0</v>
      </c>
      <c r="AC63" s="129"/>
      <c r="AD63" s="129"/>
      <c r="AE63" s="129"/>
      <c r="AF63" s="129"/>
      <c r="AG63" s="129"/>
      <c r="AH63" s="129"/>
      <c r="AI63" s="129"/>
      <c r="AJ63" s="129"/>
      <c r="AK63" s="120">
        <f t="shared" si="10"/>
        <v>0</v>
      </c>
      <c r="AL63" s="127">
        <f>'Jan''21'!AL61+'Feb''21'!AL61+'Mar''21'!AL61</f>
        <v>0</v>
      </c>
      <c r="AM63" s="127">
        <f>'Jan''21'!AM61+'Feb''21'!AM61+'Mar''21'!AM61</f>
        <v>0</v>
      </c>
      <c r="AN63" s="127">
        <f>'Jan''21'!AN61+'Feb''21'!AN61+'Mar''21'!AN61</f>
        <v>0</v>
      </c>
      <c r="AO63" s="120">
        <f t="shared" si="11"/>
        <v>0</v>
      </c>
      <c r="AP63" s="127">
        <f>'Jan''21'!AP61+'Feb''21'!AP61+'Mar''21'!AP61</f>
        <v>0</v>
      </c>
      <c r="AQ63" s="127">
        <f>'Jan''21'!AQ61+'Feb''21'!AQ61+'Mar''21'!AQ61</f>
        <v>0</v>
      </c>
      <c r="AR63" s="127">
        <f>'Jan''21'!AR61+'Feb''21'!AR61+'Mar''21'!AR61</f>
        <v>0</v>
      </c>
      <c r="AS63" s="127">
        <f>'Jan''21'!AS61+'Feb''21'!AS61+'Mar''21'!AS61</f>
        <v>0</v>
      </c>
      <c r="AT63" s="127">
        <f>'Jan''21'!AT61+'Feb''21'!AT61+'Mar''21'!AT61</f>
        <v>0</v>
      </c>
      <c r="AU63" s="138">
        <v>0</v>
      </c>
      <c r="AV63" s="120">
        <f t="shared" si="12"/>
        <v>0</v>
      </c>
      <c r="AW63" s="120">
        <f t="shared" si="7"/>
        <v>0</v>
      </c>
      <c r="AX63" s="144">
        <f>'Jan''21'!AX61+'Feb''21'!AX61+'Mar''21'!AX61</f>
        <v>0</v>
      </c>
      <c r="AY63" s="128">
        <f>'Jan''21'!AY61+'Feb''21'!AY61+'Mar''21'!AY61</f>
        <v>0</v>
      </c>
      <c r="AZ63" s="140">
        <f t="shared" si="8"/>
        <v>0</v>
      </c>
      <c r="BA63" s="158"/>
      <c r="BB63" s="140">
        <f t="shared" si="9"/>
        <v>0</v>
      </c>
      <c r="BC63" s="141">
        <f t="shared" si="13"/>
        <v>0</v>
      </c>
      <c r="BD63" s="142" t="e">
        <f t="shared" si="14"/>
        <v>#DIV/0!</v>
      </c>
      <c r="BE63" s="143" t="e">
        <f t="shared" si="15"/>
        <v>#DIV/0!</v>
      </c>
      <c r="BF63" s="159">
        <v>2.5936498225509697E-2</v>
      </c>
      <c r="BG63" s="157">
        <v>0.33692533631124716</v>
      </c>
    </row>
    <row r="64" spans="1:59" x14ac:dyDescent="0.2">
      <c r="A64" s="126" t="s">
        <v>117</v>
      </c>
      <c r="B64" s="126" t="s">
        <v>107</v>
      </c>
      <c r="C64" s="126" t="s">
        <v>115</v>
      </c>
      <c r="D64" s="127">
        <f>'Jan''21'!D62+'Feb''21'!D62+'Mar''21'!D62</f>
        <v>0</v>
      </c>
      <c r="E64" s="127">
        <f>'Jan''21'!E62+'Feb''21'!E62+'Mar''21'!E62</f>
        <v>0</v>
      </c>
      <c r="F64" s="127">
        <f>'Jan''21'!F62+'Feb''21'!F62+'Mar''21'!F62</f>
        <v>0</v>
      </c>
      <c r="G64" s="127">
        <f>'Jan''21'!G62+'Feb''21'!G62+'Mar''21'!G62</f>
        <v>0</v>
      </c>
      <c r="H64" s="127">
        <f>'Jan''21'!H62+'Feb''21'!H62+'Mar''21'!H62</f>
        <v>0</v>
      </c>
      <c r="I64" s="127">
        <f>'Jan''21'!I62+'Feb''21'!I62+'Mar''21'!I62</f>
        <v>0</v>
      </c>
      <c r="J64" s="127">
        <f>'Jan''21'!J62+'Feb''21'!J62+'Mar''21'!J62</f>
        <v>0</v>
      </c>
      <c r="K64" s="127">
        <f>'Jan''21'!K62+'Feb''21'!K62+'Mar''21'!K62</f>
        <v>0</v>
      </c>
      <c r="L64" s="127">
        <f>'Jan''21'!L62+'Feb''21'!L62+'Mar''21'!L62</f>
        <v>0</v>
      </c>
      <c r="M64" s="127">
        <f>'Jan''21'!M62+'Feb''21'!M62+'Mar''21'!M62</f>
        <v>0</v>
      </c>
      <c r="N64" s="127">
        <f>'Jan''21'!N62+'Feb''21'!N62+'Mar''21'!N62</f>
        <v>0</v>
      </c>
      <c r="O64" s="127">
        <f>'Jan''21'!O62+'Feb''21'!O62+'Mar''21'!O62</f>
        <v>0</v>
      </c>
      <c r="P64" s="127">
        <f>'Jan''21'!P62+'Feb''21'!P62+'Mar''21'!P62</f>
        <v>0</v>
      </c>
      <c r="Q64" s="127">
        <f>'Jan''21'!Q62+'Feb''21'!Q62+'Mar''21'!Q62</f>
        <v>0</v>
      </c>
      <c r="R64" s="127">
        <f>'Jan''21'!R62+'Feb''21'!R62+'Mar''21'!R62</f>
        <v>0</v>
      </c>
      <c r="S64" s="127">
        <f>'Jan''21'!S62+'Feb''21'!S62+'Mar''21'!S62</f>
        <v>0</v>
      </c>
      <c r="T64" s="119">
        <f t="shared" si="6"/>
        <v>0</v>
      </c>
      <c r="U64" s="127">
        <f>'Jan''21'!U62+'Feb''21'!U62+'Mar''21'!U62</f>
        <v>0</v>
      </c>
      <c r="V64" s="127">
        <f>'Jan''21'!V62+'Feb''21'!V62+'Mar''21'!V62</f>
        <v>0</v>
      </c>
      <c r="W64" s="127">
        <f>'Jan''21'!W62+'Feb''21'!W62+'Mar''21'!W62</f>
        <v>0</v>
      </c>
      <c r="X64" s="127">
        <f>'Jan''21'!X62+'Feb''21'!X62+'Mar''21'!X62</f>
        <v>0</v>
      </c>
      <c r="Y64" s="127">
        <f>'Jan''21'!Y62+'Feb''21'!Y62+'Mar''21'!Y62</f>
        <v>0</v>
      </c>
      <c r="Z64" s="127">
        <f>'Jan''21'!Z62+'Feb''21'!Z62+'Mar''21'!Z62</f>
        <v>0</v>
      </c>
      <c r="AA64" s="127">
        <f>'Jan''21'!AA62+'Feb''21'!AA62+'Mar''21'!AA62</f>
        <v>0</v>
      </c>
      <c r="AB64" s="127">
        <f>'Jan''21'!AB62+'Feb''21'!AB62+'Mar''21'!AB62</f>
        <v>0</v>
      </c>
      <c r="AC64" s="129"/>
      <c r="AD64" s="129"/>
      <c r="AE64" s="129"/>
      <c r="AF64" s="129"/>
      <c r="AG64" s="129"/>
      <c r="AH64" s="129"/>
      <c r="AI64" s="129"/>
      <c r="AJ64" s="129"/>
      <c r="AK64" s="120">
        <f t="shared" si="10"/>
        <v>0</v>
      </c>
      <c r="AL64" s="127">
        <f>'Jan''21'!AL62+'Feb''21'!AL62+'Mar''21'!AL62</f>
        <v>0</v>
      </c>
      <c r="AM64" s="127">
        <f>'Jan''21'!AM62+'Feb''21'!AM62+'Mar''21'!AM62</f>
        <v>0</v>
      </c>
      <c r="AN64" s="127">
        <f>'Jan''21'!AN62+'Feb''21'!AN62+'Mar''21'!AN62</f>
        <v>0</v>
      </c>
      <c r="AO64" s="120">
        <f t="shared" si="11"/>
        <v>0</v>
      </c>
      <c r="AP64" s="127">
        <f>'Jan''21'!AP62+'Feb''21'!AP62+'Mar''21'!AP62</f>
        <v>0</v>
      </c>
      <c r="AQ64" s="127">
        <f>'Jan''21'!AQ62+'Feb''21'!AQ62+'Mar''21'!AQ62</f>
        <v>0</v>
      </c>
      <c r="AR64" s="127">
        <f>'Jan''21'!AR62+'Feb''21'!AR62+'Mar''21'!AR62</f>
        <v>0</v>
      </c>
      <c r="AS64" s="127">
        <f>'Jan''21'!AS62+'Feb''21'!AS62+'Mar''21'!AS62</f>
        <v>0</v>
      </c>
      <c r="AT64" s="127">
        <f>'Jan''21'!AT62+'Feb''21'!AT62+'Mar''21'!AT62</f>
        <v>0</v>
      </c>
      <c r="AU64" s="138">
        <v>0</v>
      </c>
      <c r="AV64" s="120">
        <f t="shared" si="12"/>
        <v>0</v>
      </c>
      <c r="AW64" s="120">
        <f t="shared" si="7"/>
        <v>0</v>
      </c>
      <c r="AX64" s="144">
        <f>'Jan''21'!AX62+'Feb''21'!AX62+'Mar''21'!AX62</f>
        <v>0</v>
      </c>
      <c r="AY64" s="128">
        <f>'Jan''21'!AY62+'Feb''21'!AY62+'Mar''21'!AY62</f>
        <v>0</v>
      </c>
      <c r="AZ64" s="140">
        <f t="shared" si="8"/>
        <v>0</v>
      </c>
      <c r="BA64" s="158"/>
      <c r="BB64" s="140">
        <f t="shared" si="9"/>
        <v>0</v>
      </c>
      <c r="BC64" s="141">
        <f t="shared" si="13"/>
        <v>0</v>
      </c>
      <c r="BD64" s="142" t="e">
        <f t="shared" si="14"/>
        <v>#DIV/0!</v>
      </c>
      <c r="BE64" s="143" t="e">
        <f t="shared" si="15"/>
        <v>#DIV/0!</v>
      </c>
      <c r="BF64" s="159">
        <v>1.8288086260683626E-2</v>
      </c>
      <c r="BG64" s="157">
        <v>0.34460862244194912</v>
      </c>
    </row>
    <row r="65" spans="1:59" x14ac:dyDescent="0.2">
      <c r="A65" s="126" t="s">
        <v>116</v>
      </c>
      <c r="B65" s="126" t="s">
        <v>107</v>
      </c>
      <c r="C65" s="126" t="s">
        <v>115</v>
      </c>
      <c r="D65" s="127">
        <f>'Jan''21'!D63+'Feb''21'!D63+'Mar''21'!D63</f>
        <v>0</v>
      </c>
      <c r="E65" s="127">
        <f>'Jan''21'!E63+'Feb''21'!E63+'Mar''21'!E63</f>
        <v>0</v>
      </c>
      <c r="F65" s="127">
        <f>'Jan''21'!F63+'Feb''21'!F63+'Mar''21'!F63</f>
        <v>0</v>
      </c>
      <c r="G65" s="127">
        <f>'Jan''21'!G63+'Feb''21'!G63+'Mar''21'!G63</f>
        <v>0</v>
      </c>
      <c r="H65" s="127">
        <f>'Jan''21'!H63+'Feb''21'!H63+'Mar''21'!H63</f>
        <v>0</v>
      </c>
      <c r="I65" s="127">
        <f>'Jan''21'!I63+'Feb''21'!I63+'Mar''21'!I63</f>
        <v>0</v>
      </c>
      <c r="J65" s="127">
        <f>'Jan''21'!J63+'Feb''21'!J63+'Mar''21'!J63</f>
        <v>0</v>
      </c>
      <c r="K65" s="127">
        <f>'Jan''21'!K63+'Feb''21'!K63+'Mar''21'!K63</f>
        <v>0</v>
      </c>
      <c r="L65" s="127">
        <f>'Jan''21'!L63+'Feb''21'!L63+'Mar''21'!L63</f>
        <v>0</v>
      </c>
      <c r="M65" s="127">
        <f>'Jan''21'!M63+'Feb''21'!M63+'Mar''21'!M63</f>
        <v>0</v>
      </c>
      <c r="N65" s="127">
        <f>'Jan''21'!N63+'Feb''21'!N63+'Mar''21'!N63</f>
        <v>0</v>
      </c>
      <c r="O65" s="127">
        <f>'Jan''21'!O63+'Feb''21'!O63+'Mar''21'!O63</f>
        <v>0</v>
      </c>
      <c r="P65" s="127">
        <f>'Jan''21'!P63+'Feb''21'!P63+'Mar''21'!P63</f>
        <v>0</v>
      </c>
      <c r="Q65" s="127">
        <f>'Jan''21'!Q63+'Feb''21'!Q63+'Mar''21'!Q63</f>
        <v>0</v>
      </c>
      <c r="R65" s="127">
        <f>'Jan''21'!R63+'Feb''21'!R63+'Mar''21'!R63</f>
        <v>0</v>
      </c>
      <c r="S65" s="127">
        <f>'Jan''21'!S63+'Feb''21'!S63+'Mar''21'!S63</f>
        <v>0</v>
      </c>
      <c r="T65" s="119">
        <f t="shared" si="6"/>
        <v>0</v>
      </c>
      <c r="U65" s="127">
        <f>'Jan''21'!U63+'Feb''21'!U63+'Mar''21'!U63</f>
        <v>0</v>
      </c>
      <c r="V65" s="127">
        <f>'Jan''21'!V63+'Feb''21'!V63+'Mar''21'!V63</f>
        <v>0</v>
      </c>
      <c r="W65" s="127">
        <f>'Jan''21'!W63+'Feb''21'!W63+'Mar''21'!W63</f>
        <v>0</v>
      </c>
      <c r="X65" s="127">
        <f>'Jan''21'!X63+'Feb''21'!X63+'Mar''21'!X63</f>
        <v>0</v>
      </c>
      <c r="Y65" s="127">
        <f>'Jan''21'!Y63+'Feb''21'!Y63+'Mar''21'!Y63</f>
        <v>0</v>
      </c>
      <c r="Z65" s="127">
        <f>'Jan''21'!Z63+'Feb''21'!Z63+'Mar''21'!Z63</f>
        <v>0</v>
      </c>
      <c r="AA65" s="127">
        <f>'Jan''21'!AA63+'Feb''21'!AA63+'Mar''21'!AA63</f>
        <v>0</v>
      </c>
      <c r="AB65" s="127">
        <f>'Jan''21'!AB63+'Feb''21'!AB63+'Mar''21'!AB63</f>
        <v>0</v>
      </c>
      <c r="AC65" s="129"/>
      <c r="AD65" s="129"/>
      <c r="AE65" s="129"/>
      <c r="AF65" s="129"/>
      <c r="AG65" s="129"/>
      <c r="AH65" s="129"/>
      <c r="AI65" s="129"/>
      <c r="AJ65" s="129"/>
      <c r="AK65" s="120">
        <f t="shared" si="10"/>
        <v>0</v>
      </c>
      <c r="AL65" s="127">
        <f>'Jan''21'!AL63+'Feb''21'!AL63+'Mar''21'!AL63</f>
        <v>0</v>
      </c>
      <c r="AM65" s="127">
        <f>'Jan''21'!AM63+'Feb''21'!AM63+'Mar''21'!AM63</f>
        <v>0</v>
      </c>
      <c r="AN65" s="127">
        <f>'Jan''21'!AN63+'Feb''21'!AN63+'Mar''21'!AN63</f>
        <v>0</v>
      </c>
      <c r="AO65" s="120">
        <f t="shared" si="11"/>
        <v>0</v>
      </c>
      <c r="AP65" s="127">
        <f>'Jan''21'!AP63+'Feb''21'!AP63+'Mar''21'!AP63</f>
        <v>0</v>
      </c>
      <c r="AQ65" s="127">
        <f>'Jan''21'!AQ63+'Feb''21'!AQ63+'Mar''21'!AQ63</f>
        <v>0</v>
      </c>
      <c r="AR65" s="127">
        <f>'Jan''21'!AR63+'Feb''21'!AR63+'Mar''21'!AR63</f>
        <v>0</v>
      </c>
      <c r="AS65" s="127">
        <f>'Jan''21'!AS63+'Feb''21'!AS63+'Mar''21'!AS63</f>
        <v>0</v>
      </c>
      <c r="AT65" s="127">
        <f>'Jan''21'!AT63+'Feb''21'!AT63+'Mar''21'!AT63</f>
        <v>0</v>
      </c>
      <c r="AU65" s="138">
        <v>0</v>
      </c>
      <c r="AV65" s="120">
        <f t="shared" si="12"/>
        <v>0</v>
      </c>
      <c r="AW65" s="120">
        <f t="shared" si="7"/>
        <v>0</v>
      </c>
      <c r="AX65" s="144">
        <f>'Jan''21'!AX63+'Feb''21'!AX63+'Mar''21'!AX63</f>
        <v>0</v>
      </c>
      <c r="AY65" s="128">
        <f>'Jan''21'!AY63+'Feb''21'!AY63+'Mar''21'!AY63</f>
        <v>0</v>
      </c>
      <c r="AZ65" s="140">
        <f t="shared" si="8"/>
        <v>0</v>
      </c>
      <c r="BA65" s="158"/>
      <c r="BB65" s="140">
        <f t="shared" si="9"/>
        <v>0</v>
      </c>
      <c r="BC65" s="141">
        <f t="shared" si="13"/>
        <v>0</v>
      </c>
      <c r="BD65" s="142" t="e">
        <f t="shared" si="14"/>
        <v>#DIV/0!</v>
      </c>
      <c r="BE65" s="143" t="e">
        <f t="shared" si="15"/>
        <v>#DIV/0!</v>
      </c>
      <c r="BF65" s="159">
        <v>1.5351070603685704E-2</v>
      </c>
      <c r="BG65" s="157">
        <v>0.39590283372709945</v>
      </c>
    </row>
    <row r="66" spans="1:59" x14ac:dyDescent="0.2">
      <c r="A66" s="126" t="s">
        <v>114</v>
      </c>
      <c r="B66" s="126" t="s">
        <v>107</v>
      </c>
      <c r="C66" s="126" t="s">
        <v>112</v>
      </c>
      <c r="D66" s="127">
        <f>'Jan''21'!D64+'Feb''21'!D64+'Mar''21'!D64</f>
        <v>0</v>
      </c>
      <c r="E66" s="127">
        <f>'Jan''21'!E64+'Feb''21'!E64+'Mar''21'!E64</f>
        <v>0</v>
      </c>
      <c r="F66" s="127">
        <f>'Jan''21'!F64+'Feb''21'!F64+'Mar''21'!F64</f>
        <v>0</v>
      </c>
      <c r="G66" s="127">
        <f>'Jan''21'!G64+'Feb''21'!G64+'Mar''21'!G64</f>
        <v>0</v>
      </c>
      <c r="H66" s="127">
        <f>'Jan''21'!H64+'Feb''21'!H64+'Mar''21'!H64</f>
        <v>0</v>
      </c>
      <c r="I66" s="127">
        <f>'Jan''21'!I64+'Feb''21'!I64+'Mar''21'!I64</f>
        <v>0</v>
      </c>
      <c r="J66" s="127">
        <f>'Jan''21'!J64+'Feb''21'!J64+'Mar''21'!J64</f>
        <v>0</v>
      </c>
      <c r="K66" s="127">
        <f>'Jan''21'!K64+'Feb''21'!K64+'Mar''21'!K64</f>
        <v>0</v>
      </c>
      <c r="L66" s="127">
        <f>'Jan''21'!L64+'Feb''21'!L64+'Mar''21'!L64</f>
        <v>0</v>
      </c>
      <c r="M66" s="127">
        <f>'Jan''21'!M64+'Feb''21'!M64+'Mar''21'!M64</f>
        <v>0</v>
      </c>
      <c r="N66" s="127">
        <f>'Jan''21'!N64+'Feb''21'!N64+'Mar''21'!N64</f>
        <v>0</v>
      </c>
      <c r="O66" s="127">
        <f>'Jan''21'!O64+'Feb''21'!O64+'Mar''21'!O64</f>
        <v>0</v>
      </c>
      <c r="P66" s="127">
        <f>'Jan''21'!P64+'Feb''21'!P64+'Mar''21'!P64</f>
        <v>0</v>
      </c>
      <c r="Q66" s="127">
        <f>'Jan''21'!Q64+'Feb''21'!Q64+'Mar''21'!Q64</f>
        <v>0</v>
      </c>
      <c r="R66" s="127">
        <f>'Jan''21'!R64+'Feb''21'!R64+'Mar''21'!R64</f>
        <v>0</v>
      </c>
      <c r="S66" s="127">
        <f>'Jan''21'!S64+'Feb''21'!S64+'Mar''21'!S64</f>
        <v>0</v>
      </c>
      <c r="T66" s="119">
        <f t="shared" si="6"/>
        <v>0</v>
      </c>
      <c r="U66" s="127">
        <f>'Jan''21'!U64+'Feb''21'!U64+'Mar''21'!U64</f>
        <v>0</v>
      </c>
      <c r="V66" s="127">
        <f>'Jan''21'!V64+'Feb''21'!V64+'Mar''21'!V64</f>
        <v>0</v>
      </c>
      <c r="W66" s="127">
        <f>'Jan''21'!W64+'Feb''21'!W64+'Mar''21'!W64</f>
        <v>0</v>
      </c>
      <c r="X66" s="127">
        <f>'Jan''21'!X64+'Feb''21'!X64+'Mar''21'!X64</f>
        <v>0</v>
      </c>
      <c r="Y66" s="127">
        <f>'Jan''21'!Y64+'Feb''21'!Y64+'Mar''21'!Y64</f>
        <v>0</v>
      </c>
      <c r="Z66" s="127">
        <f>'Jan''21'!Z64+'Feb''21'!Z64+'Mar''21'!Z64</f>
        <v>0</v>
      </c>
      <c r="AA66" s="127">
        <f>'Jan''21'!AA64+'Feb''21'!AA64+'Mar''21'!AA64</f>
        <v>0</v>
      </c>
      <c r="AB66" s="127">
        <f>'Jan''21'!AB64+'Feb''21'!AB64+'Mar''21'!AB64</f>
        <v>0</v>
      </c>
      <c r="AC66" s="129"/>
      <c r="AD66" s="129"/>
      <c r="AE66" s="129"/>
      <c r="AF66" s="129"/>
      <c r="AG66" s="129"/>
      <c r="AH66" s="129"/>
      <c r="AI66" s="129"/>
      <c r="AJ66" s="129"/>
      <c r="AK66" s="120">
        <f t="shared" si="10"/>
        <v>0</v>
      </c>
      <c r="AL66" s="127">
        <f>'Jan''21'!AL64+'Feb''21'!AL64+'Mar''21'!AL64</f>
        <v>0</v>
      </c>
      <c r="AM66" s="127">
        <f>'Jan''21'!AM64+'Feb''21'!AM64+'Mar''21'!AM64</f>
        <v>0</v>
      </c>
      <c r="AN66" s="127">
        <f>'Jan''21'!AN64+'Feb''21'!AN64+'Mar''21'!AN64</f>
        <v>0</v>
      </c>
      <c r="AO66" s="120">
        <f t="shared" si="11"/>
        <v>0</v>
      </c>
      <c r="AP66" s="127">
        <f>'Jan''21'!AP64+'Feb''21'!AP64+'Mar''21'!AP64</f>
        <v>0</v>
      </c>
      <c r="AQ66" s="127">
        <f>'Jan''21'!AQ64+'Feb''21'!AQ64+'Mar''21'!AQ64</f>
        <v>0</v>
      </c>
      <c r="AR66" s="127">
        <f>'Jan''21'!AR64+'Feb''21'!AR64+'Mar''21'!AR64</f>
        <v>0</v>
      </c>
      <c r="AS66" s="127">
        <f>'Jan''21'!AS64+'Feb''21'!AS64+'Mar''21'!AS64</f>
        <v>0</v>
      </c>
      <c r="AT66" s="127">
        <f>'Jan''21'!AT64+'Feb''21'!AT64+'Mar''21'!AT64</f>
        <v>0</v>
      </c>
      <c r="AU66" s="138">
        <v>0</v>
      </c>
      <c r="AV66" s="120">
        <f t="shared" si="12"/>
        <v>0</v>
      </c>
      <c r="AW66" s="120">
        <f t="shared" si="7"/>
        <v>0</v>
      </c>
      <c r="AX66" s="144">
        <f>'Jan''21'!AX64+'Feb''21'!AX64+'Mar''21'!AX64</f>
        <v>0</v>
      </c>
      <c r="AY66" s="128">
        <f>'Jan''21'!AY64+'Feb''21'!AY64+'Mar''21'!AY64</f>
        <v>0</v>
      </c>
      <c r="AZ66" s="140">
        <f t="shared" si="8"/>
        <v>0</v>
      </c>
      <c r="BA66" s="158"/>
      <c r="BB66" s="140">
        <f t="shared" si="9"/>
        <v>0</v>
      </c>
      <c r="BC66" s="141">
        <f t="shared" si="13"/>
        <v>0</v>
      </c>
      <c r="BD66" s="142" t="e">
        <f t="shared" si="14"/>
        <v>#DIV/0!</v>
      </c>
      <c r="BE66" s="143" t="e">
        <f t="shared" si="15"/>
        <v>#DIV/0!</v>
      </c>
      <c r="BF66" s="159">
        <v>5.2649230526785974E-2</v>
      </c>
      <c r="BG66" s="157">
        <v>0.28631622713017491</v>
      </c>
    </row>
    <row r="67" spans="1:59" x14ac:dyDescent="0.2">
      <c r="A67" s="126" t="s">
        <v>113</v>
      </c>
      <c r="B67" s="126" t="s">
        <v>107</v>
      </c>
      <c r="C67" s="126" t="s">
        <v>112</v>
      </c>
      <c r="D67" s="127">
        <f>'Jan''21'!D65+'Feb''21'!D65+'Mar''21'!D65</f>
        <v>0</v>
      </c>
      <c r="E67" s="127">
        <f>'Jan''21'!E65+'Feb''21'!E65+'Mar''21'!E65</f>
        <v>0</v>
      </c>
      <c r="F67" s="127">
        <f>'Jan''21'!F65+'Feb''21'!F65+'Mar''21'!F65</f>
        <v>0</v>
      </c>
      <c r="G67" s="127">
        <f>'Jan''21'!G65+'Feb''21'!G65+'Mar''21'!G65</f>
        <v>0</v>
      </c>
      <c r="H67" s="127">
        <f>'Jan''21'!H65+'Feb''21'!H65+'Mar''21'!H65</f>
        <v>0</v>
      </c>
      <c r="I67" s="127">
        <f>'Jan''21'!I65+'Feb''21'!I65+'Mar''21'!I65</f>
        <v>0</v>
      </c>
      <c r="J67" s="127">
        <f>'Jan''21'!J65+'Feb''21'!J65+'Mar''21'!J65</f>
        <v>0</v>
      </c>
      <c r="K67" s="127">
        <f>'Jan''21'!K65+'Feb''21'!K65+'Mar''21'!K65</f>
        <v>0</v>
      </c>
      <c r="L67" s="127">
        <f>'Jan''21'!L65+'Feb''21'!L65+'Mar''21'!L65</f>
        <v>0</v>
      </c>
      <c r="M67" s="127">
        <f>'Jan''21'!M65+'Feb''21'!M65+'Mar''21'!M65</f>
        <v>0</v>
      </c>
      <c r="N67" s="127">
        <f>'Jan''21'!N65+'Feb''21'!N65+'Mar''21'!N65</f>
        <v>0</v>
      </c>
      <c r="O67" s="127">
        <f>'Jan''21'!O65+'Feb''21'!O65+'Mar''21'!O65</f>
        <v>0</v>
      </c>
      <c r="P67" s="127">
        <f>'Jan''21'!P65+'Feb''21'!P65+'Mar''21'!P65</f>
        <v>0</v>
      </c>
      <c r="Q67" s="127">
        <f>'Jan''21'!Q65+'Feb''21'!Q65+'Mar''21'!Q65</f>
        <v>0</v>
      </c>
      <c r="R67" s="127">
        <f>'Jan''21'!R65+'Feb''21'!R65+'Mar''21'!R65</f>
        <v>0</v>
      </c>
      <c r="S67" s="127">
        <f>'Jan''21'!S65+'Feb''21'!S65+'Mar''21'!S65</f>
        <v>0</v>
      </c>
      <c r="T67" s="119">
        <f t="shared" si="6"/>
        <v>0</v>
      </c>
      <c r="U67" s="127">
        <f>'Jan''21'!U65+'Feb''21'!U65+'Mar''21'!U65</f>
        <v>0</v>
      </c>
      <c r="V67" s="127">
        <f>'Jan''21'!V65+'Feb''21'!V65+'Mar''21'!V65</f>
        <v>0</v>
      </c>
      <c r="W67" s="127">
        <f>'Jan''21'!W65+'Feb''21'!W65+'Mar''21'!W65</f>
        <v>0</v>
      </c>
      <c r="X67" s="127">
        <f>'Jan''21'!X65+'Feb''21'!X65+'Mar''21'!X65</f>
        <v>0</v>
      </c>
      <c r="Y67" s="127">
        <f>'Jan''21'!Y65+'Feb''21'!Y65+'Mar''21'!Y65</f>
        <v>0</v>
      </c>
      <c r="Z67" s="127">
        <f>'Jan''21'!Z65+'Feb''21'!Z65+'Mar''21'!Z65</f>
        <v>0</v>
      </c>
      <c r="AA67" s="127">
        <f>'Jan''21'!AA65+'Feb''21'!AA65+'Mar''21'!AA65</f>
        <v>0</v>
      </c>
      <c r="AB67" s="127">
        <f>'Jan''21'!AB65+'Feb''21'!AB65+'Mar''21'!AB65</f>
        <v>0</v>
      </c>
      <c r="AC67" s="129"/>
      <c r="AD67" s="129"/>
      <c r="AE67" s="129"/>
      <c r="AF67" s="129"/>
      <c r="AG67" s="129"/>
      <c r="AH67" s="129"/>
      <c r="AI67" s="129"/>
      <c r="AJ67" s="129"/>
      <c r="AK67" s="120">
        <f t="shared" si="10"/>
        <v>0</v>
      </c>
      <c r="AL67" s="127">
        <f>'Jan''21'!AL65+'Feb''21'!AL65+'Mar''21'!AL65</f>
        <v>0</v>
      </c>
      <c r="AM67" s="127">
        <f>'Jan''21'!AM65+'Feb''21'!AM65+'Mar''21'!AM65</f>
        <v>0</v>
      </c>
      <c r="AN67" s="127">
        <f>'Jan''21'!AN65+'Feb''21'!AN65+'Mar''21'!AN65</f>
        <v>0</v>
      </c>
      <c r="AO67" s="120">
        <f t="shared" si="11"/>
        <v>0</v>
      </c>
      <c r="AP67" s="127">
        <f>'Jan''21'!AP65+'Feb''21'!AP65+'Mar''21'!AP65</f>
        <v>0</v>
      </c>
      <c r="AQ67" s="127">
        <f>'Jan''21'!AQ65+'Feb''21'!AQ65+'Mar''21'!AQ65</f>
        <v>0</v>
      </c>
      <c r="AR67" s="127">
        <f>'Jan''21'!AR65+'Feb''21'!AR65+'Mar''21'!AR65</f>
        <v>0</v>
      </c>
      <c r="AS67" s="127">
        <f>'Jan''21'!AS65+'Feb''21'!AS65+'Mar''21'!AS65</f>
        <v>0</v>
      </c>
      <c r="AT67" s="127">
        <f>'Jan''21'!AT65+'Feb''21'!AT65+'Mar''21'!AT65</f>
        <v>0</v>
      </c>
      <c r="AU67" s="138">
        <v>4133420</v>
      </c>
      <c r="AV67" s="120">
        <f t="shared" si="12"/>
        <v>0</v>
      </c>
      <c r="AW67" s="120">
        <f t="shared" si="7"/>
        <v>0</v>
      </c>
      <c r="AX67" s="144">
        <f>'Jan''21'!AX65+'Feb''21'!AX65+'Mar''21'!AX65</f>
        <v>0</v>
      </c>
      <c r="AY67" s="128">
        <f>'Jan''21'!AY65+'Feb''21'!AY65+'Mar''21'!AY65</f>
        <v>0</v>
      </c>
      <c r="AZ67" s="140">
        <f t="shared" si="8"/>
        <v>0</v>
      </c>
      <c r="BA67" s="158"/>
      <c r="BB67" s="140">
        <f t="shared" si="9"/>
        <v>0</v>
      </c>
      <c r="BC67" s="141">
        <f t="shared" si="13"/>
        <v>0</v>
      </c>
      <c r="BD67" s="142" t="e">
        <f t="shared" si="14"/>
        <v>#DIV/0!</v>
      </c>
      <c r="BE67" s="143" t="e">
        <f t="shared" si="15"/>
        <v>#DIV/0!</v>
      </c>
      <c r="BF67" s="159">
        <v>2.9745975741144431E-2</v>
      </c>
      <c r="BG67" s="157">
        <v>0.29289436012803421</v>
      </c>
    </row>
    <row r="68" spans="1:59" x14ac:dyDescent="0.2">
      <c r="A68" s="126" t="s">
        <v>111</v>
      </c>
      <c r="B68" s="126" t="s">
        <v>107</v>
      </c>
      <c r="C68" s="126" t="s">
        <v>106</v>
      </c>
      <c r="D68" s="127">
        <f>'Jan''21'!D66+'Feb''21'!D66+'Mar''21'!D66</f>
        <v>0</v>
      </c>
      <c r="E68" s="127">
        <f>'Jan''21'!E66+'Feb''21'!E66+'Mar''21'!E66</f>
        <v>0</v>
      </c>
      <c r="F68" s="127">
        <f>'Jan''21'!F66+'Feb''21'!F66+'Mar''21'!F66</f>
        <v>0</v>
      </c>
      <c r="G68" s="127">
        <f>'Jan''21'!G66+'Feb''21'!G66+'Mar''21'!G66</f>
        <v>0</v>
      </c>
      <c r="H68" s="127">
        <f>'Jan''21'!H66+'Feb''21'!H66+'Mar''21'!H66</f>
        <v>0</v>
      </c>
      <c r="I68" s="127">
        <f>'Jan''21'!I66+'Feb''21'!I66+'Mar''21'!I66</f>
        <v>0</v>
      </c>
      <c r="J68" s="127">
        <f>'Jan''21'!J66+'Feb''21'!J66+'Mar''21'!J66</f>
        <v>0</v>
      </c>
      <c r="K68" s="127">
        <f>'Jan''21'!K66+'Feb''21'!K66+'Mar''21'!K66</f>
        <v>0</v>
      </c>
      <c r="L68" s="127">
        <f>'Jan''21'!L66+'Feb''21'!L66+'Mar''21'!L66</f>
        <v>0</v>
      </c>
      <c r="M68" s="127">
        <f>'Jan''21'!M66+'Feb''21'!M66+'Mar''21'!M66</f>
        <v>0</v>
      </c>
      <c r="N68" s="127">
        <f>'Jan''21'!N66+'Feb''21'!N66+'Mar''21'!N66</f>
        <v>0</v>
      </c>
      <c r="O68" s="127">
        <f>'Jan''21'!O66+'Feb''21'!O66+'Mar''21'!O66</f>
        <v>0</v>
      </c>
      <c r="P68" s="127">
        <f>'Jan''21'!P66+'Feb''21'!P66+'Mar''21'!P66</f>
        <v>0</v>
      </c>
      <c r="Q68" s="127">
        <f>'Jan''21'!Q66+'Feb''21'!Q66+'Mar''21'!Q66</f>
        <v>0</v>
      </c>
      <c r="R68" s="127">
        <f>'Jan''21'!R66+'Feb''21'!R66+'Mar''21'!R66</f>
        <v>0</v>
      </c>
      <c r="S68" s="127">
        <f>'Jan''21'!S66+'Feb''21'!S66+'Mar''21'!S66</f>
        <v>0</v>
      </c>
      <c r="T68" s="119">
        <f t="shared" si="6"/>
        <v>0</v>
      </c>
      <c r="U68" s="127">
        <f>'Jan''21'!U66+'Feb''21'!U66+'Mar''21'!U66</f>
        <v>0</v>
      </c>
      <c r="V68" s="127">
        <f>'Jan''21'!V66+'Feb''21'!V66+'Mar''21'!V66</f>
        <v>0</v>
      </c>
      <c r="W68" s="127">
        <f>'Jan''21'!W66+'Feb''21'!W66+'Mar''21'!W66</f>
        <v>0</v>
      </c>
      <c r="X68" s="127">
        <f>'Jan''21'!X66+'Feb''21'!X66+'Mar''21'!X66</f>
        <v>0</v>
      </c>
      <c r="Y68" s="127">
        <f>'Jan''21'!Y66+'Feb''21'!Y66+'Mar''21'!Y66</f>
        <v>0</v>
      </c>
      <c r="Z68" s="127">
        <f>'Jan''21'!Z66+'Feb''21'!Z66+'Mar''21'!Z66</f>
        <v>0</v>
      </c>
      <c r="AA68" s="127">
        <f>'Jan''21'!AA66+'Feb''21'!AA66+'Mar''21'!AA66</f>
        <v>0</v>
      </c>
      <c r="AB68" s="127">
        <f>'Jan''21'!AB66+'Feb''21'!AB66+'Mar''21'!AB66</f>
        <v>0</v>
      </c>
      <c r="AC68" s="129"/>
      <c r="AD68" s="129"/>
      <c r="AE68" s="129"/>
      <c r="AF68" s="129"/>
      <c r="AG68" s="129"/>
      <c r="AH68" s="129"/>
      <c r="AI68" s="129"/>
      <c r="AJ68" s="129"/>
      <c r="AK68" s="120">
        <f t="shared" si="10"/>
        <v>0</v>
      </c>
      <c r="AL68" s="127">
        <f>'Jan''21'!AL66+'Feb''21'!AL66+'Mar''21'!AL66</f>
        <v>0</v>
      </c>
      <c r="AM68" s="127">
        <f>'Jan''21'!AM66+'Feb''21'!AM66+'Mar''21'!AM66</f>
        <v>0</v>
      </c>
      <c r="AN68" s="127">
        <f>'Jan''21'!AN66+'Feb''21'!AN66+'Mar''21'!AN66</f>
        <v>0</v>
      </c>
      <c r="AO68" s="120">
        <f t="shared" si="11"/>
        <v>0</v>
      </c>
      <c r="AP68" s="127">
        <f>'Jan''21'!AP66+'Feb''21'!AP66+'Mar''21'!AP66</f>
        <v>0</v>
      </c>
      <c r="AQ68" s="127">
        <f>'Jan''21'!AQ66+'Feb''21'!AQ66+'Mar''21'!AQ66</f>
        <v>0</v>
      </c>
      <c r="AR68" s="127">
        <f>'Jan''21'!AR66+'Feb''21'!AR66+'Mar''21'!AR66</f>
        <v>0</v>
      </c>
      <c r="AS68" s="127">
        <f>'Jan''21'!AS66+'Feb''21'!AS66+'Mar''21'!AS66</f>
        <v>0</v>
      </c>
      <c r="AT68" s="127">
        <f>'Jan''21'!AT66+'Feb''21'!AT66+'Mar''21'!AT66</f>
        <v>0</v>
      </c>
      <c r="AU68" s="138">
        <v>0</v>
      </c>
      <c r="AV68" s="120">
        <f t="shared" si="12"/>
        <v>0</v>
      </c>
      <c r="AW68" s="120">
        <f t="shared" si="7"/>
        <v>0</v>
      </c>
      <c r="AX68" s="144">
        <f>'Jan''21'!AX66+'Feb''21'!AX66+'Mar''21'!AX66</f>
        <v>0</v>
      </c>
      <c r="AY68" s="128">
        <f>'Jan''21'!AY66+'Feb''21'!AY66+'Mar''21'!AY66</f>
        <v>0</v>
      </c>
      <c r="AZ68" s="140">
        <f t="shared" si="8"/>
        <v>0</v>
      </c>
      <c r="BA68" s="158"/>
      <c r="BB68" s="140">
        <f t="shared" si="9"/>
        <v>0</v>
      </c>
      <c r="BC68" s="141">
        <f t="shared" si="13"/>
        <v>0</v>
      </c>
      <c r="BD68" s="142" t="e">
        <f t="shared" si="14"/>
        <v>#DIV/0!</v>
      </c>
      <c r="BE68" s="143" t="e">
        <f t="shared" si="15"/>
        <v>#DIV/0!</v>
      </c>
      <c r="BF68" s="159">
        <v>2.8304123392817584E-2</v>
      </c>
      <c r="BG68" s="157">
        <v>0.35410390642068013</v>
      </c>
    </row>
    <row r="69" spans="1:59" x14ac:dyDescent="0.2">
      <c r="A69" s="126" t="s">
        <v>110</v>
      </c>
      <c r="B69" s="126" t="s">
        <v>107</v>
      </c>
      <c r="C69" s="126" t="s">
        <v>106</v>
      </c>
      <c r="D69" s="127">
        <f>'Jan''21'!D67+'Feb''21'!D67+'Mar''21'!D67</f>
        <v>0</v>
      </c>
      <c r="E69" s="127">
        <f>'Jan''21'!E67+'Feb''21'!E67+'Mar''21'!E67</f>
        <v>0</v>
      </c>
      <c r="F69" s="127">
        <f>'Jan''21'!F67+'Feb''21'!F67+'Mar''21'!F67</f>
        <v>0</v>
      </c>
      <c r="G69" s="127">
        <f>'Jan''21'!G67+'Feb''21'!G67+'Mar''21'!G67</f>
        <v>0</v>
      </c>
      <c r="H69" s="127">
        <f>'Jan''21'!H67+'Feb''21'!H67+'Mar''21'!H67</f>
        <v>0</v>
      </c>
      <c r="I69" s="127">
        <f>'Jan''21'!I67+'Feb''21'!I67+'Mar''21'!I67</f>
        <v>0</v>
      </c>
      <c r="J69" s="127">
        <f>'Jan''21'!J67+'Feb''21'!J67+'Mar''21'!J67</f>
        <v>0</v>
      </c>
      <c r="K69" s="127">
        <f>'Jan''21'!K67+'Feb''21'!K67+'Mar''21'!K67</f>
        <v>0</v>
      </c>
      <c r="L69" s="127">
        <f>'Jan''21'!L67+'Feb''21'!L67+'Mar''21'!L67</f>
        <v>0</v>
      </c>
      <c r="M69" s="127">
        <f>'Jan''21'!M67+'Feb''21'!M67+'Mar''21'!M67</f>
        <v>0</v>
      </c>
      <c r="N69" s="127">
        <f>'Jan''21'!N67+'Feb''21'!N67+'Mar''21'!N67</f>
        <v>0</v>
      </c>
      <c r="O69" s="127">
        <f>'Jan''21'!O67+'Feb''21'!O67+'Mar''21'!O67</f>
        <v>0</v>
      </c>
      <c r="P69" s="127">
        <f>'Jan''21'!P67+'Feb''21'!P67+'Mar''21'!P67</f>
        <v>0</v>
      </c>
      <c r="Q69" s="127">
        <f>'Jan''21'!Q67+'Feb''21'!Q67+'Mar''21'!Q67</f>
        <v>0</v>
      </c>
      <c r="R69" s="127">
        <f>'Jan''21'!R67+'Feb''21'!R67+'Mar''21'!R67</f>
        <v>0</v>
      </c>
      <c r="S69" s="127">
        <f>'Jan''21'!S67+'Feb''21'!S67+'Mar''21'!S67</f>
        <v>0</v>
      </c>
      <c r="T69" s="119">
        <f t="shared" ref="T69:T123" si="16">SUM(D69:S69)</f>
        <v>0</v>
      </c>
      <c r="U69" s="127">
        <f>'Jan''21'!U67+'Feb''21'!U67+'Mar''21'!U67</f>
        <v>0</v>
      </c>
      <c r="V69" s="127">
        <f>'Jan''21'!V67+'Feb''21'!V67+'Mar''21'!V67</f>
        <v>0</v>
      </c>
      <c r="W69" s="127">
        <f>'Jan''21'!W67+'Feb''21'!W67+'Mar''21'!W67</f>
        <v>0</v>
      </c>
      <c r="X69" s="127">
        <f>'Jan''21'!X67+'Feb''21'!X67+'Mar''21'!X67</f>
        <v>0</v>
      </c>
      <c r="Y69" s="127">
        <f>'Jan''21'!Y67+'Feb''21'!Y67+'Mar''21'!Y67</f>
        <v>0</v>
      </c>
      <c r="Z69" s="127">
        <f>'Jan''21'!Z67+'Feb''21'!Z67+'Mar''21'!Z67</f>
        <v>0</v>
      </c>
      <c r="AA69" s="127">
        <f>'Jan''21'!AA67+'Feb''21'!AA67+'Mar''21'!AA67</f>
        <v>0</v>
      </c>
      <c r="AB69" s="127">
        <f>'Jan''21'!AB67+'Feb''21'!AB67+'Mar''21'!AB67</f>
        <v>0</v>
      </c>
      <c r="AC69" s="129"/>
      <c r="AD69" s="129"/>
      <c r="AE69" s="129"/>
      <c r="AF69" s="129"/>
      <c r="AG69" s="129"/>
      <c r="AH69" s="129"/>
      <c r="AI69" s="129"/>
      <c r="AJ69" s="129"/>
      <c r="AK69" s="120">
        <f t="shared" si="10"/>
        <v>0</v>
      </c>
      <c r="AL69" s="127">
        <f>'Jan''21'!AL67+'Feb''21'!AL67+'Mar''21'!AL67</f>
        <v>0</v>
      </c>
      <c r="AM69" s="127">
        <f>'Jan''21'!AM67+'Feb''21'!AM67+'Mar''21'!AM67</f>
        <v>0</v>
      </c>
      <c r="AN69" s="127">
        <f>'Jan''21'!AN67+'Feb''21'!AN67+'Mar''21'!AN67</f>
        <v>0</v>
      </c>
      <c r="AO69" s="120">
        <f t="shared" si="11"/>
        <v>0</v>
      </c>
      <c r="AP69" s="127">
        <f>'Jan''21'!AP67+'Feb''21'!AP67+'Mar''21'!AP67</f>
        <v>0</v>
      </c>
      <c r="AQ69" s="127">
        <f>'Jan''21'!AQ67+'Feb''21'!AQ67+'Mar''21'!AQ67</f>
        <v>0</v>
      </c>
      <c r="AR69" s="127">
        <f>'Jan''21'!AR67+'Feb''21'!AR67+'Mar''21'!AR67</f>
        <v>0</v>
      </c>
      <c r="AS69" s="127">
        <f>'Jan''21'!AS67+'Feb''21'!AS67+'Mar''21'!AS67</f>
        <v>0</v>
      </c>
      <c r="AT69" s="127">
        <f>'Jan''21'!AT67+'Feb''21'!AT67+'Mar''21'!AT67</f>
        <v>0</v>
      </c>
      <c r="AU69" s="138">
        <v>0</v>
      </c>
      <c r="AV69" s="120">
        <f t="shared" si="12"/>
        <v>0</v>
      </c>
      <c r="AW69" s="120">
        <f t="shared" ref="AW69:AW123" si="17">T69+AK69+AO69</f>
        <v>0</v>
      </c>
      <c r="AX69" s="144">
        <f>'Jan''21'!AX67+'Feb''21'!AX67+'Mar''21'!AX67</f>
        <v>0</v>
      </c>
      <c r="AY69" s="128">
        <f>'Jan''21'!AY67+'Feb''21'!AY67+'Mar''21'!AY67</f>
        <v>0</v>
      </c>
      <c r="AZ69" s="140">
        <f t="shared" ref="AZ69:AZ123" si="18">AX69*2.5%+AY69</f>
        <v>0</v>
      </c>
      <c r="BA69" s="158"/>
      <c r="BB69" s="140">
        <f t="shared" ref="BB69:BB100" si="19">AZ69+BA69</f>
        <v>0</v>
      </c>
      <c r="BC69" s="141">
        <f t="shared" si="13"/>
        <v>0</v>
      </c>
      <c r="BD69" s="142" t="e">
        <f t="shared" si="14"/>
        <v>#DIV/0!</v>
      </c>
      <c r="BE69" s="143" t="e">
        <f t="shared" si="15"/>
        <v>#DIV/0!</v>
      </c>
      <c r="BF69" s="159">
        <v>2.5557708761244712E-2</v>
      </c>
      <c r="BG69" s="157">
        <v>0.25116785438680983</v>
      </c>
    </row>
    <row r="70" spans="1:59" x14ac:dyDescent="0.2">
      <c r="A70" s="126" t="s">
        <v>109</v>
      </c>
      <c r="B70" s="126" t="s">
        <v>107</v>
      </c>
      <c r="C70" s="126" t="s">
        <v>106</v>
      </c>
      <c r="D70" s="127">
        <f>'Jan''21'!D68+'Feb''21'!D68+'Mar''21'!D68</f>
        <v>0</v>
      </c>
      <c r="E70" s="127">
        <f>'Jan''21'!E68+'Feb''21'!E68+'Mar''21'!E68</f>
        <v>0</v>
      </c>
      <c r="F70" s="127">
        <f>'Jan''21'!F68+'Feb''21'!F68+'Mar''21'!F68</f>
        <v>0</v>
      </c>
      <c r="G70" s="127">
        <f>'Jan''21'!G68+'Feb''21'!G68+'Mar''21'!G68</f>
        <v>0</v>
      </c>
      <c r="H70" s="127">
        <f>'Jan''21'!H68+'Feb''21'!H68+'Mar''21'!H68</f>
        <v>0</v>
      </c>
      <c r="I70" s="127">
        <f>'Jan''21'!I68+'Feb''21'!I68+'Mar''21'!I68</f>
        <v>0</v>
      </c>
      <c r="J70" s="127">
        <f>'Jan''21'!J68+'Feb''21'!J68+'Mar''21'!J68</f>
        <v>0</v>
      </c>
      <c r="K70" s="127">
        <f>'Jan''21'!K68+'Feb''21'!K68+'Mar''21'!K68</f>
        <v>0</v>
      </c>
      <c r="L70" s="127">
        <f>'Jan''21'!L68+'Feb''21'!L68+'Mar''21'!L68</f>
        <v>0</v>
      </c>
      <c r="M70" s="127">
        <f>'Jan''21'!M68+'Feb''21'!M68+'Mar''21'!M68</f>
        <v>0</v>
      </c>
      <c r="N70" s="127">
        <f>'Jan''21'!N68+'Feb''21'!N68+'Mar''21'!N68</f>
        <v>0</v>
      </c>
      <c r="O70" s="127">
        <f>'Jan''21'!O68+'Feb''21'!O68+'Mar''21'!O68</f>
        <v>0</v>
      </c>
      <c r="P70" s="127">
        <f>'Jan''21'!P68+'Feb''21'!P68+'Mar''21'!P68</f>
        <v>0</v>
      </c>
      <c r="Q70" s="127">
        <f>'Jan''21'!Q68+'Feb''21'!Q68+'Mar''21'!Q68</f>
        <v>0</v>
      </c>
      <c r="R70" s="127">
        <f>'Jan''21'!R68+'Feb''21'!R68+'Mar''21'!R68</f>
        <v>0</v>
      </c>
      <c r="S70" s="127">
        <f>'Jan''21'!S68+'Feb''21'!S68+'Mar''21'!S68</f>
        <v>0</v>
      </c>
      <c r="T70" s="119">
        <f t="shared" si="16"/>
        <v>0</v>
      </c>
      <c r="U70" s="127">
        <f>'Jan''21'!U68+'Feb''21'!U68+'Mar''21'!U68</f>
        <v>0</v>
      </c>
      <c r="V70" s="127">
        <f>'Jan''21'!V68+'Feb''21'!V68+'Mar''21'!V68</f>
        <v>0</v>
      </c>
      <c r="W70" s="127">
        <f>'Jan''21'!W68+'Feb''21'!W68+'Mar''21'!W68</f>
        <v>0</v>
      </c>
      <c r="X70" s="127">
        <f>'Jan''21'!X68+'Feb''21'!X68+'Mar''21'!X68</f>
        <v>0</v>
      </c>
      <c r="Y70" s="127">
        <f>'Jan''21'!Y68+'Feb''21'!Y68+'Mar''21'!Y68</f>
        <v>0</v>
      </c>
      <c r="Z70" s="127">
        <f>'Jan''21'!Z68+'Feb''21'!Z68+'Mar''21'!Z68</f>
        <v>0</v>
      </c>
      <c r="AA70" s="127">
        <f>'Jan''21'!AA68+'Feb''21'!AA68+'Mar''21'!AA68</f>
        <v>0</v>
      </c>
      <c r="AB70" s="127">
        <f>'Jan''21'!AB68+'Feb''21'!AB68+'Mar''21'!AB68</f>
        <v>0</v>
      </c>
      <c r="AC70" s="129"/>
      <c r="AD70" s="129"/>
      <c r="AE70" s="129"/>
      <c r="AF70" s="129"/>
      <c r="AG70" s="129"/>
      <c r="AH70" s="129"/>
      <c r="AI70" s="129"/>
      <c r="AJ70" s="129"/>
      <c r="AK70" s="120">
        <f t="shared" ref="AK70:AK123" si="20">SUM(U70:AB70)*0.016667</f>
        <v>0</v>
      </c>
      <c r="AL70" s="127">
        <f>'Jan''21'!AL68+'Feb''21'!AL68+'Mar''21'!AL68</f>
        <v>0</v>
      </c>
      <c r="AM70" s="127">
        <f>'Jan''21'!AM68+'Feb''21'!AM68+'Mar''21'!AM68</f>
        <v>0</v>
      </c>
      <c r="AN70" s="127">
        <f>'Jan''21'!AN68+'Feb''21'!AN68+'Mar''21'!AN68</f>
        <v>0</v>
      </c>
      <c r="AO70" s="120">
        <f t="shared" ref="AO70:AO123" si="21">SUM(AL70:AN70)</f>
        <v>0</v>
      </c>
      <c r="AP70" s="127">
        <f>'Jan''21'!AP68+'Feb''21'!AP68+'Mar''21'!AP68</f>
        <v>0</v>
      </c>
      <c r="AQ70" s="127">
        <f>'Jan''21'!AQ68+'Feb''21'!AQ68+'Mar''21'!AQ68</f>
        <v>0</v>
      </c>
      <c r="AR70" s="127">
        <f>'Jan''21'!AR68+'Feb''21'!AR68+'Mar''21'!AR68</f>
        <v>0</v>
      </c>
      <c r="AS70" s="127">
        <f>'Jan''21'!AS68+'Feb''21'!AS68+'Mar''21'!AS68</f>
        <v>0</v>
      </c>
      <c r="AT70" s="127">
        <f>'Jan''21'!AT68+'Feb''21'!AT68+'Mar''21'!AT68</f>
        <v>0</v>
      </c>
      <c r="AU70" s="138">
        <v>0</v>
      </c>
      <c r="AV70" s="120">
        <f t="shared" ref="AV70:AV123" si="22">SUM(AP70:AT70)+SUM(U70:AB70)</f>
        <v>0</v>
      </c>
      <c r="AW70" s="120">
        <f t="shared" si="17"/>
        <v>0</v>
      </c>
      <c r="AX70" s="144">
        <f>'Jan''21'!AX68+'Feb''21'!AX68+'Mar''21'!AX68</f>
        <v>0</v>
      </c>
      <c r="AY70" s="128">
        <f>'Jan''21'!AY68+'Feb''21'!AY68+'Mar''21'!AY68</f>
        <v>0</v>
      </c>
      <c r="AZ70" s="140">
        <f t="shared" si="18"/>
        <v>0</v>
      </c>
      <c r="BA70" s="158"/>
      <c r="BB70" s="140">
        <f t="shared" si="19"/>
        <v>0</v>
      </c>
      <c r="BC70" s="141">
        <f t="shared" ref="BC70:BC123" si="23">BB70-AW70</f>
        <v>0</v>
      </c>
      <c r="BD70" s="142" t="e">
        <f t="shared" ref="BD70:BD123" si="24">BC70/AV70</f>
        <v>#DIV/0!</v>
      </c>
      <c r="BE70" s="143" t="e">
        <f t="shared" ref="BE70:BE123" si="25">AW70/BB70</f>
        <v>#DIV/0!</v>
      </c>
      <c r="BF70" s="159">
        <v>2.7172384142279776E-2</v>
      </c>
      <c r="BG70" s="157">
        <v>0.26618623359439775</v>
      </c>
    </row>
    <row r="71" spans="1:59" x14ac:dyDescent="0.2">
      <c r="A71" s="126" t="s">
        <v>108</v>
      </c>
      <c r="B71" s="126" t="s">
        <v>107</v>
      </c>
      <c r="C71" s="126" t="s">
        <v>106</v>
      </c>
      <c r="D71" s="127">
        <f>'Jan''21'!D69+'Feb''21'!D69+'Mar''21'!D69</f>
        <v>0</v>
      </c>
      <c r="E71" s="127">
        <f>'Jan''21'!E69+'Feb''21'!E69+'Mar''21'!E69</f>
        <v>0</v>
      </c>
      <c r="F71" s="127">
        <f>'Jan''21'!F69+'Feb''21'!F69+'Mar''21'!F69</f>
        <v>0</v>
      </c>
      <c r="G71" s="127">
        <f>'Jan''21'!G69+'Feb''21'!G69+'Mar''21'!G69</f>
        <v>0</v>
      </c>
      <c r="H71" s="127">
        <f>'Jan''21'!H69+'Feb''21'!H69+'Mar''21'!H69</f>
        <v>0</v>
      </c>
      <c r="I71" s="127">
        <f>'Jan''21'!I69+'Feb''21'!I69+'Mar''21'!I69</f>
        <v>0</v>
      </c>
      <c r="J71" s="127">
        <f>'Jan''21'!J69+'Feb''21'!J69+'Mar''21'!J69</f>
        <v>0</v>
      </c>
      <c r="K71" s="127">
        <f>'Jan''21'!K69+'Feb''21'!K69+'Mar''21'!K69</f>
        <v>0</v>
      </c>
      <c r="L71" s="127">
        <f>'Jan''21'!L69+'Feb''21'!L69+'Mar''21'!L69</f>
        <v>0</v>
      </c>
      <c r="M71" s="127">
        <f>'Jan''21'!M69+'Feb''21'!M69+'Mar''21'!M69</f>
        <v>0</v>
      </c>
      <c r="N71" s="127">
        <f>'Jan''21'!N69+'Feb''21'!N69+'Mar''21'!N69</f>
        <v>0</v>
      </c>
      <c r="O71" s="127">
        <f>'Jan''21'!O69+'Feb''21'!O69+'Mar''21'!O69</f>
        <v>0</v>
      </c>
      <c r="P71" s="127">
        <f>'Jan''21'!P69+'Feb''21'!P69+'Mar''21'!P69</f>
        <v>0</v>
      </c>
      <c r="Q71" s="127">
        <f>'Jan''21'!Q69+'Feb''21'!Q69+'Mar''21'!Q69</f>
        <v>0</v>
      </c>
      <c r="R71" s="127">
        <f>'Jan''21'!R69+'Feb''21'!R69+'Mar''21'!R69</f>
        <v>0</v>
      </c>
      <c r="S71" s="127">
        <f>'Jan''21'!S69+'Feb''21'!S69+'Mar''21'!S69</f>
        <v>0</v>
      </c>
      <c r="T71" s="119">
        <f t="shared" si="16"/>
        <v>0</v>
      </c>
      <c r="U71" s="127">
        <f>'Jan''21'!U69+'Feb''21'!U69+'Mar''21'!U69</f>
        <v>0</v>
      </c>
      <c r="V71" s="127">
        <f>'Jan''21'!V69+'Feb''21'!V69+'Mar''21'!V69</f>
        <v>0</v>
      </c>
      <c r="W71" s="127">
        <f>'Jan''21'!W69+'Feb''21'!W69+'Mar''21'!W69</f>
        <v>0</v>
      </c>
      <c r="X71" s="127">
        <f>'Jan''21'!X69+'Feb''21'!X69+'Mar''21'!X69</f>
        <v>0</v>
      </c>
      <c r="Y71" s="127">
        <f>'Jan''21'!Y69+'Feb''21'!Y69+'Mar''21'!Y69</f>
        <v>0</v>
      </c>
      <c r="Z71" s="127">
        <f>'Jan''21'!Z69+'Feb''21'!Z69+'Mar''21'!Z69</f>
        <v>0</v>
      </c>
      <c r="AA71" s="127">
        <f>'Jan''21'!AA69+'Feb''21'!AA69+'Mar''21'!AA69</f>
        <v>0</v>
      </c>
      <c r="AB71" s="127">
        <f>'Jan''21'!AB69+'Feb''21'!AB69+'Mar''21'!AB69</f>
        <v>0</v>
      </c>
      <c r="AC71" s="129"/>
      <c r="AD71" s="129"/>
      <c r="AE71" s="129"/>
      <c r="AF71" s="129"/>
      <c r="AG71" s="129"/>
      <c r="AH71" s="129"/>
      <c r="AI71" s="129"/>
      <c r="AJ71" s="129"/>
      <c r="AK71" s="120">
        <f t="shared" si="20"/>
        <v>0</v>
      </c>
      <c r="AL71" s="127">
        <f>'Jan''21'!AL69+'Feb''21'!AL69+'Mar''21'!AL69</f>
        <v>0</v>
      </c>
      <c r="AM71" s="127">
        <f>'Jan''21'!AM69+'Feb''21'!AM69+'Mar''21'!AM69</f>
        <v>0</v>
      </c>
      <c r="AN71" s="127">
        <f>'Jan''21'!AN69+'Feb''21'!AN69+'Mar''21'!AN69</f>
        <v>0</v>
      </c>
      <c r="AO71" s="120">
        <f t="shared" si="21"/>
        <v>0</v>
      </c>
      <c r="AP71" s="127">
        <f>'Jan''21'!AP69+'Feb''21'!AP69+'Mar''21'!AP69</f>
        <v>0</v>
      </c>
      <c r="AQ71" s="127">
        <f>'Jan''21'!AQ69+'Feb''21'!AQ69+'Mar''21'!AQ69</f>
        <v>0</v>
      </c>
      <c r="AR71" s="127">
        <f>'Jan''21'!AR69+'Feb''21'!AR69+'Mar''21'!AR69</f>
        <v>0</v>
      </c>
      <c r="AS71" s="127">
        <f>'Jan''21'!AS69+'Feb''21'!AS69+'Mar''21'!AS69</f>
        <v>0</v>
      </c>
      <c r="AT71" s="127">
        <f>'Jan''21'!AT69+'Feb''21'!AT69+'Mar''21'!AT69</f>
        <v>0</v>
      </c>
      <c r="AU71" s="138">
        <v>0</v>
      </c>
      <c r="AV71" s="120">
        <f t="shared" si="22"/>
        <v>0</v>
      </c>
      <c r="AW71" s="120">
        <f t="shared" si="17"/>
        <v>0</v>
      </c>
      <c r="AX71" s="144">
        <f>'Jan''21'!AX69+'Feb''21'!AX69+'Mar''21'!AX69</f>
        <v>0</v>
      </c>
      <c r="AY71" s="128">
        <f>'Jan''21'!AY69+'Feb''21'!AY69+'Mar''21'!AY69</f>
        <v>0</v>
      </c>
      <c r="AZ71" s="140">
        <f t="shared" si="18"/>
        <v>0</v>
      </c>
      <c r="BA71" s="158"/>
      <c r="BB71" s="140">
        <f t="shared" si="19"/>
        <v>0</v>
      </c>
      <c r="BC71" s="141">
        <f t="shared" si="23"/>
        <v>0</v>
      </c>
      <c r="BD71" s="142" t="e">
        <f t="shared" si="24"/>
        <v>#DIV/0!</v>
      </c>
      <c r="BE71" s="143" t="e">
        <f t="shared" si="25"/>
        <v>#DIV/0!</v>
      </c>
      <c r="BF71" s="159">
        <v>3.5225215663782158E-2</v>
      </c>
      <c r="BG71" s="157">
        <v>0.28560750473013979</v>
      </c>
    </row>
    <row r="72" spans="1:59" x14ac:dyDescent="0.2">
      <c r="A72" s="126" t="s">
        <v>158</v>
      </c>
      <c r="B72" s="126" t="s">
        <v>137</v>
      </c>
      <c r="C72" s="126" t="s">
        <v>156</v>
      </c>
      <c r="D72" s="127">
        <f>'Jan''21'!D70+'Feb''21'!D70+'Mar''21'!D70</f>
        <v>0</v>
      </c>
      <c r="E72" s="127">
        <f>'Jan''21'!E70+'Feb''21'!E70+'Mar''21'!E70</f>
        <v>0</v>
      </c>
      <c r="F72" s="127">
        <f>'Jan''21'!F70+'Feb''21'!F70+'Mar''21'!F70</f>
        <v>0</v>
      </c>
      <c r="G72" s="127">
        <f>'Jan''21'!G70+'Feb''21'!G70+'Mar''21'!G70</f>
        <v>0</v>
      </c>
      <c r="H72" s="127">
        <f>'Jan''21'!H70+'Feb''21'!H70+'Mar''21'!H70</f>
        <v>0</v>
      </c>
      <c r="I72" s="127">
        <f>'Jan''21'!I70+'Feb''21'!I70+'Mar''21'!I70</f>
        <v>0</v>
      </c>
      <c r="J72" s="127">
        <f>'Jan''21'!J70+'Feb''21'!J70+'Mar''21'!J70</f>
        <v>0</v>
      </c>
      <c r="K72" s="127">
        <f>'Jan''21'!K70+'Feb''21'!K70+'Mar''21'!K70</f>
        <v>0</v>
      </c>
      <c r="L72" s="127">
        <f>'Jan''21'!L70+'Feb''21'!L70+'Mar''21'!L70</f>
        <v>0</v>
      </c>
      <c r="M72" s="127">
        <f>'Jan''21'!M70+'Feb''21'!M70+'Mar''21'!M70</f>
        <v>0</v>
      </c>
      <c r="N72" s="127">
        <f>'Jan''21'!N70+'Feb''21'!N70+'Mar''21'!N70</f>
        <v>0</v>
      </c>
      <c r="O72" s="127">
        <f>'Jan''21'!O70+'Feb''21'!O70+'Mar''21'!O70</f>
        <v>0</v>
      </c>
      <c r="P72" s="127">
        <f>'Jan''21'!P70+'Feb''21'!P70+'Mar''21'!P70</f>
        <v>0</v>
      </c>
      <c r="Q72" s="127">
        <f>'Jan''21'!Q70+'Feb''21'!Q70+'Mar''21'!Q70</f>
        <v>0</v>
      </c>
      <c r="R72" s="127">
        <f>'Jan''21'!R70+'Feb''21'!R70+'Mar''21'!R70</f>
        <v>0</v>
      </c>
      <c r="S72" s="127">
        <f>'Jan''21'!S70+'Feb''21'!S70+'Mar''21'!S70</f>
        <v>0</v>
      </c>
      <c r="T72" s="119">
        <f t="shared" si="16"/>
        <v>0</v>
      </c>
      <c r="U72" s="127">
        <f>'Jan''21'!U70+'Feb''21'!U70+'Mar''21'!U70</f>
        <v>0</v>
      </c>
      <c r="V72" s="127">
        <f>'Jan''21'!V70+'Feb''21'!V70+'Mar''21'!V70</f>
        <v>0</v>
      </c>
      <c r="W72" s="127">
        <f>'Jan''21'!W70+'Feb''21'!W70+'Mar''21'!W70</f>
        <v>0</v>
      </c>
      <c r="X72" s="127">
        <f>'Jan''21'!X70+'Feb''21'!X70+'Mar''21'!X70</f>
        <v>0</v>
      </c>
      <c r="Y72" s="127">
        <f>'Jan''21'!Y70+'Feb''21'!Y70+'Mar''21'!Y70</f>
        <v>0</v>
      </c>
      <c r="Z72" s="127">
        <f>'Jan''21'!Z70+'Feb''21'!Z70+'Mar''21'!Z70</f>
        <v>0</v>
      </c>
      <c r="AA72" s="127">
        <f>'Jan''21'!AA70+'Feb''21'!AA70+'Mar''21'!AA70</f>
        <v>0</v>
      </c>
      <c r="AB72" s="127">
        <f>'Jan''21'!AB70+'Feb''21'!AB70+'Mar''21'!AB70</f>
        <v>0</v>
      </c>
      <c r="AC72" s="129"/>
      <c r="AD72" s="129"/>
      <c r="AE72" s="129"/>
      <c r="AF72" s="129"/>
      <c r="AG72" s="129"/>
      <c r="AH72" s="129"/>
      <c r="AI72" s="129"/>
      <c r="AJ72" s="129"/>
      <c r="AK72" s="120">
        <f t="shared" si="20"/>
        <v>0</v>
      </c>
      <c r="AL72" s="127">
        <f>'Jan''21'!AL70+'Feb''21'!AL70+'Mar''21'!AL70</f>
        <v>0</v>
      </c>
      <c r="AM72" s="127">
        <f>'Jan''21'!AM70+'Feb''21'!AM70+'Mar''21'!AM70</f>
        <v>0</v>
      </c>
      <c r="AN72" s="127">
        <f>'Jan''21'!AN70+'Feb''21'!AN70+'Mar''21'!AN70</f>
        <v>0</v>
      </c>
      <c r="AO72" s="120">
        <f t="shared" si="21"/>
        <v>0</v>
      </c>
      <c r="AP72" s="127">
        <f>'Jan''21'!AP70+'Feb''21'!AP70+'Mar''21'!AP70</f>
        <v>0</v>
      </c>
      <c r="AQ72" s="127">
        <f>'Jan''21'!AQ70+'Feb''21'!AQ70+'Mar''21'!AQ70</f>
        <v>0</v>
      </c>
      <c r="AR72" s="127">
        <f>'Jan''21'!AR70+'Feb''21'!AR70+'Mar''21'!AR70</f>
        <v>0</v>
      </c>
      <c r="AS72" s="127">
        <f>'Jan''21'!AS70+'Feb''21'!AS70+'Mar''21'!AS70</f>
        <v>0</v>
      </c>
      <c r="AT72" s="127">
        <f>'Jan''21'!AT70+'Feb''21'!AT70+'Mar''21'!AT70</f>
        <v>0</v>
      </c>
      <c r="AU72" s="138">
        <v>0</v>
      </c>
      <c r="AV72" s="120">
        <f t="shared" si="22"/>
        <v>0</v>
      </c>
      <c r="AW72" s="120">
        <f t="shared" si="17"/>
        <v>0</v>
      </c>
      <c r="AX72" s="144">
        <f>'Jan''21'!AX70+'Feb''21'!AX70+'Mar''21'!AX70</f>
        <v>0</v>
      </c>
      <c r="AY72" s="128">
        <f>'Jan''21'!AY70+'Feb''21'!AY70+'Mar''21'!AY70</f>
        <v>0</v>
      </c>
      <c r="AZ72" s="140">
        <f t="shared" si="18"/>
        <v>0</v>
      </c>
      <c r="BA72" s="158"/>
      <c r="BB72" s="140">
        <f t="shared" si="19"/>
        <v>0</v>
      </c>
      <c r="BC72" s="141">
        <f t="shared" si="23"/>
        <v>0</v>
      </c>
      <c r="BD72" s="142" t="e">
        <f t="shared" si="24"/>
        <v>#DIV/0!</v>
      </c>
      <c r="BE72" s="143" t="e">
        <f t="shared" si="25"/>
        <v>#DIV/0!</v>
      </c>
      <c r="BF72" s="159">
        <v>2.3419970650262214E-2</v>
      </c>
      <c r="BG72" s="157">
        <v>0.32090559154263376</v>
      </c>
    </row>
    <row r="73" spans="1:59" x14ac:dyDescent="0.2">
      <c r="A73" s="126" t="s">
        <v>157</v>
      </c>
      <c r="B73" s="126" t="s">
        <v>137</v>
      </c>
      <c r="C73" s="126" t="s">
        <v>156</v>
      </c>
      <c r="D73" s="127">
        <f>'Jan''21'!D71+'Feb''21'!D71+'Mar''21'!D71</f>
        <v>0</v>
      </c>
      <c r="E73" s="127">
        <f>'Jan''21'!E71+'Feb''21'!E71+'Mar''21'!E71</f>
        <v>0</v>
      </c>
      <c r="F73" s="127">
        <f>'Jan''21'!F71+'Feb''21'!F71+'Mar''21'!F71</f>
        <v>0</v>
      </c>
      <c r="G73" s="127">
        <f>'Jan''21'!G71+'Feb''21'!G71+'Mar''21'!G71</f>
        <v>0</v>
      </c>
      <c r="H73" s="127">
        <f>'Jan''21'!H71+'Feb''21'!H71+'Mar''21'!H71</f>
        <v>0</v>
      </c>
      <c r="I73" s="127">
        <f>'Jan''21'!I71+'Feb''21'!I71+'Mar''21'!I71</f>
        <v>0</v>
      </c>
      <c r="J73" s="127">
        <f>'Jan''21'!J71+'Feb''21'!J71+'Mar''21'!J71</f>
        <v>0</v>
      </c>
      <c r="K73" s="127">
        <f>'Jan''21'!K71+'Feb''21'!K71+'Mar''21'!K71</f>
        <v>0</v>
      </c>
      <c r="L73" s="127">
        <f>'Jan''21'!L71+'Feb''21'!L71+'Mar''21'!L71</f>
        <v>0</v>
      </c>
      <c r="M73" s="127">
        <f>'Jan''21'!M71+'Feb''21'!M71+'Mar''21'!M71</f>
        <v>0</v>
      </c>
      <c r="N73" s="127">
        <f>'Jan''21'!N71+'Feb''21'!N71+'Mar''21'!N71</f>
        <v>0</v>
      </c>
      <c r="O73" s="127">
        <f>'Jan''21'!O71+'Feb''21'!O71+'Mar''21'!O71</f>
        <v>0</v>
      </c>
      <c r="P73" s="127">
        <f>'Jan''21'!P71+'Feb''21'!P71+'Mar''21'!P71</f>
        <v>0</v>
      </c>
      <c r="Q73" s="127">
        <f>'Jan''21'!Q71+'Feb''21'!Q71+'Mar''21'!Q71</f>
        <v>0</v>
      </c>
      <c r="R73" s="127">
        <f>'Jan''21'!R71+'Feb''21'!R71+'Mar''21'!R71</f>
        <v>0</v>
      </c>
      <c r="S73" s="127">
        <f>'Jan''21'!S71+'Feb''21'!S71+'Mar''21'!S71</f>
        <v>0</v>
      </c>
      <c r="T73" s="119">
        <f t="shared" si="16"/>
        <v>0</v>
      </c>
      <c r="U73" s="127">
        <f>'Jan''21'!U71+'Feb''21'!U71+'Mar''21'!U71</f>
        <v>0</v>
      </c>
      <c r="V73" s="127">
        <f>'Jan''21'!V71+'Feb''21'!V71+'Mar''21'!V71</f>
        <v>0</v>
      </c>
      <c r="W73" s="127">
        <f>'Jan''21'!W71+'Feb''21'!W71+'Mar''21'!W71</f>
        <v>0</v>
      </c>
      <c r="X73" s="127">
        <f>'Jan''21'!X71+'Feb''21'!X71+'Mar''21'!X71</f>
        <v>0</v>
      </c>
      <c r="Y73" s="127">
        <f>'Jan''21'!Y71+'Feb''21'!Y71+'Mar''21'!Y71</f>
        <v>0</v>
      </c>
      <c r="Z73" s="127">
        <f>'Jan''21'!Z71+'Feb''21'!Z71+'Mar''21'!Z71</f>
        <v>0</v>
      </c>
      <c r="AA73" s="127">
        <f>'Jan''21'!AA71+'Feb''21'!AA71+'Mar''21'!AA71</f>
        <v>0</v>
      </c>
      <c r="AB73" s="127">
        <f>'Jan''21'!AB71+'Feb''21'!AB71+'Mar''21'!AB71</f>
        <v>0</v>
      </c>
      <c r="AC73" s="129"/>
      <c r="AD73" s="129"/>
      <c r="AE73" s="129"/>
      <c r="AF73" s="129"/>
      <c r="AG73" s="129"/>
      <c r="AH73" s="129"/>
      <c r="AI73" s="129"/>
      <c r="AJ73" s="129"/>
      <c r="AK73" s="120">
        <f t="shared" si="20"/>
        <v>0</v>
      </c>
      <c r="AL73" s="127">
        <f>'Jan''21'!AL71+'Feb''21'!AL71+'Mar''21'!AL71</f>
        <v>0</v>
      </c>
      <c r="AM73" s="127">
        <f>'Jan''21'!AM71+'Feb''21'!AM71+'Mar''21'!AM71</f>
        <v>0</v>
      </c>
      <c r="AN73" s="127">
        <f>'Jan''21'!AN71+'Feb''21'!AN71+'Mar''21'!AN71</f>
        <v>0</v>
      </c>
      <c r="AO73" s="120">
        <f t="shared" si="21"/>
        <v>0</v>
      </c>
      <c r="AP73" s="127">
        <f>'Jan''21'!AP71+'Feb''21'!AP71+'Mar''21'!AP71</f>
        <v>0</v>
      </c>
      <c r="AQ73" s="127">
        <f>'Jan''21'!AQ71+'Feb''21'!AQ71+'Mar''21'!AQ71</f>
        <v>0</v>
      </c>
      <c r="AR73" s="127">
        <f>'Jan''21'!AR71+'Feb''21'!AR71+'Mar''21'!AR71</f>
        <v>0</v>
      </c>
      <c r="AS73" s="127">
        <f>'Jan''21'!AS71+'Feb''21'!AS71+'Mar''21'!AS71</f>
        <v>0</v>
      </c>
      <c r="AT73" s="127">
        <f>'Jan''21'!AT71+'Feb''21'!AT71+'Mar''21'!AT71</f>
        <v>0</v>
      </c>
      <c r="AU73" s="138">
        <v>4500000</v>
      </c>
      <c r="AV73" s="120">
        <f t="shared" si="22"/>
        <v>0</v>
      </c>
      <c r="AW73" s="120">
        <f t="shared" si="17"/>
        <v>0</v>
      </c>
      <c r="AX73" s="144">
        <f>'Jan''21'!AX71+'Feb''21'!AX71+'Mar''21'!AX71</f>
        <v>0</v>
      </c>
      <c r="AY73" s="128">
        <f>'Jan''21'!AY71+'Feb''21'!AY71+'Mar''21'!AY71</f>
        <v>0</v>
      </c>
      <c r="AZ73" s="140">
        <f t="shared" si="18"/>
        <v>0</v>
      </c>
      <c r="BA73" s="158"/>
      <c r="BB73" s="140">
        <f t="shared" si="19"/>
        <v>0</v>
      </c>
      <c r="BC73" s="141">
        <f t="shared" si="23"/>
        <v>0</v>
      </c>
      <c r="BD73" s="142" t="e">
        <f t="shared" si="24"/>
        <v>#DIV/0!</v>
      </c>
      <c r="BE73" s="143" t="e">
        <f t="shared" si="25"/>
        <v>#DIV/0!</v>
      </c>
      <c r="BF73" s="159">
        <v>4.1249125451899057E-2</v>
      </c>
      <c r="BG73" s="157">
        <v>0.4046753390018844</v>
      </c>
    </row>
    <row r="74" spans="1:59" x14ac:dyDescent="0.2">
      <c r="A74" s="126" t="s">
        <v>155</v>
      </c>
      <c r="B74" s="126" t="s">
        <v>137</v>
      </c>
      <c r="C74" s="126" t="s">
        <v>152</v>
      </c>
      <c r="D74" s="127">
        <f>'Jan''21'!D72+'Feb''21'!D72+'Mar''21'!D72</f>
        <v>0</v>
      </c>
      <c r="E74" s="127">
        <f>'Jan''21'!E72+'Feb''21'!E72+'Mar''21'!E72</f>
        <v>0</v>
      </c>
      <c r="F74" s="127">
        <f>'Jan''21'!F72+'Feb''21'!F72+'Mar''21'!F72</f>
        <v>0</v>
      </c>
      <c r="G74" s="127">
        <f>'Jan''21'!G72+'Feb''21'!G72+'Mar''21'!G72</f>
        <v>0</v>
      </c>
      <c r="H74" s="127">
        <f>'Jan''21'!H72+'Feb''21'!H72+'Mar''21'!H72</f>
        <v>0</v>
      </c>
      <c r="I74" s="127">
        <f>'Jan''21'!I72+'Feb''21'!I72+'Mar''21'!I72</f>
        <v>0</v>
      </c>
      <c r="J74" s="127">
        <f>'Jan''21'!J72+'Feb''21'!J72+'Mar''21'!J72</f>
        <v>0</v>
      </c>
      <c r="K74" s="127">
        <f>'Jan''21'!K72+'Feb''21'!K72+'Mar''21'!K72</f>
        <v>0</v>
      </c>
      <c r="L74" s="127">
        <f>'Jan''21'!L72+'Feb''21'!L72+'Mar''21'!L72</f>
        <v>0</v>
      </c>
      <c r="M74" s="127">
        <f>'Jan''21'!M72+'Feb''21'!M72+'Mar''21'!M72</f>
        <v>0</v>
      </c>
      <c r="N74" s="127">
        <f>'Jan''21'!N72+'Feb''21'!N72+'Mar''21'!N72</f>
        <v>0</v>
      </c>
      <c r="O74" s="127">
        <f>'Jan''21'!O72+'Feb''21'!O72+'Mar''21'!O72</f>
        <v>0</v>
      </c>
      <c r="P74" s="127">
        <f>'Jan''21'!P72+'Feb''21'!P72+'Mar''21'!P72</f>
        <v>0</v>
      </c>
      <c r="Q74" s="127">
        <f>'Jan''21'!Q72+'Feb''21'!Q72+'Mar''21'!Q72</f>
        <v>0</v>
      </c>
      <c r="R74" s="127">
        <f>'Jan''21'!R72+'Feb''21'!R72+'Mar''21'!R72</f>
        <v>0</v>
      </c>
      <c r="S74" s="127">
        <f>'Jan''21'!S72+'Feb''21'!S72+'Mar''21'!S72</f>
        <v>0</v>
      </c>
      <c r="T74" s="119">
        <f t="shared" si="16"/>
        <v>0</v>
      </c>
      <c r="U74" s="127">
        <f>'Jan''21'!U72+'Feb''21'!U72+'Mar''21'!U72</f>
        <v>0</v>
      </c>
      <c r="V74" s="127">
        <f>'Jan''21'!V72+'Feb''21'!V72+'Mar''21'!V72</f>
        <v>0</v>
      </c>
      <c r="W74" s="127">
        <f>'Jan''21'!W72+'Feb''21'!W72+'Mar''21'!W72</f>
        <v>0</v>
      </c>
      <c r="X74" s="127">
        <f>'Jan''21'!X72+'Feb''21'!X72+'Mar''21'!X72</f>
        <v>0</v>
      </c>
      <c r="Y74" s="127">
        <f>'Jan''21'!Y72+'Feb''21'!Y72+'Mar''21'!Y72</f>
        <v>0</v>
      </c>
      <c r="Z74" s="127">
        <f>'Jan''21'!Z72+'Feb''21'!Z72+'Mar''21'!Z72</f>
        <v>0</v>
      </c>
      <c r="AA74" s="127">
        <f>'Jan''21'!AA72+'Feb''21'!AA72+'Mar''21'!AA72</f>
        <v>0</v>
      </c>
      <c r="AB74" s="127">
        <f>'Jan''21'!AB72+'Feb''21'!AB72+'Mar''21'!AB72</f>
        <v>0</v>
      </c>
      <c r="AC74" s="129"/>
      <c r="AD74" s="129"/>
      <c r="AE74" s="129"/>
      <c r="AF74" s="129"/>
      <c r="AG74" s="129"/>
      <c r="AH74" s="129"/>
      <c r="AI74" s="129"/>
      <c r="AJ74" s="129"/>
      <c r="AK74" s="120">
        <f t="shared" si="20"/>
        <v>0</v>
      </c>
      <c r="AL74" s="127">
        <f>'Jan''21'!AL72+'Feb''21'!AL72+'Mar''21'!AL72</f>
        <v>0</v>
      </c>
      <c r="AM74" s="127">
        <f>'Jan''21'!AM72+'Feb''21'!AM72+'Mar''21'!AM72</f>
        <v>0</v>
      </c>
      <c r="AN74" s="127">
        <f>'Jan''21'!AN72+'Feb''21'!AN72+'Mar''21'!AN72</f>
        <v>0</v>
      </c>
      <c r="AO74" s="120">
        <f t="shared" si="21"/>
        <v>0</v>
      </c>
      <c r="AP74" s="127">
        <f>'Jan''21'!AP72+'Feb''21'!AP72+'Mar''21'!AP72</f>
        <v>0</v>
      </c>
      <c r="AQ74" s="127">
        <f>'Jan''21'!AQ72+'Feb''21'!AQ72+'Mar''21'!AQ72</f>
        <v>0</v>
      </c>
      <c r="AR74" s="127">
        <f>'Jan''21'!AR72+'Feb''21'!AR72+'Mar''21'!AR72</f>
        <v>0</v>
      </c>
      <c r="AS74" s="127">
        <f>'Jan''21'!AS72+'Feb''21'!AS72+'Mar''21'!AS72</f>
        <v>0</v>
      </c>
      <c r="AT74" s="127">
        <f>'Jan''21'!AT72+'Feb''21'!AT72+'Mar''21'!AT72</f>
        <v>0</v>
      </c>
      <c r="AU74" s="138">
        <v>650000</v>
      </c>
      <c r="AV74" s="120">
        <f t="shared" si="22"/>
        <v>0</v>
      </c>
      <c r="AW74" s="120">
        <f t="shared" si="17"/>
        <v>0</v>
      </c>
      <c r="AX74" s="144">
        <f>'Jan''21'!AX72+'Feb''21'!AX72+'Mar''21'!AX72</f>
        <v>0</v>
      </c>
      <c r="AY74" s="128">
        <f>'Jan''21'!AY72+'Feb''21'!AY72+'Mar''21'!AY72</f>
        <v>0</v>
      </c>
      <c r="AZ74" s="140">
        <f t="shared" si="18"/>
        <v>0</v>
      </c>
      <c r="BA74" s="158"/>
      <c r="BB74" s="140">
        <f t="shared" si="19"/>
        <v>0</v>
      </c>
      <c r="BC74" s="141">
        <f t="shared" si="23"/>
        <v>0</v>
      </c>
      <c r="BD74" s="142" t="e">
        <f t="shared" si="24"/>
        <v>#DIV/0!</v>
      </c>
      <c r="BE74" s="143" t="e">
        <f t="shared" si="25"/>
        <v>#DIV/0!</v>
      </c>
      <c r="BF74" s="159">
        <v>3.3772659051477416E-2</v>
      </c>
      <c r="BG74" s="157">
        <v>0.28356062317994651</v>
      </c>
    </row>
    <row r="75" spans="1:59" x14ac:dyDescent="0.2">
      <c r="A75" s="126" t="s">
        <v>154</v>
      </c>
      <c r="B75" s="126" t="s">
        <v>137</v>
      </c>
      <c r="C75" s="126" t="s">
        <v>152</v>
      </c>
      <c r="D75" s="127">
        <f>'Jan''21'!D73+'Feb''21'!D73+'Mar''21'!D73</f>
        <v>0</v>
      </c>
      <c r="E75" s="127">
        <f>'Jan''21'!E73+'Feb''21'!E73+'Mar''21'!E73</f>
        <v>0</v>
      </c>
      <c r="F75" s="127">
        <f>'Jan''21'!F73+'Feb''21'!F73+'Mar''21'!F73</f>
        <v>0</v>
      </c>
      <c r="G75" s="127">
        <f>'Jan''21'!G73+'Feb''21'!G73+'Mar''21'!G73</f>
        <v>0</v>
      </c>
      <c r="H75" s="127">
        <f>'Jan''21'!H73+'Feb''21'!H73+'Mar''21'!H73</f>
        <v>0</v>
      </c>
      <c r="I75" s="127">
        <f>'Jan''21'!I73+'Feb''21'!I73+'Mar''21'!I73</f>
        <v>0</v>
      </c>
      <c r="J75" s="127">
        <f>'Jan''21'!J73+'Feb''21'!J73+'Mar''21'!J73</f>
        <v>0</v>
      </c>
      <c r="K75" s="127">
        <f>'Jan''21'!K73+'Feb''21'!K73+'Mar''21'!K73</f>
        <v>0</v>
      </c>
      <c r="L75" s="127">
        <f>'Jan''21'!L73+'Feb''21'!L73+'Mar''21'!L73</f>
        <v>0</v>
      </c>
      <c r="M75" s="127">
        <f>'Jan''21'!M73+'Feb''21'!M73+'Mar''21'!M73</f>
        <v>0</v>
      </c>
      <c r="N75" s="127">
        <f>'Jan''21'!N73+'Feb''21'!N73+'Mar''21'!N73</f>
        <v>0</v>
      </c>
      <c r="O75" s="127">
        <f>'Jan''21'!O73+'Feb''21'!O73+'Mar''21'!O73</f>
        <v>0</v>
      </c>
      <c r="P75" s="127">
        <f>'Jan''21'!P73+'Feb''21'!P73+'Mar''21'!P73</f>
        <v>0</v>
      </c>
      <c r="Q75" s="127">
        <f>'Jan''21'!Q73+'Feb''21'!Q73+'Mar''21'!Q73</f>
        <v>0</v>
      </c>
      <c r="R75" s="127">
        <f>'Jan''21'!R73+'Feb''21'!R73+'Mar''21'!R73</f>
        <v>0</v>
      </c>
      <c r="S75" s="127">
        <f>'Jan''21'!S73+'Feb''21'!S73+'Mar''21'!S73</f>
        <v>0</v>
      </c>
      <c r="T75" s="119">
        <f t="shared" si="16"/>
        <v>0</v>
      </c>
      <c r="U75" s="127">
        <f>'Jan''21'!U73+'Feb''21'!U73+'Mar''21'!U73</f>
        <v>0</v>
      </c>
      <c r="V75" s="127">
        <f>'Jan''21'!V73+'Feb''21'!V73+'Mar''21'!V73</f>
        <v>0</v>
      </c>
      <c r="W75" s="127">
        <f>'Jan''21'!W73+'Feb''21'!W73+'Mar''21'!W73</f>
        <v>0</v>
      </c>
      <c r="X75" s="127">
        <f>'Jan''21'!X73+'Feb''21'!X73+'Mar''21'!X73</f>
        <v>0</v>
      </c>
      <c r="Y75" s="127">
        <f>'Jan''21'!Y73+'Feb''21'!Y73+'Mar''21'!Y73</f>
        <v>0</v>
      </c>
      <c r="Z75" s="127">
        <f>'Jan''21'!Z73+'Feb''21'!Z73+'Mar''21'!Z73</f>
        <v>0</v>
      </c>
      <c r="AA75" s="127">
        <f>'Jan''21'!AA73+'Feb''21'!AA73+'Mar''21'!AA73</f>
        <v>0</v>
      </c>
      <c r="AB75" s="127">
        <f>'Jan''21'!AB73+'Feb''21'!AB73+'Mar''21'!AB73</f>
        <v>0</v>
      </c>
      <c r="AC75" s="129"/>
      <c r="AD75" s="129"/>
      <c r="AE75" s="129"/>
      <c r="AF75" s="129"/>
      <c r="AG75" s="129"/>
      <c r="AH75" s="129"/>
      <c r="AI75" s="129"/>
      <c r="AJ75" s="129"/>
      <c r="AK75" s="120">
        <f t="shared" si="20"/>
        <v>0</v>
      </c>
      <c r="AL75" s="127">
        <f>'Jan''21'!AL73+'Feb''21'!AL73+'Mar''21'!AL73</f>
        <v>0</v>
      </c>
      <c r="AM75" s="127">
        <f>'Jan''21'!AM73+'Feb''21'!AM73+'Mar''21'!AM73</f>
        <v>0</v>
      </c>
      <c r="AN75" s="127">
        <f>'Jan''21'!AN73+'Feb''21'!AN73+'Mar''21'!AN73</f>
        <v>0</v>
      </c>
      <c r="AO75" s="120">
        <f t="shared" si="21"/>
        <v>0</v>
      </c>
      <c r="AP75" s="127">
        <f>'Jan''21'!AP73+'Feb''21'!AP73+'Mar''21'!AP73</f>
        <v>0</v>
      </c>
      <c r="AQ75" s="127">
        <f>'Jan''21'!AQ73+'Feb''21'!AQ73+'Mar''21'!AQ73</f>
        <v>0</v>
      </c>
      <c r="AR75" s="127">
        <f>'Jan''21'!AR73+'Feb''21'!AR73+'Mar''21'!AR73</f>
        <v>0</v>
      </c>
      <c r="AS75" s="127">
        <f>'Jan''21'!AS73+'Feb''21'!AS73+'Mar''21'!AS73</f>
        <v>0</v>
      </c>
      <c r="AT75" s="127">
        <f>'Jan''21'!AT73+'Feb''21'!AT73+'Mar''21'!AT73</f>
        <v>0</v>
      </c>
      <c r="AU75" s="138">
        <v>2000000</v>
      </c>
      <c r="AV75" s="120">
        <f t="shared" si="22"/>
        <v>0</v>
      </c>
      <c r="AW75" s="120">
        <f t="shared" si="17"/>
        <v>0</v>
      </c>
      <c r="AX75" s="144">
        <f>'Jan''21'!AX73+'Feb''21'!AX73+'Mar''21'!AX73</f>
        <v>0</v>
      </c>
      <c r="AY75" s="128">
        <f>'Jan''21'!AY73+'Feb''21'!AY73+'Mar''21'!AY73</f>
        <v>0</v>
      </c>
      <c r="AZ75" s="140">
        <f t="shared" si="18"/>
        <v>0</v>
      </c>
      <c r="BA75" s="158"/>
      <c r="BB75" s="140">
        <f t="shared" si="19"/>
        <v>0</v>
      </c>
      <c r="BC75" s="141">
        <f t="shared" si="23"/>
        <v>0</v>
      </c>
      <c r="BD75" s="142" t="e">
        <f t="shared" si="24"/>
        <v>#DIV/0!</v>
      </c>
      <c r="BE75" s="143" t="e">
        <f t="shared" si="25"/>
        <v>#DIV/0!</v>
      </c>
      <c r="BF75" s="159">
        <v>3.8770896789873166E-2</v>
      </c>
      <c r="BG75" s="157">
        <v>0.28290793968606665</v>
      </c>
    </row>
    <row r="76" spans="1:59" x14ac:dyDescent="0.2">
      <c r="A76" s="126" t="s">
        <v>153</v>
      </c>
      <c r="B76" s="126" t="s">
        <v>137</v>
      </c>
      <c r="C76" s="126" t="s">
        <v>152</v>
      </c>
      <c r="D76" s="127">
        <f>'Jan''21'!D74+'Feb''21'!D74+'Mar''21'!D74</f>
        <v>0</v>
      </c>
      <c r="E76" s="127">
        <f>'Jan''21'!E74+'Feb''21'!E74+'Mar''21'!E74</f>
        <v>0</v>
      </c>
      <c r="F76" s="127">
        <f>'Jan''21'!F74+'Feb''21'!F74+'Mar''21'!F74</f>
        <v>0</v>
      </c>
      <c r="G76" s="127">
        <f>'Jan''21'!G74+'Feb''21'!G74+'Mar''21'!G74</f>
        <v>0</v>
      </c>
      <c r="H76" s="127">
        <f>'Jan''21'!H74+'Feb''21'!H74+'Mar''21'!H74</f>
        <v>0</v>
      </c>
      <c r="I76" s="127">
        <f>'Jan''21'!I74+'Feb''21'!I74+'Mar''21'!I74</f>
        <v>0</v>
      </c>
      <c r="J76" s="127">
        <f>'Jan''21'!J74+'Feb''21'!J74+'Mar''21'!J74</f>
        <v>0</v>
      </c>
      <c r="K76" s="127">
        <f>'Jan''21'!K74+'Feb''21'!K74+'Mar''21'!K74</f>
        <v>0</v>
      </c>
      <c r="L76" s="127">
        <f>'Jan''21'!L74+'Feb''21'!L74+'Mar''21'!L74</f>
        <v>0</v>
      </c>
      <c r="M76" s="127">
        <f>'Jan''21'!M74+'Feb''21'!M74+'Mar''21'!M74</f>
        <v>0</v>
      </c>
      <c r="N76" s="127">
        <f>'Jan''21'!N74+'Feb''21'!N74+'Mar''21'!N74</f>
        <v>0</v>
      </c>
      <c r="O76" s="127">
        <f>'Jan''21'!O74+'Feb''21'!O74+'Mar''21'!O74</f>
        <v>0</v>
      </c>
      <c r="P76" s="127">
        <f>'Jan''21'!P74+'Feb''21'!P74+'Mar''21'!P74</f>
        <v>0</v>
      </c>
      <c r="Q76" s="127">
        <f>'Jan''21'!Q74+'Feb''21'!Q74+'Mar''21'!Q74</f>
        <v>0</v>
      </c>
      <c r="R76" s="127">
        <f>'Jan''21'!R74+'Feb''21'!R74+'Mar''21'!R74</f>
        <v>0</v>
      </c>
      <c r="S76" s="127">
        <f>'Jan''21'!S74+'Feb''21'!S74+'Mar''21'!S74</f>
        <v>0</v>
      </c>
      <c r="T76" s="119">
        <f t="shared" si="16"/>
        <v>0</v>
      </c>
      <c r="U76" s="127">
        <f>'Jan''21'!U74+'Feb''21'!U74+'Mar''21'!U74</f>
        <v>0</v>
      </c>
      <c r="V76" s="127">
        <f>'Jan''21'!V74+'Feb''21'!V74+'Mar''21'!V74</f>
        <v>0</v>
      </c>
      <c r="W76" s="127">
        <f>'Jan''21'!W74+'Feb''21'!W74+'Mar''21'!W74</f>
        <v>0</v>
      </c>
      <c r="X76" s="127">
        <f>'Jan''21'!X74+'Feb''21'!X74+'Mar''21'!X74</f>
        <v>0</v>
      </c>
      <c r="Y76" s="127">
        <f>'Jan''21'!Y74+'Feb''21'!Y74+'Mar''21'!Y74</f>
        <v>0</v>
      </c>
      <c r="Z76" s="127">
        <f>'Jan''21'!Z74+'Feb''21'!Z74+'Mar''21'!Z74</f>
        <v>0</v>
      </c>
      <c r="AA76" s="127">
        <f>'Jan''21'!AA74+'Feb''21'!AA74+'Mar''21'!AA74</f>
        <v>0</v>
      </c>
      <c r="AB76" s="127">
        <f>'Jan''21'!AB74+'Feb''21'!AB74+'Mar''21'!AB74</f>
        <v>0</v>
      </c>
      <c r="AC76" s="129"/>
      <c r="AD76" s="129"/>
      <c r="AE76" s="129"/>
      <c r="AF76" s="129"/>
      <c r="AG76" s="129"/>
      <c r="AH76" s="129"/>
      <c r="AI76" s="129"/>
      <c r="AJ76" s="129"/>
      <c r="AK76" s="120">
        <f t="shared" si="20"/>
        <v>0</v>
      </c>
      <c r="AL76" s="127">
        <f>'Jan''21'!AL74+'Feb''21'!AL74+'Mar''21'!AL74</f>
        <v>0</v>
      </c>
      <c r="AM76" s="127">
        <f>'Jan''21'!AM74+'Feb''21'!AM74+'Mar''21'!AM74</f>
        <v>0</v>
      </c>
      <c r="AN76" s="127">
        <f>'Jan''21'!AN74+'Feb''21'!AN74+'Mar''21'!AN74</f>
        <v>0</v>
      </c>
      <c r="AO76" s="120">
        <f t="shared" si="21"/>
        <v>0</v>
      </c>
      <c r="AP76" s="127">
        <f>'Jan''21'!AP74+'Feb''21'!AP74+'Mar''21'!AP74</f>
        <v>0</v>
      </c>
      <c r="AQ76" s="127">
        <f>'Jan''21'!AQ74+'Feb''21'!AQ74+'Mar''21'!AQ74</f>
        <v>0</v>
      </c>
      <c r="AR76" s="127">
        <f>'Jan''21'!AR74+'Feb''21'!AR74+'Mar''21'!AR74</f>
        <v>0</v>
      </c>
      <c r="AS76" s="127">
        <f>'Jan''21'!AS74+'Feb''21'!AS74+'Mar''21'!AS74</f>
        <v>0</v>
      </c>
      <c r="AT76" s="127">
        <f>'Jan''21'!AT74+'Feb''21'!AT74+'Mar''21'!AT74</f>
        <v>0</v>
      </c>
      <c r="AU76" s="138">
        <v>2200000</v>
      </c>
      <c r="AV76" s="120">
        <f t="shared" si="22"/>
        <v>0</v>
      </c>
      <c r="AW76" s="120">
        <f t="shared" si="17"/>
        <v>0</v>
      </c>
      <c r="AX76" s="144">
        <f>'Jan''21'!AX74+'Feb''21'!AX74+'Mar''21'!AX74</f>
        <v>0</v>
      </c>
      <c r="AY76" s="128">
        <f>'Jan''21'!AY74+'Feb''21'!AY74+'Mar''21'!AY74</f>
        <v>0</v>
      </c>
      <c r="AZ76" s="140">
        <f t="shared" si="18"/>
        <v>0</v>
      </c>
      <c r="BA76" s="158"/>
      <c r="BB76" s="140">
        <f t="shared" si="19"/>
        <v>0</v>
      </c>
      <c r="BC76" s="141">
        <f t="shared" si="23"/>
        <v>0</v>
      </c>
      <c r="BD76" s="142" t="e">
        <f t="shared" si="24"/>
        <v>#DIV/0!</v>
      </c>
      <c r="BE76" s="143" t="e">
        <f t="shared" si="25"/>
        <v>#DIV/0!</v>
      </c>
      <c r="BF76" s="159">
        <v>4.0242866828653946E-2</v>
      </c>
      <c r="BG76" s="157">
        <v>0.33618118118711837</v>
      </c>
    </row>
    <row r="77" spans="1:59" x14ac:dyDescent="0.2">
      <c r="A77" s="126" t="s">
        <v>151</v>
      </c>
      <c r="B77" s="126" t="s">
        <v>137</v>
      </c>
      <c r="C77" s="126" t="s">
        <v>149</v>
      </c>
      <c r="D77" s="127">
        <f>'Jan''21'!D75+'Feb''21'!D75+'Mar''21'!D75</f>
        <v>0</v>
      </c>
      <c r="E77" s="127">
        <f>'Jan''21'!E75+'Feb''21'!E75+'Mar''21'!E75</f>
        <v>0</v>
      </c>
      <c r="F77" s="127">
        <f>'Jan''21'!F75+'Feb''21'!F75+'Mar''21'!F75</f>
        <v>0</v>
      </c>
      <c r="G77" s="127">
        <f>'Jan''21'!G75+'Feb''21'!G75+'Mar''21'!G75</f>
        <v>0</v>
      </c>
      <c r="H77" s="127">
        <f>'Jan''21'!H75+'Feb''21'!H75+'Mar''21'!H75</f>
        <v>0</v>
      </c>
      <c r="I77" s="127">
        <f>'Jan''21'!I75+'Feb''21'!I75+'Mar''21'!I75</f>
        <v>0</v>
      </c>
      <c r="J77" s="127">
        <f>'Jan''21'!J75+'Feb''21'!J75+'Mar''21'!J75</f>
        <v>0</v>
      </c>
      <c r="K77" s="127">
        <f>'Jan''21'!K75+'Feb''21'!K75+'Mar''21'!K75</f>
        <v>0</v>
      </c>
      <c r="L77" s="127">
        <f>'Jan''21'!L75+'Feb''21'!L75+'Mar''21'!L75</f>
        <v>0</v>
      </c>
      <c r="M77" s="127">
        <f>'Jan''21'!M75+'Feb''21'!M75+'Mar''21'!M75</f>
        <v>0</v>
      </c>
      <c r="N77" s="127">
        <f>'Jan''21'!N75+'Feb''21'!N75+'Mar''21'!N75</f>
        <v>0</v>
      </c>
      <c r="O77" s="127">
        <f>'Jan''21'!O75+'Feb''21'!O75+'Mar''21'!O75</f>
        <v>0</v>
      </c>
      <c r="P77" s="127">
        <f>'Jan''21'!P75+'Feb''21'!P75+'Mar''21'!P75</f>
        <v>0</v>
      </c>
      <c r="Q77" s="127">
        <f>'Jan''21'!Q75+'Feb''21'!Q75+'Mar''21'!Q75</f>
        <v>0</v>
      </c>
      <c r="R77" s="127">
        <f>'Jan''21'!R75+'Feb''21'!R75+'Mar''21'!R75</f>
        <v>0</v>
      </c>
      <c r="S77" s="127">
        <f>'Jan''21'!S75+'Feb''21'!S75+'Mar''21'!S75</f>
        <v>0</v>
      </c>
      <c r="T77" s="119">
        <f t="shared" si="16"/>
        <v>0</v>
      </c>
      <c r="U77" s="127">
        <f>'Jan''21'!U75+'Feb''21'!U75+'Mar''21'!U75</f>
        <v>0</v>
      </c>
      <c r="V77" s="127">
        <f>'Jan''21'!V75+'Feb''21'!V75+'Mar''21'!V75</f>
        <v>0</v>
      </c>
      <c r="W77" s="127">
        <f>'Jan''21'!W75+'Feb''21'!W75+'Mar''21'!W75</f>
        <v>0</v>
      </c>
      <c r="X77" s="127">
        <f>'Jan''21'!X75+'Feb''21'!X75+'Mar''21'!X75</f>
        <v>0</v>
      </c>
      <c r="Y77" s="127">
        <f>'Jan''21'!Y75+'Feb''21'!Y75+'Mar''21'!Y75</f>
        <v>0</v>
      </c>
      <c r="Z77" s="127">
        <f>'Jan''21'!Z75+'Feb''21'!Z75+'Mar''21'!Z75</f>
        <v>0</v>
      </c>
      <c r="AA77" s="127">
        <f>'Jan''21'!AA75+'Feb''21'!AA75+'Mar''21'!AA75</f>
        <v>0</v>
      </c>
      <c r="AB77" s="127">
        <f>'Jan''21'!AB75+'Feb''21'!AB75+'Mar''21'!AB75</f>
        <v>0</v>
      </c>
      <c r="AC77" s="129"/>
      <c r="AD77" s="129"/>
      <c r="AE77" s="129"/>
      <c r="AF77" s="129"/>
      <c r="AG77" s="129"/>
      <c r="AH77" s="129"/>
      <c r="AI77" s="129"/>
      <c r="AJ77" s="129"/>
      <c r="AK77" s="120">
        <f t="shared" si="20"/>
        <v>0</v>
      </c>
      <c r="AL77" s="127">
        <f>'Jan''21'!AL75+'Feb''21'!AL75+'Mar''21'!AL75</f>
        <v>0</v>
      </c>
      <c r="AM77" s="127">
        <f>'Jan''21'!AM75+'Feb''21'!AM75+'Mar''21'!AM75</f>
        <v>0</v>
      </c>
      <c r="AN77" s="127">
        <f>'Jan''21'!AN75+'Feb''21'!AN75+'Mar''21'!AN75</f>
        <v>0</v>
      </c>
      <c r="AO77" s="120">
        <f t="shared" si="21"/>
        <v>0</v>
      </c>
      <c r="AP77" s="127">
        <f>'Jan''21'!AP75+'Feb''21'!AP75+'Mar''21'!AP75</f>
        <v>0</v>
      </c>
      <c r="AQ77" s="127">
        <f>'Jan''21'!AQ75+'Feb''21'!AQ75+'Mar''21'!AQ75</f>
        <v>0</v>
      </c>
      <c r="AR77" s="127">
        <f>'Jan''21'!AR75+'Feb''21'!AR75+'Mar''21'!AR75</f>
        <v>0</v>
      </c>
      <c r="AS77" s="127">
        <f>'Jan''21'!AS75+'Feb''21'!AS75+'Mar''21'!AS75</f>
        <v>0</v>
      </c>
      <c r="AT77" s="127">
        <f>'Jan''21'!AT75+'Feb''21'!AT75+'Mar''21'!AT75</f>
        <v>0</v>
      </c>
      <c r="AU77" s="138">
        <v>0</v>
      </c>
      <c r="AV77" s="120">
        <f t="shared" si="22"/>
        <v>0</v>
      </c>
      <c r="AW77" s="120">
        <f t="shared" si="17"/>
        <v>0</v>
      </c>
      <c r="AX77" s="144">
        <f>'Jan''21'!AX75+'Feb''21'!AX75+'Mar''21'!AX75</f>
        <v>0</v>
      </c>
      <c r="AY77" s="128">
        <f>'Jan''21'!AY75+'Feb''21'!AY75+'Mar''21'!AY75</f>
        <v>0</v>
      </c>
      <c r="AZ77" s="140">
        <f t="shared" si="18"/>
        <v>0</v>
      </c>
      <c r="BA77" s="158"/>
      <c r="BB77" s="140">
        <f t="shared" si="19"/>
        <v>0</v>
      </c>
      <c r="BC77" s="141">
        <f t="shared" si="23"/>
        <v>0</v>
      </c>
      <c r="BD77" s="142" t="e">
        <f t="shared" si="24"/>
        <v>#DIV/0!</v>
      </c>
      <c r="BE77" s="143" t="e">
        <f t="shared" si="25"/>
        <v>#DIV/0!</v>
      </c>
      <c r="BF77" s="159">
        <v>4.5745282951675716E-2</v>
      </c>
      <c r="BG77" s="157">
        <v>0.31812962929371996</v>
      </c>
    </row>
    <row r="78" spans="1:59" x14ac:dyDescent="0.2">
      <c r="A78" s="126" t="s">
        <v>150</v>
      </c>
      <c r="B78" s="126" t="s">
        <v>137</v>
      </c>
      <c r="C78" s="126" t="s">
        <v>149</v>
      </c>
      <c r="D78" s="127">
        <f>'Jan''21'!D76+'Feb''21'!D76+'Mar''21'!D76</f>
        <v>0</v>
      </c>
      <c r="E78" s="127">
        <f>'Jan''21'!E76+'Feb''21'!E76+'Mar''21'!E76</f>
        <v>0</v>
      </c>
      <c r="F78" s="127">
        <f>'Jan''21'!F76+'Feb''21'!F76+'Mar''21'!F76</f>
        <v>0</v>
      </c>
      <c r="G78" s="127">
        <f>'Jan''21'!G76+'Feb''21'!G76+'Mar''21'!G76</f>
        <v>0</v>
      </c>
      <c r="H78" s="127">
        <f>'Jan''21'!H76+'Feb''21'!H76+'Mar''21'!H76</f>
        <v>0</v>
      </c>
      <c r="I78" s="127">
        <f>'Jan''21'!I76+'Feb''21'!I76+'Mar''21'!I76</f>
        <v>0</v>
      </c>
      <c r="J78" s="127">
        <f>'Jan''21'!J76+'Feb''21'!J76+'Mar''21'!J76</f>
        <v>0</v>
      </c>
      <c r="K78" s="127">
        <f>'Jan''21'!K76+'Feb''21'!K76+'Mar''21'!K76</f>
        <v>0</v>
      </c>
      <c r="L78" s="127">
        <f>'Jan''21'!L76+'Feb''21'!L76+'Mar''21'!L76</f>
        <v>0</v>
      </c>
      <c r="M78" s="127">
        <f>'Jan''21'!M76+'Feb''21'!M76+'Mar''21'!M76</f>
        <v>0</v>
      </c>
      <c r="N78" s="127">
        <f>'Jan''21'!N76+'Feb''21'!N76+'Mar''21'!N76</f>
        <v>0</v>
      </c>
      <c r="O78" s="127">
        <f>'Jan''21'!O76+'Feb''21'!O76+'Mar''21'!O76</f>
        <v>0</v>
      </c>
      <c r="P78" s="127">
        <f>'Jan''21'!P76+'Feb''21'!P76+'Mar''21'!P76</f>
        <v>0</v>
      </c>
      <c r="Q78" s="127">
        <f>'Jan''21'!Q76+'Feb''21'!Q76+'Mar''21'!Q76</f>
        <v>0</v>
      </c>
      <c r="R78" s="127">
        <f>'Jan''21'!R76+'Feb''21'!R76+'Mar''21'!R76</f>
        <v>0</v>
      </c>
      <c r="S78" s="127">
        <f>'Jan''21'!S76+'Feb''21'!S76+'Mar''21'!S76</f>
        <v>0</v>
      </c>
      <c r="T78" s="119">
        <f t="shared" si="16"/>
        <v>0</v>
      </c>
      <c r="U78" s="127">
        <f>'Jan''21'!U76+'Feb''21'!U76+'Mar''21'!U76</f>
        <v>0</v>
      </c>
      <c r="V78" s="127">
        <f>'Jan''21'!V76+'Feb''21'!V76+'Mar''21'!V76</f>
        <v>0</v>
      </c>
      <c r="W78" s="127">
        <f>'Jan''21'!W76+'Feb''21'!W76+'Mar''21'!W76</f>
        <v>0</v>
      </c>
      <c r="X78" s="127">
        <f>'Jan''21'!X76+'Feb''21'!X76+'Mar''21'!X76</f>
        <v>0</v>
      </c>
      <c r="Y78" s="127">
        <f>'Jan''21'!Y76+'Feb''21'!Y76+'Mar''21'!Y76</f>
        <v>0</v>
      </c>
      <c r="Z78" s="127">
        <f>'Jan''21'!Z76+'Feb''21'!Z76+'Mar''21'!Z76</f>
        <v>0</v>
      </c>
      <c r="AA78" s="127">
        <f>'Jan''21'!AA76+'Feb''21'!AA76+'Mar''21'!AA76</f>
        <v>0</v>
      </c>
      <c r="AB78" s="127">
        <f>'Jan''21'!AB76+'Feb''21'!AB76+'Mar''21'!AB76</f>
        <v>0</v>
      </c>
      <c r="AC78" s="129"/>
      <c r="AD78" s="129"/>
      <c r="AE78" s="129"/>
      <c r="AF78" s="129"/>
      <c r="AG78" s="129"/>
      <c r="AH78" s="129"/>
      <c r="AI78" s="129"/>
      <c r="AJ78" s="129"/>
      <c r="AK78" s="120">
        <f t="shared" si="20"/>
        <v>0</v>
      </c>
      <c r="AL78" s="127">
        <f>'Jan''21'!AL76+'Feb''21'!AL76+'Mar''21'!AL76</f>
        <v>0</v>
      </c>
      <c r="AM78" s="127">
        <f>'Jan''21'!AM76+'Feb''21'!AM76+'Mar''21'!AM76</f>
        <v>0</v>
      </c>
      <c r="AN78" s="127">
        <f>'Jan''21'!AN76+'Feb''21'!AN76+'Mar''21'!AN76</f>
        <v>0</v>
      </c>
      <c r="AO78" s="120">
        <f t="shared" si="21"/>
        <v>0</v>
      </c>
      <c r="AP78" s="127">
        <f>'Jan''21'!AP76+'Feb''21'!AP76+'Mar''21'!AP76</f>
        <v>0</v>
      </c>
      <c r="AQ78" s="127">
        <f>'Jan''21'!AQ76+'Feb''21'!AQ76+'Mar''21'!AQ76</f>
        <v>0</v>
      </c>
      <c r="AR78" s="127">
        <f>'Jan''21'!AR76+'Feb''21'!AR76+'Mar''21'!AR76</f>
        <v>0</v>
      </c>
      <c r="AS78" s="127">
        <f>'Jan''21'!AS76+'Feb''21'!AS76+'Mar''21'!AS76</f>
        <v>0</v>
      </c>
      <c r="AT78" s="127">
        <f>'Jan''21'!AT76+'Feb''21'!AT76+'Mar''21'!AT76</f>
        <v>0</v>
      </c>
      <c r="AU78" s="138">
        <v>0</v>
      </c>
      <c r="AV78" s="120">
        <f t="shared" si="22"/>
        <v>0</v>
      </c>
      <c r="AW78" s="120">
        <f t="shared" si="17"/>
        <v>0</v>
      </c>
      <c r="AX78" s="144">
        <f>'Jan''21'!AX76+'Feb''21'!AX76+'Mar''21'!AX76</f>
        <v>0</v>
      </c>
      <c r="AY78" s="128">
        <f>'Jan''21'!AY76+'Feb''21'!AY76+'Mar''21'!AY76</f>
        <v>0</v>
      </c>
      <c r="AZ78" s="140">
        <f t="shared" si="18"/>
        <v>0</v>
      </c>
      <c r="BA78" s="158"/>
      <c r="BB78" s="140">
        <f t="shared" si="19"/>
        <v>0</v>
      </c>
      <c r="BC78" s="141">
        <f t="shared" si="23"/>
        <v>0</v>
      </c>
      <c r="BD78" s="142" t="e">
        <f t="shared" si="24"/>
        <v>#DIV/0!</v>
      </c>
      <c r="BE78" s="143" t="e">
        <f t="shared" si="25"/>
        <v>#DIV/0!</v>
      </c>
      <c r="BF78" s="159">
        <v>2.7501736760412478E-2</v>
      </c>
      <c r="BG78" s="157">
        <v>0.43996729349350261</v>
      </c>
    </row>
    <row r="79" spans="1:59" x14ac:dyDescent="0.2">
      <c r="A79" s="126" t="s">
        <v>148</v>
      </c>
      <c r="B79" s="126" t="s">
        <v>137</v>
      </c>
      <c r="C79" s="126" t="s">
        <v>144</v>
      </c>
      <c r="D79" s="127">
        <f>'Jan''21'!D77+'Feb''21'!D77+'Mar''21'!D77</f>
        <v>0</v>
      </c>
      <c r="E79" s="127">
        <f>'Jan''21'!E77+'Feb''21'!E77+'Mar''21'!E77</f>
        <v>0</v>
      </c>
      <c r="F79" s="127">
        <f>'Jan''21'!F77+'Feb''21'!F77+'Mar''21'!F77</f>
        <v>0</v>
      </c>
      <c r="G79" s="127">
        <f>'Jan''21'!G77+'Feb''21'!G77+'Mar''21'!G77</f>
        <v>0</v>
      </c>
      <c r="H79" s="127">
        <f>'Jan''21'!H77+'Feb''21'!H77+'Mar''21'!H77</f>
        <v>0</v>
      </c>
      <c r="I79" s="127">
        <f>'Jan''21'!I77+'Feb''21'!I77+'Mar''21'!I77</f>
        <v>0</v>
      </c>
      <c r="J79" s="127">
        <f>'Jan''21'!J77+'Feb''21'!J77+'Mar''21'!J77</f>
        <v>0</v>
      </c>
      <c r="K79" s="127">
        <f>'Jan''21'!K77+'Feb''21'!K77+'Mar''21'!K77</f>
        <v>0</v>
      </c>
      <c r="L79" s="127">
        <f>'Jan''21'!L77+'Feb''21'!L77+'Mar''21'!L77</f>
        <v>0</v>
      </c>
      <c r="M79" s="127">
        <f>'Jan''21'!M77+'Feb''21'!M77+'Mar''21'!M77</f>
        <v>0</v>
      </c>
      <c r="N79" s="127">
        <f>'Jan''21'!N77+'Feb''21'!N77+'Mar''21'!N77</f>
        <v>0</v>
      </c>
      <c r="O79" s="127">
        <f>'Jan''21'!O77+'Feb''21'!O77+'Mar''21'!O77</f>
        <v>0</v>
      </c>
      <c r="P79" s="127">
        <f>'Jan''21'!P77+'Feb''21'!P77+'Mar''21'!P77</f>
        <v>0</v>
      </c>
      <c r="Q79" s="127">
        <f>'Jan''21'!Q77+'Feb''21'!Q77+'Mar''21'!Q77</f>
        <v>0</v>
      </c>
      <c r="R79" s="127">
        <f>'Jan''21'!R77+'Feb''21'!R77+'Mar''21'!R77</f>
        <v>0</v>
      </c>
      <c r="S79" s="127">
        <f>'Jan''21'!S77+'Feb''21'!S77+'Mar''21'!S77</f>
        <v>0</v>
      </c>
      <c r="T79" s="119">
        <f t="shared" si="16"/>
        <v>0</v>
      </c>
      <c r="U79" s="127">
        <f>'Jan''21'!U77+'Feb''21'!U77+'Mar''21'!U77</f>
        <v>0</v>
      </c>
      <c r="V79" s="127">
        <f>'Jan''21'!V77+'Feb''21'!V77+'Mar''21'!V77</f>
        <v>0</v>
      </c>
      <c r="W79" s="127">
        <f>'Jan''21'!W77+'Feb''21'!W77+'Mar''21'!W77</f>
        <v>0</v>
      </c>
      <c r="X79" s="127">
        <f>'Jan''21'!X77+'Feb''21'!X77+'Mar''21'!X77</f>
        <v>0</v>
      </c>
      <c r="Y79" s="127">
        <f>'Jan''21'!Y77+'Feb''21'!Y77+'Mar''21'!Y77</f>
        <v>0</v>
      </c>
      <c r="Z79" s="127">
        <f>'Jan''21'!Z77+'Feb''21'!Z77+'Mar''21'!Z77</f>
        <v>0</v>
      </c>
      <c r="AA79" s="127">
        <f>'Jan''21'!AA77+'Feb''21'!AA77+'Mar''21'!AA77</f>
        <v>0</v>
      </c>
      <c r="AB79" s="127">
        <f>'Jan''21'!AB77+'Feb''21'!AB77+'Mar''21'!AB77</f>
        <v>0</v>
      </c>
      <c r="AC79" s="129"/>
      <c r="AD79" s="129"/>
      <c r="AE79" s="129"/>
      <c r="AF79" s="129"/>
      <c r="AG79" s="129"/>
      <c r="AH79" s="129"/>
      <c r="AI79" s="129"/>
      <c r="AJ79" s="129"/>
      <c r="AK79" s="120">
        <f t="shared" si="20"/>
        <v>0</v>
      </c>
      <c r="AL79" s="127">
        <f>'Jan''21'!AL77+'Feb''21'!AL77+'Mar''21'!AL77</f>
        <v>0</v>
      </c>
      <c r="AM79" s="127">
        <f>'Jan''21'!AM77+'Feb''21'!AM77+'Mar''21'!AM77</f>
        <v>0</v>
      </c>
      <c r="AN79" s="127">
        <f>'Jan''21'!AN77+'Feb''21'!AN77+'Mar''21'!AN77</f>
        <v>0</v>
      </c>
      <c r="AO79" s="120">
        <f t="shared" si="21"/>
        <v>0</v>
      </c>
      <c r="AP79" s="127">
        <f>'Jan''21'!AP77+'Feb''21'!AP77+'Mar''21'!AP77</f>
        <v>0</v>
      </c>
      <c r="AQ79" s="127">
        <f>'Jan''21'!AQ77+'Feb''21'!AQ77+'Mar''21'!AQ77</f>
        <v>0</v>
      </c>
      <c r="AR79" s="127">
        <f>'Jan''21'!AR77+'Feb''21'!AR77+'Mar''21'!AR77</f>
        <v>0</v>
      </c>
      <c r="AS79" s="127">
        <f>'Jan''21'!AS77+'Feb''21'!AS77+'Mar''21'!AS77</f>
        <v>0</v>
      </c>
      <c r="AT79" s="127">
        <f>'Jan''21'!AT77+'Feb''21'!AT77+'Mar''21'!AT77</f>
        <v>0</v>
      </c>
      <c r="AU79" s="138">
        <v>0</v>
      </c>
      <c r="AV79" s="120">
        <f t="shared" si="22"/>
        <v>0</v>
      </c>
      <c r="AW79" s="120">
        <f t="shared" si="17"/>
        <v>0</v>
      </c>
      <c r="AX79" s="144">
        <f>'Jan''21'!AX77+'Feb''21'!AX77+'Mar''21'!AX77</f>
        <v>0</v>
      </c>
      <c r="AY79" s="128">
        <f>'Jan''21'!AY77+'Feb''21'!AY77+'Mar''21'!AY77</f>
        <v>0</v>
      </c>
      <c r="AZ79" s="140">
        <f t="shared" si="18"/>
        <v>0</v>
      </c>
      <c r="BA79" s="158"/>
      <c r="BB79" s="140">
        <f t="shared" si="19"/>
        <v>0</v>
      </c>
      <c r="BC79" s="141">
        <f t="shared" si="23"/>
        <v>0</v>
      </c>
      <c r="BD79" s="142" t="e">
        <f t="shared" si="24"/>
        <v>#DIV/0!</v>
      </c>
      <c r="BE79" s="143" t="e">
        <f t="shared" si="25"/>
        <v>#DIV/0!</v>
      </c>
      <c r="BF79" s="159">
        <v>2.6041359693258798E-2</v>
      </c>
      <c r="BG79" s="157">
        <v>0.40679879168193195</v>
      </c>
    </row>
    <row r="80" spans="1:59" x14ac:dyDescent="0.2">
      <c r="A80" s="126" t="s">
        <v>147</v>
      </c>
      <c r="B80" s="126" t="s">
        <v>137</v>
      </c>
      <c r="C80" s="126" t="s">
        <v>144</v>
      </c>
      <c r="D80" s="127">
        <f>'Jan''21'!D78+'Feb''21'!D78+'Mar''21'!D78</f>
        <v>0</v>
      </c>
      <c r="E80" s="127">
        <f>'Jan''21'!E78+'Feb''21'!E78+'Mar''21'!E78</f>
        <v>0</v>
      </c>
      <c r="F80" s="127">
        <f>'Jan''21'!F78+'Feb''21'!F78+'Mar''21'!F78</f>
        <v>0</v>
      </c>
      <c r="G80" s="127">
        <f>'Jan''21'!G78+'Feb''21'!G78+'Mar''21'!G78</f>
        <v>0</v>
      </c>
      <c r="H80" s="127">
        <f>'Jan''21'!H78+'Feb''21'!H78+'Mar''21'!H78</f>
        <v>0</v>
      </c>
      <c r="I80" s="127">
        <f>'Jan''21'!I78+'Feb''21'!I78+'Mar''21'!I78</f>
        <v>0</v>
      </c>
      <c r="J80" s="127">
        <f>'Jan''21'!J78+'Feb''21'!J78+'Mar''21'!J78</f>
        <v>0</v>
      </c>
      <c r="K80" s="127">
        <f>'Jan''21'!K78+'Feb''21'!K78+'Mar''21'!K78</f>
        <v>0</v>
      </c>
      <c r="L80" s="127">
        <f>'Jan''21'!L78+'Feb''21'!L78+'Mar''21'!L78</f>
        <v>0</v>
      </c>
      <c r="M80" s="127">
        <f>'Jan''21'!M78+'Feb''21'!M78+'Mar''21'!M78</f>
        <v>0</v>
      </c>
      <c r="N80" s="127">
        <f>'Jan''21'!N78+'Feb''21'!N78+'Mar''21'!N78</f>
        <v>0</v>
      </c>
      <c r="O80" s="127">
        <f>'Jan''21'!O78+'Feb''21'!O78+'Mar''21'!O78</f>
        <v>0</v>
      </c>
      <c r="P80" s="127">
        <f>'Jan''21'!P78+'Feb''21'!P78+'Mar''21'!P78</f>
        <v>0</v>
      </c>
      <c r="Q80" s="127">
        <f>'Jan''21'!Q78+'Feb''21'!Q78+'Mar''21'!Q78</f>
        <v>0</v>
      </c>
      <c r="R80" s="127">
        <f>'Jan''21'!R78+'Feb''21'!R78+'Mar''21'!R78</f>
        <v>0</v>
      </c>
      <c r="S80" s="127">
        <f>'Jan''21'!S78+'Feb''21'!S78+'Mar''21'!S78</f>
        <v>0</v>
      </c>
      <c r="T80" s="119">
        <f t="shared" si="16"/>
        <v>0</v>
      </c>
      <c r="U80" s="127">
        <f>'Jan''21'!U78+'Feb''21'!U78+'Mar''21'!U78</f>
        <v>0</v>
      </c>
      <c r="V80" s="127">
        <f>'Jan''21'!V78+'Feb''21'!V78+'Mar''21'!V78</f>
        <v>0</v>
      </c>
      <c r="W80" s="127">
        <f>'Jan''21'!W78+'Feb''21'!W78+'Mar''21'!W78</f>
        <v>0</v>
      </c>
      <c r="X80" s="127">
        <f>'Jan''21'!X78+'Feb''21'!X78+'Mar''21'!X78</f>
        <v>0</v>
      </c>
      <c r="Y80" s="127">
        <f>'Jan''21'!Y78+'Feb''21'!Y78+'Mar''21'!Y78</f>
        <v>0</v>
      </c>
      <c r="Z80" s="127">
        <f>'Jan''21'!Z78+'Feb''21'!Z78+'Mar''21'!Z78</f>
        <v>0</v>
      </c>
      <c r="AA80" s="127">
        <f>'Jan''21'!AA78+'Feb''21'!AA78+'Mar''21'!AA78</f>
        <v>0</v>
      </c>
      <c r="AB80" s="127">
        <f>'Jan''21'!AB78+'Feb''21'!AB78+'Mar''21'!AB78</f>
        <v>0</v>
      </c>
      <c r="AC80" s="129"/>
      <c r="AD80" s="129"/>
      <c r="AE80" s="129"/>
      <c r="AF80" s="129"/>
      <c r="AG80" s="129"/>
      <c r="AH80" s="129"/>
      <c r="AI80" s="129"/>
      <c r="AJ80" s="129"/>
      <c r="AK80" s="120">
        <f t="shared" si="20"/>
        <v>0</v>
      </c>
      <c r="AL80" s="127">
        <f>'Jan''21'!AL78+'Feb''21'!AL78+'Mar''21'!AL78</f>
        <v>0</v>
      </c>
      <c r="AM80" s="127">
        <f>'Jan''21'!AM78+'Feb''21'!AM78+'Mar''21'!AM78</f>
        <v>0</v>
      </c>
      <c r="AN80" s="127">
        <f>'Jan''21'!AN78+'Feb''21'!AN78+'Mar''21'!AN78</f>
        <v>0</v>
      </c>
      <c r="AO80" s="120">
        <f t="shared" si="21"/>
        <v>0</v>
      </c>
      <c r="AP80" s="127">
        <f>'Jan''21'!AP78+'Feb''21'!AP78+'Mar''21'!AP78</f>
        <v>0</v>
      </c>
      <c r="AQ80" s="127">
        <f>'Jan''21'!AQ78+'Feb''21'!AQ78+'Mar''21'!AQ78</f>
        <v>0</v>
      </c>
      <c r="AR80" s="127">
        <f>'Jan''21'!AR78+'Feb''21'!AR78+'Mar''21'!AR78</f>
        <v>0</v>
      </c>
      <c r="AS80" s="127">
        <f>'Jan''21'!AS78+'Feb''21'!AS78+'Mar''21'!AS78</f>
        <v>0</v>
      </c>
      <c r="AT80" s="127">
        <f>'Jan''21'!AT78+'Feb''21'!AT78+'Mar''21'!AT78</f>
        <v>0</v>
      </c>
      <c r="AU80" s="138">
        <v>0</v>
      </c>
      <c r="AV80" s="120">
        <f t="shared" si="22"/>
        <v>0</v>
      </c>
      <c r="AW80" s="120">
        <f t="shared" si="17"/>
        <v>0</v>
      </c>
      <c r="AX80" s="144">
        <f>'Jan''21'!AX78+'Feb''21'!AX78+'Mar''21'!AX78</f>
        <v>0</v>
      </c>
      <c r="AY80" s="128">
        <f>'Jan''21'!AY78+'Feb''21'!AY78+'Mar''21'!AY78</f>
        <v>0</v>
      </c>
      <c r="AZ80" s="140">
        <f t="shared" si="18"/>
        <v>0</v>
      </c>
      <c r="BA80" s="158"/>
      <c r="BB80" s="140">
        <f t="shared" si="19"/>
        <v>0</v>
      </c>
      <c r="BC80" s="141">
        <f t="shared" si="23"/>
        <v>0</v>
      </c>
      <c r="BD80" s="142" t="e">
        <f t="shared" si="24"/>
        <v>#DIV/0!</v>
      </c>
      <c r="BE80" s="143" t="e">
        <f t="shared" si="25"/>
        <v>#DIV/0!</v>
      </c>
      <c r="BF80" s="159">
        <v>3.1493086549135262E-2</v>
      </c>
      <c r="BG80" s="157">
        <v>0.51161630280890102</v>
      </c>
    </row>
    <row r="81" spans="1:59" x14ac:dyDescent="0.2">
      <c r="A81" s="126" t="s">
        <v>146</v>
      </c>
      <c r="B81" s="126" t="s">
        <v>137</v>
      </c>
      <c r="C81" s="126" t="s">
        <v>144</v>
      </c>
      <c r="D81" s="127">
        <f>'Jan''21'!D79+'Feb''21'!D79+'Mar''21'!D79</f>
        <v>0</v>
      </c>
      <c r="E81" s="127">
        <f>'Jan''21'!E79+'Feb''21'!E79+'Mar''21'!E79</f>
        <v>0</v>
      </c>
      <c r="F81" s="127">
        <f>'Jan''21'!F79+'Feb''21'!F79+'Mar''21'!F79</f>
        <v>0</v>
      </c>
      <c r="G81" s="127">
        <f>'Jan''21'!G79+'Feb''21'!G79+'Mar''21'!G79</f>
        <v>0</v>
      </c>
      <c r="H81" s="127">
        <f>'Jan''21'!H79+'Feb''21'!H79+'Mar''21'!H79</f>
        <v>0</v>
      </c>
      <c r="I81" s="127">
        <f>'Jan''21'!I79+'Feb''21'!I79+'Mar''21'!I79</f>
        <v>0</v>
      </c>
      <c r="J81" s="127">
        <f>'Jan''21'!J79+'Feb''21'!J79+'Mar''21'!J79</f>
        <v>0</v>
      </c>
      <c r="K81" s="127">
        <f>'Jan''21'!K79+'Feb''21'!K79+'Mar''21'!K79</f>
        <v>0</v>
      </c>
      <c r="L81" s="127">
        <f>'Jan''21'!L79+'Feb''21'!L79+'Mar''21'!L79</f>
        <v>0</v>
      </c>
      <c r="M81" s="127">
        <f>'Jan''21'!M79+'Feb''21'!M79+'Mar''21'!M79</f>
        <v>0</v>
      </c>
      <c r="N81" s="127">
        <f>'Jan''21'!N79+'Feb''21'!N79+'Mar''21'!N79</f>
        <v>0</v>
      </c>
      <c r="O81" s="127">
        <f>'Jan''21'!O79+'Feb''21'!O79+'Mar''21'!O79</f>
        <v>0</v>
      </c>
      <c r="P81" s="127">
        <f>'Jan''21'!P79+'Feb''21'!P79+'Mar''21'!P79</f>
        <v>0</v>
      </c>
      <c r="Q81" s="127">
        <f>'Jan''21'!Q79+'Feb''21'!Q79+'Mar''21'!Q79</f>
        <v>0</v>
      </c>
      <c r="R81" s="127">
        <f>'Jan''21'!R79+'Feb''21'!R79+'Mar''21'!R79</f>
        <v>0</v>
      </c>
      <c r="S81" s="127">
        <f>'Jan''21'!S79+'Feb''21'!S79+'Mar''21'!S79</f>
        <v>0</v>
      </c>
      <c r="T81" s="119">
        <f t="shared" si="16"/>
        <v>0</v>
      </c>
      <c r="U81" s="127">
        <f>'Jan''21'!U79+'Feb''21'!U79+'Mar''21'!U79</f>
        <v>0</v>
      </c>
      <c r="V81" s="127">
        <f>'Jan''21'!V79+'Feb''21'!V79+'Mar''21'!V79</f>
        <v>0</v>
      </c>
      <c r="W81" s="127">
        <f>'Jan''21'!W79+'Feb''21'!W79+'Mar''21'!W79</f>
        <v>0</v>
      </c>
      <c r="X81" s="127">
        <f>'Jan''21'!X79+'Feb''21'!X79+'Mar''21'!X79</f>
        <v>0</v>
      </c>
      <c r="Y81" s="127">
        <f>'Jan''21'!Y79+'Feb''21'!Y79+'Mar''21'!Y79</f>
        <v>0</v>
      </c>
      <c r="Z81" s="127">
        <f>'Jan''21'!Z79+'Feb''21'!Z79+'Mar''21'!Z79</f>
        <v>0</v>
      </c>
      <c r="AA81" s="127">
        <f>'Jan''21'!AA79+'Feb''21'!AA79+'Mar''21'!AA79</f>
        <v>0</v>
      </c>
      <c r="AB81" s="127">
        <f>'Jan''21'!AB79+'Feb''21'!AB79+'Mar''21'!AB79</f>
        <v>0</v>
      </c>
      <c r="AC81" s="129"/>
      <c r="AD81" s="129"/>
      <c r="AE81" s="129"/>
      <c r="AF81" s="129"/>
      <c r="AG81" s="129"/>
      <c r="AH81" s="129"/>
      <c r="AI81" s="129"/>
      <c r="AJ81" s="129"/>
      <c r="AK81" s="120">
        <f t="shared" si="20"/>
        <v>0</v>
      </c>
      <c r="AL81" s="127">
        <f>'Jan''21'!AL79+'Feb''21'!AL79+'Mar''21'!AL79</f>
        <v>0</v>
      </c>
      <c r="AM81" s="127">
        <f>'Jan''21'!AM79+'Feb''21'!AM79+'Mar''21'!AM79</f>
        <v>0</v>
      </c>
      <c r="AN81" s="127">
        <f>'Jan''21'!AN79+'Feb''21'!AN79+'Mar''21'!AN79</f>
        <v>0</v>
      </c>
      <c r="AO81" s="120">
        <f t="shared" si="21"/>
        <v>0</v>
      </c>
      <c r="AP81" s="127">
        <f>'Jan''21'!AP79+'Feb''21'!AP79+'Mar''21'!AP79</f>
        <v>0</v>
      </c>
      <c r="AQ81" s="127">
        <f>'Jan''21'!AQ79+'Feb''21'!AQ79+'Mar''21'!AQ79</f>
        <v>0</v>
      </c>
      <c r="AR81" s="127">
        <f>'Jan''21'!AR79+'Feb''21'!AR79+'Mar''21'!AR79</f>
        <v>0</v>
      </c>
      <c r="AS81" s="127">
        <f>'Jan''21'!AS79+'Feb''21'!AS79+'Mar''21'!AS79</f>
        <v>0</v>
      </c>
      <c r="AT81" s="127">
        <f>'Jan''21'!AT79+'Feb''21'!AT79+'Mar''21'!AT79</f>
        <v>0</v>
      </c>
      <c r="AU81" s="138">
        <v>0</v>
      </c>
      <c r="AV81" s="120">
        <f t="shared" si="22"/>
        <v>0</v>
      </c>
      <c r="AW81" s="120">
        <f t="shared" si="17"/>
        <v>0</v>
      </c>
      <c r="AX81" s="144">
        <f>'Jan''21'!AX79+'Feb''21'!AX79+'Mar''21'!AX79</f>
        <v>0</v>
      </c>
      <c r="AY81" s="128">
        <f>'Jan''21'!AY79+'Feb''21'!AY79+'Mar''21'!AY79</f>
        <v>0</v>
      </c>
      <c r="AZ81" s="140">
        <f t="shared" si="18"/>
        <v>0</v>
      </c>
      <c r="BA81" s="158"/>
      <c r="BB81" s="140">
        <f t="shared" si="19"/>
        <v>0</v>
      </c>
      <c r="BC81" s="141">
        <f t="shared" si="23"/>
        <v>0</v>
      </c>
      <c r="BD81" s="142" t="e">
        <f t="shared" si="24"/>
        <v>#DIV/0!</v>
      </c>
      <c r="BE81" s="143" t="e">
        <f t="shared" si="25"/>
        <v>#DIV/0!</v>
      </c>
      <c r="BF81" s="159">
        <v>2.6487587475318555E-2</v>
      </c>
      <c r="BG81" s="157">
        <v>0.3519275208083677</v>
      </c>
    </row>
    <row r="82" spans="1:59" x14ac:dyDescent="0.2">
      <c r="A82" s="126" t="s">
        <v>145</v>
      </c>
      <c r="B82" s="126" t="s">
        <v>137</v>
      </c>
      <c r="C82" s="126" t="s">
        <v>144</v>
      </c>
      <c r="D82" s="127">
        <f>'Jan''21'!D80+'Feb''21'!D80+'Mar''21'!D80</f>
        <v>0</v>
      </c>
      <c r="E82" s="127">
        <f>'Jan''21'!E80+'Feb''21'!E80+'Mar''21'!E80</f>
        <v>0</v>
      </c>
      <c r="F82" s="127">
        <f>'Jan''21'!F80+'Feb''21'!F80+'Mar''21'!F80</f>
        <v>0</v>
      </c>
      <c r="G82" s="127">
        <f>'Jan''21'!G80+'Feb''21'!G80+'Mar''21'!G80</f>
        <v>0</v>
      </c>
      <c r="H82" s="127">
        <f>'Jan''21'!H80+'Feb''21'!H80+'Mar''21'!H80</f>
        <v>0</v>
      </c>
      <c r="I82" s="127">
        <f>'Jan''21'!I80+'Feb''21'!I80+'Mar''21'!I80</f>
        <v>0</v>
      </c>
      <c r="J82" s="127">
        <f>'Jan''21'!J80+'Feb''21'!J80+'Mar''21'!J80</f>
        <v>0</v>
      </c>
      <c r="K82" s="127">
        <f>'Jan''21'!K80+'Feb''21'!K80+'Mar''21'!K80</f>
        <v>0</v>
      </c>
      <c r="L82" s="127">
        <f>'Jan''21'!L80+'Feb''21'!L80+'Mar''21'!L80</f>
        <v>0</v>
      </c>
      <c r="M82" s="127">
        <f>'Jan''21'!M80+'Feb''21'!M80+'Mar''21'!M80</f>
        <v>0</v>
      </c>
      <c r="N82" s="127">
        <f>'Jan''21'!N80+'Feb''21'!N80+'Mar''21'!N80</f>
        <v>0</v>
      </c>
      <c r="O82" s="127">
        <f>'Jan''21'!O80+'Feb''21'!O80+'Mar''21'!O80</f>
        <v>0</v>
      </c>
      <c r="P82" s="127">
        <f>'Jan''21'!P80+'Feb''21'!P80+'Mar''21'!P80</f>
        <v>0</v>
      </c>
      <c r="Q82" s="127">
        <f>'Jan''21'!Q80+'Feb''21'!Q80+'Mar''21'!Q80</f>
        <v>0</v>
      </c>
      <c r="R82" s="127">
        <f>'Jan''21'!R80+'Feb''21'!R80+'Mar''21'!R80</f>
        <v>0</v>
      </c>
      <c r="S82" s="127">
        <f>'Jan''21'!S80+'Feb''21'!S80+'Mar''21'!S80</f>
        <v>0</v>
      </c>
      <c r="T82" s="119">
        <f t="shared" si="16"/>
        <v>0</v>
      </c>
      <c r="U82" s="127">
        <f>'Jan''21'!U80+'Feb''21'!U80+'Mar''21'!U80</f>
        <v>0</v>
      </c>
      <c r="V82" s="127">
        <f>'Jan''21'!V80+'Feb''21'!V80+'Mar''21'!V80</f>
        <v>0</v>
      </c>
      <c r="W82" s="127">
        <f>'Jan''21'!W80+'Feb''21'!W80+'Mar''21'!W80</f>
        <v>0</v>
      </c>
      <c r="X82" s="127">
        <f>'Jan''21'!X80+'Feb''21'!X80+'Mar''21'!X80</f>
        <v>0</v>
      </c>
      <c r="Y82" s="127">
        <f>'Jan''21'!Y80+'Feb''21'!Y80+'Mar''21'!Y80</f>
        <v>0</v>
      </c>
      <c r="Z82" s="127">
        <f>'Jan''21'!Z80+'Feb''21'!Z80+'Mar''21'!Z80</f>
        <v>0</v>
      </c>
      <c r="AA82" s="127">
        <f>'Jan''21'!AA80+'Feb''21'!AA80+'Mar''21'!AA80</f>
        <v>0</v>
      </c>
      <c r="AB82" s="127">
        <f>'Jan''21'!AB80+'Feb''21'!AB80+'Mar''21'!AB80</f>
        <v>0</v>
      </c>
      <c r="AC82" s="129"/>
      <c r="AD82" s="129"/>
      <c r="AE82" s="129"/>
      <c r="AF82" s="129"/>
      <c r="AG82" s="129"/>
      <c r="AH82" s="129"/>
      <c r="AI82" s="129"/>
      <c r="AJ82" s="129"/>
      <c r="AK82" s="120">
        <f t="shared" si="20"/>
        <v>0</v>
      </c>
      <c r="AL82" s="127">
        <f>'Jan''21'!AL80+'Feb''21'!AL80+'Mar''21'!AL80</f>
        <v>0</v>
      </c>
      <c r="AM82" s="127">
        <f>'Jan''21'!AM80+'Feb''21'!AM80+'Mar''21'!AM80</f>
        <v>0</v>
      </c>
      <c r="AN82" s="127">
        <f>'Jan''21'!AN80+'Feb''21'!AN80+'Mar''21'!AN80</f>
        <v>0</v>
      </c>
      <c r="AO82" s="120">
        <f t="shared" si="21"/>
        <v>0</v>
      </c>
      <c r="AP82" s="127">
        <f>'Jan''21'!AP80+'Feb''21'!AP80+'Mar''21'!AP80</f>
        <v>0</v>
      </c>
      <c r="AQ82" s="127">
        <f>'Jan''21'!AQ80+'Feb''21'!AQ80+'Mar''21'!AQ80</f>
        <v>0</v>
      </c>
      <c r="AR82" s="127">
        <f>'Jan''21'!AR80+'Feb''21'!AR80+'Mar''21'!AR80</f>
        <v>0</v>
      </c>
      <c r="AS82" s="127">
        <f>'Jan''21'!AS80+'Feb''21'!AS80+'Mar''21'!AS80</f>
        <v>0</v>
      </c>
      <c r="AT82" s="127">
        <f>'Jan''21'!AT80+'Feb''21'!AT80+'Mar''21'!AT80</f>
        <v>0</v>
      </c>
      <c r="AU82" s="138">
        <v>0</v>
      </c>
      <c r="AV82" s="120">
        <f t="shared" si="22"/>
        <v>0</v>
      </c>
      <c r="AW82" s="120">
        <f t="shared" si="17"/>
        <v>0</v>
      </c>
      <c r="AX82" s="144">
        <f>'Jan''21'!AX80+'Feb''21'!AX80+'Mar''21'!AX80</f>
        <v>0</v>
      </c>
      <c r="AY82" s="128">
        <f>'Jan''21'!AY80+'Feb''21'!AY80+'Mar''21'!AY80</f>
        <v>0</v>
      </c>
      <c r="AZ82" s="140">
        <f t="shared" si="18"/>
        <v>0</v>
      </c>
      <c r="BA82" s="158"/>
      <c r="BB82" s="140">
        <f t="shared" si="19"/>
        <v>0</v>
      </c>
      <c r="BC82" s="141">
        <f t="shared" si="23"/>
        <v>0</v>
      </c>
      <c r="BD82" s="142" t="e">
        <f t="shared" si="24"/>
        <v>#DIV/0!</v>
      </c>
      <c r="BE82" s="143" t="e">
        <f t="shared" si="25"/>
        <v>#DIV/0!</v>
      </c>
      <c r="BF82" s="159">
        <v>2.9315901217870546E-2</v>
      </c>
      <c r="BG82" s="157">
        <v>0.33358330992267177</v>
      </c>
    </row>
    <row r="83" spans="1:59" x14ac:dyDescent="0.2">
      <c r="A83" s="126" t="s">
        <v>143</v>
      </c>
      <c r="B83" s="126" t="s">
        <v>137</v>
      </c>
      <c r="C83" s="126" t="s">
        <v>137</v>
      </c>
      <c r="D83" s="127">
        <f>'Jan''21'!D81+'Feb''21'!D81+'Mar''21'!D81</f>
        <v>0</v>
      </c>
      <c r="E83" s="127">
        <f>'Jan''21'!E81+'Feb''21'!E81+'Mar''21'!E81</f>
        <v>0</v>
      </c>
      <c r="F83" s="127">
        <f>'Jan''21'!F81+'Feb''21'!F81+'Mar''21'!F81</f>
        <v>0</v>
      </c>
      <c r="G83" s="127">
        <f>'Jan''21'!G81+'Feb''21'!G81+'Mar''21'!G81</f>
        <v>0</v>
      </c>
      <c r="H83" s="127">
        <f>'Jan''21'!H81+'Feb''21'!H81+'Mar''21'!H81</f>
        <v>0</v>
      </c>
      <c r="I83" s="127">
        <f>'Jan''21'!I81+'Feb''21'!I81+'Mar''21'!I81</f>
        <v>0</v>
      </c>
      <c r="J83" s="127">
        <f>'Jan''21'!J81+'Feb''21'!J81+'Mar''21'!J81</f>
        <v>0</v>
      </c>
      <c r="K83" s="127">
        <f>'Jan''21'!K81+'Feb''21'!K81+'Mar''21'!K81</f>
        <v>0</v>
      </c>
      <c r="L83" s="127">
        <f>'Jan''21'!L81+'Feb''21'!L81+'Mar''21'!L81</f>
        <v>0</v>
      </c>
      <c r="M83" s="127">
        <f>'Jan''21'!M81+'Feb''21'!M81+'Mar''21'!M81</f>
        <v>0</v>
      </c>
      <c r="N83" s="127">
        <f>'Jan''21'!N81+'Feb''21'!N81+'Mar''21'!N81</f>
        <v>0</v>
      </c>
      <c r="O83" s="127">
        <f>'Jan''21'!O81+'Feb''21'!O81+'Mar''21'!O81</f>
        <v>0</v>
      </c>
      <c r="P83" s="127">
        <f>'Jan''21'!P81+'Feb''21'!P81+'Mar''21'!P81</f>
        <v>0</v>
      </c>
      <c r="Q83" s="127">
        <f>'Jan''21'!Q81+'Feb''21'!Q81+'Mar''21'!Q81</f>
        <v>0</v>
      </c>
      <c r="R83" s="127">
        <f>'Jan''21'!R81+'Feb''21'!R81+'Mar''21'!R81</f>
        <v>0</v>
      </c>
      <c r="S83" s="127">
        <f>'Jan''21'!S81+'Feb''21'!S81+'Mar''21'!S81</f>
        <v>0</v>
      </c>
      <c r="T83" s="119">
        <f t="shared" si="16"/>
        <v>0</v>
      </c>
      <c r="U83" s="127">
        <f>'Jan''21'!U81+'Feb''21'!U81+'Mar''21'!U81</f>
        <v>0</v>
      </c>
      <c r="V83" s="127">
        <f>'Jan''21'!V81+'Feb''21'!V81+'Mar''21'!V81</f>
        <v>0</v>
      </c>
      <c r="W83" s="127">
        <f>'Jan''21'!W81+'Feb''21'!W81+'Mar''21'!W81</f>
        <v>0</v>
      </c>
      <c r="X83" s="127">
        <f>'Jan''21'!X81+'Feb''21'!X81+'Mar''21'!X81</f>
        <v>0</v>
      </c>
      <c r="Y83" s="127">
        <f>'Jan''21'!Y81+'Feb''21'!Y81+'Mar''21'!Y81</f>
        <v>0</v>
      </c>
      <c r="Z83" s="127">
        <f>'Jan''21'!Z81+'Feb''21'!Z81+'Mar''21'!Z81</f>
        <v>0</v>
      </c>
      <c r="AA83" s="127">
        <f>'Jan''21'!AA81+'Feb''21'!AA81+'Mar''21'!AA81</f>
        <v>0</v>
      </c>
      <c r="AB83" s="127">
        <f>'Jan''21'!AB81+'Feb''21'!AB81+'Mar''21'!AB81</f>
        <v>0</v>
      </c>
      <c r="AC83" s="129"/>
      <c r="AD83" s="129"/>
      <c r="AE83" s="129"/>
      <c r="AF83" s="129"/>
      <c r="AG83" s="129"/>
      <c r="AH83" s="129"/>
      <c r="AI83" s="129"/>
      <c r="AJ83" s="129"/>
      <c r="AK83" s="120">
        <f t="shared" si="20"/>
        <v>0</v>
      </c>
      <c r="AL83" s="127">
        <f>'Jan''21'!AL81+'Feb''21'!AL81+'Mar''21'!AL81</f>
        <v>0</v>
      </c>
      <c r="AM83" s="127">
        <f>'Jan''21'!AM81+'Feb''21'!AM81+'Mar''21'!AM81</f>
        <v>0</v>
      </c>
      <c r="AN83" s="127">
        <f>'Jan''21'!AN81+'Feb''21'!AN81+'Mar''21'!AN81</f>
        <v>0</v>
      </c>
      <c r="AO83" s="120">
        <f t="shared" si="21"/>
        <v>0</v>
      </c>
      <c r="AP83" s="127">
        <f>'Jan''21'!AP81+'Feb''21'!AP81+'Mar''21'!AP81</f>
        <v>0</v>
      </c>
      <c r="AQ83" s="127">
        <f>'Jan''21'!AQ81+'Feb''21'!AQ81+'Mar''21'!AQ81</f>
        <v>0</v>
      </c>
      <c r="AR83" s="127">
        <f>'Jan''21'!AR81+'Feb''21'!AR81+'Mar''21'!AR81</f>
        <v>0</v>
      </c>
      <c r="AS83" s="127">
        <f>'Jan''21'!AS81+'Feb''21'!AS81+'Mar''21'!AS81</f>
        <v>0</v>
      </c>
      <c r="AT83" s="127">
        <f>'Jan''21'!AT81+'Feb''21'!AT81+'Mar''21'!AT81</f>
        <v>0</v>
      </c>
      <c r="AU83" s="138">
        <v>0</v>
      </c>
      <c r="AV83" s="120">
        <f t="shared" si="22"/>
        <v>0</v>
      </c>
      <c r="AW83" s="120">
        <f t="shared" si="17"/>
        <v>0</v>
      </c>
      <c r="AX83" s="144">
        <f>'Jan''21'!AX81+'Feb''21'!AX81+'Mar''21'!AX81</f>
        <v>0</v>
      </c>
      <c r="AY83" s="128">
        <f>'Jan''21'!AY81+'Feb''21'!AY81+'Mar''21'!AY81</f>
        <v>0</v>
      </c>
      <c r="AZ83" s="140">
        <f t="shared" si="18"/>
        <v>0</v>
      </c>
      <c r="BA83" s="158"/>
      <c r="BB83" s="140">
        <f t="shared" si="19"/>
        <v>0</v>
      </c>
      <c r="BC83" s="141">
        <f t="shared" si="23"/>
        <v>0</v>
      </c>
      <c r="BD83" s="142" t="e">
        <f t="shared" si="24"/>
        <v>#DIV/0!</v>
      </c>
      <c r="BE83" s="143" t="e">
        <f t="shared" si="25"/>
        <v>#DIV/0!</v>
      </c>
      <c r="BF83" s="159">
        <v>4.3749821021415433E-2</v>
      </c>
      <c r="BG83" s="157">
        <v>0.28771987210913708</v>
      </c>
    </row>
    <row r="84" spans="1:59" x14ac:dyDescent="0.2">
      <c r="A84" s="126" t="s">
        <v>142</v>
      </c>
      <c r="B84" s="126" t="s">
        <v>137</v>
      </c>
      <c r="C84" s="126" t="s">
        <v>137</v>
      </c>
      <c r="D84" s="127">
        <f>'Jan''21'!D82+'Feb''21'!D82+'Mar''21'!D82</f>
        <v>0</v>
      </c>
      <c r="E84" s="127">
        <f>'Jan''21'!E82+'Feb''21'!E82+'Mar''21'!E82</f>
        <v>0</v>
      </c>
      <c r="F84" s="127">
        <f>'Jan''21'!F82+'Feb''21'!F82+'Mar''21'!F82</f>
        <v>0</v>
      </c>
      <c r="G84" s="127">
        <f>'Jan''21'!G82+'Feb''21'!G82+'Mar''21'!G82</f>
        <v>0</v>
      </c>
      <c r="H84" s="127">
        <f>'Jan''21'!H82+'Feb''21'!H82+'Mar''21'!H82</f>
        <v>0</v>
      </c>
      <c r="I84" s="127">
        <f>'Jan''21'!I82+'Feb''21'!I82+'Mar''21'!I82</f>
        <v>0</v>
      </c>
      <c r="J84" s="127">
        <f>'Jan''21'!J82+'Feb''21'!J82+'Mar''21'!J82</f>
        <v>0</v>
      </c>
      <c r="K84" s="127">
        <f>'Jan''21'!K82+'Feb''21'!K82+'Mar''21'!K82</f>
        <v>0</v>
      </c>
      <c r="L84" s="127">
        <f>'Jan''21'!L82+'Feb''21'!L82+'Mar''21'!L82</f>
        <v>0</v>
      </c>
      <c r="M84" s="127">
        <f>'Jan''21'!M82+'Feb''21'!M82+'Mar''21'!M82</f>
        <v>0</v>
      </c>
      <c r="N84" s="127">
        <f>'Jan''21'!N82+'Feb''21'!N82+'Mar''21'!N82</f>
        <v>0</v>
      </c>
      <c r="O84" s="127">
        <f>'Jan''21'!O82+'Feb''21'!O82+'Mar''21'!O82</f>
        <v>0</v>
      </c>
      <c r="P84" s="127">
        <f>'Jan''21'!P82+'Feb''21'!P82+'Mar''21'!P82</f>
        <v>0</v>
      </c>
      <c r="Q84" s="127">
        <f>'Jan''21'!Q82+'Feb''21'!Q82+'Mar''21'!Q82</f>
        <v>0</v>
      </c>
      <c r="R84" s="127">
        <f>'Jan''21'!R82+'Feb''21'!R82+'Mar''21'!R82</f>
        <v>0</v>
      </c>
      <c r="S84" s="127">
        <f>'Jan''21'!S82+'Feb''21'!S82+'Mar''21'!S82</f>
        <v>0</v>
      </c>
      <c r="T84" s="119">
        <f t="shared" si="16"/>
        <v>0</v>
      </c>
      <c r="U84" s="127">
        <f>'Jan''21'!U82+'Feb''21'!U82+'Mar''21'!U82</f>
        <v>0</v>
      </c>
      <c r="V84" s="127">
        <f>'Jan''21'!V82+'Feb''21'!V82+'Mar''21'!V82</f>
        <v>0</v>
      </c>
      <c r="W84" s="127">
        <f>'Jan''21'!W82+'Feb''21'!W82+'Mar''21'!W82</f>
        <v>0</v>
      </c>
      <c r="X84" s="127">
        <f>'Jan''21'!X82+'Feb''21'!X82+'Mar''21'!X82</f>
        <v>0</v>
      </c>
      <c r="Y84" s="127">
        <f>'Jan''21'!Y82+'Feb''21'!Y82+'Mar''21'!Y82</f>
        <v>0</v>
      </c>
      <c r="Z84" s="127">
        <f>'Jan''21'!Z82+'Feb''21'!Z82+'Mar''21'!Z82</f>
        <v>0</v>
      </c>
      <c r="AA84" s="127">
        <f>'Jan''21'!AA82+'Feb''21'!AA82+'Mar''21'!AA82</f>
        <v>0</v>
      </c>
      <c r="AB84" s="127">
        <f>'Jan''21'!AB82+'Feb''21'!AB82+'Mar''21'!AB82</f>
        <v>0</v>
      </c>
      <c r="AC84" s="129"/>
      <c r="AD84" s="129"/>
      <c r="AE84" s="129"/>
      <c r="AF84" s="129"/>
      <c r="AG84" s="129"/>
      <c r="AH84" s="129"/>
      <c r="AI84" s="129"/>
      <c r="AJ84" s="129"/>
      <c r="AK84" s="120">
        <f t="shared" si="20"/>
        <v>0</v>
      </c>
      <c r="AL84" s="127">
        <f>'Jan''21'!AL82+'Feb''21'!AL82+'Mar''21'!AL82</f>
        <v>0</v>
      </c>
      <c r="AM84" s="127">
        <f>'Jan''21'!AM82+'Feb''21'!AM82+'Mar''21'!AM82</f>
        <v>0</v>
      </c>
      <c r="AN84" s="127">
        <f>'Jan''21'!AN82+'Feb''21'!AN82+'Mar''21'!AN82</f>
        <v>0</v>
      </c>
      <c r="AO84" s="120">
        <f t="shared" si="21"/>
        <v>0</v>
      </c>
      <c r="AP84" s="127">
        <f>'Jan''21'!AP82+'Feb''21'!AP82+'Mar''21'!AP82</f>
        <v>0</v>
      </c>
      <c r="AQ84" s="127">
        <f>'Jan''21'!AQ82+'Feb''21'!AQ82+'Mar''21'!AQ82</f>
        <v>0</v>
      </c>
      <c r="AR84" s="127">
        <f>'Jan''21'!AR82+'Feb''21'!AR82+'Mar''21'!AR82</f>
        <v>0</v>
      </c>
      <c r="AS84" s="127">
        <f>'Jan''21'!AS82+'Feb''21'!AS82+'Mar''21'!AS82</f>
        <v>0</v>
      </c>
      <c r="AT84" s="127">
        <f>'Jan''21'!AT82+'Feb''21'!AT82+'Mar''21'!AT82</f>
        <v>0</v>
      </c>
      <c r="AU84" s="138">
        <v>2500000</v>
      </c>
      <c r="AV84" s="120">
        <f t="shared" si="22"/>
        <v>0</v>
      </c>
      <c r="AW84" s="120">
        <f t="shared" si="17"/>
        <v>0</v>
      </c>
      <c r="AX84" s="144">
        <f>'Jan''21'!AX82+'Feb''21'!AX82+'Mar''21'!AX82</f>
        <v>0</v>
      </c>
      <c r="AY84" s="128">
        <f>'Jan''21'!AY82+'Feb''21'!AY82+'Mar''21'!AY82</f>
        <v>0</v>
      </c>
      <c r="AZ84" s="140">
        <f t="shared" si="18"/>
        <v>0</v>
      </c>
      <c r="BA84" s="158"/>
      <c r="BB84" s="140">
        <f t="shared" si="19"/>
        <v>0</v>
      </c>
      <c r="BC84" s="141">
        <f t="shared" si="23"/>
        <v>0</v>
      </c>
      <c r="BD84" s="142" t="e">
        <f t="shared" si="24"/>
        <v>#DIV/0!</v>
      </c>
      <c r="BE84" s="143" t="e">
        <f t="shared" si="25"/>
        <v>#DIV/0!</v>
      </c>
      <c r="BF84" s="159">
        <v>1.8846523149604551E-2</v>
      </c>
      <c r="BG84" s="157">
        <v>0.40650311733429739</v>
      </c>
    </row>
    <row r="85" spans="1:59" x14ac:dyDescent="0.2">
      <c r="A85" s="126" t="s">
        <v>141</v>
      </c>
      <c r="B85" s="126" t="s">
        <v>137</v>
      </c>
      <c r="C85" s="126" t="s">
        <v>137</v>
      </c>
      <c r="D85" s="127">
        <f>'Jan''21'!D83+'Feb''21'!D83+'Mar''21'!D83</f>
        <v>0</v>
      </c>
      <c r="E85" s="127">
        <f>'Jan''21'!E83+'Feb''21'!E83+'Mar''21'!E83</f>
        <v>0</v>
      </c>
      <c r="F85" s="127">
        <f>'Jan''21'!F83+'Feb''21'!F83+'Mar''21'!F83</f>
        <v>0</v>
      </c>
      <c r="G85" s="127">
        <f>'Jan''21'!G83+'Feb''21'!G83+'Mar''21'!G83</f>
        <v>0</v>
      </c>
      <c r="H85" s="127">
        <f>'Jan''21'!H83+'Feb''21'!H83+'Mar''21'!H83</f>
        <v>0</v>
      </c>
      <c r="I85" s="127">
        <f>'Jan''21'!I83+'Feb''21'!I83+'Mar''21'!I83</f>
        <v>0</v>
      </c>
      <c r="J85" s="127">
        <f>'Jan''21'!J83+'Feb''21'!J83+'Mar''21'!J83</f>
        <v>0</v>
      </c>
      <c r="K85" s="127">
        <f>'Jan''21'!K83+'Feb''21'!K83+'Mar''21'!K83</f>
        <v>0</v>
      </c>
      <c r="L85" s="127">
        <f>'Jan''21'!L83+'Feb''21'!L83+'Mar''21'!L83</f>
        <v>0</v>
      </c>
      <c r="M85" s="127">
        <f>'Jan''21'!M83+'Feb''21'!M83+'Mar''21'!M83</f>
        <v>0</v>
      </c>
      <c r="N85" s="127">
        <f>'Jan''21'!N83+'Feb''21'!N83+'Mar''21'!N83</f>
        <v>0</v>
      </c>
      <c r="O85" s="127">
        <f>'Jan''21'!O83+'Feb''21'!O83+'Mar''21'!O83</f>
        <v>0</v>
      </c>
      <c r="P85" s="127">
        <f>'Jan''21'!P83+'Feb''21'!P83+'Mar''21'!P83</f>
        <v>0</v>
      </c>
      <c r="Q85" s="127">
        <f>'Jan''21'!Q83+'Feb''21'!Q83+'Mar''21'!Q83</f>
        <v>0</v>
      </c>
      <c r="R85" s="127">
        <f>'Jan''21'!R83+'Feb''21'!R83+'Mar''21'!R83</f>
        <v>0</v>
      </c>
      <c r="S85" s="127">
        <f>'Jan''21'!S83+'Feb''21'!S83+'Mar''21'!S83</f>
        <v>0</v>
      </c>
      <c r="T85" s="119">
        <f t="shared" si="16"/>
        <v>0</v>
      </c>
      <c r="U85" s="127">
        <f>'Jan''21'!U83+'Feb''21'!U83+'Mar''21'!U83</f>
        <v>0</v>
      </c>
      <c r="V85" s="127">
        <f>'Jan''21'!V83+'Feb''21'!V83+'Mar''21'!V83</f>
        <v>0</v>
      </c>
      <c r="W85" s="127">
        <f>'Jan''21'!W83+'Feb''21'!W83+'Mar''21'!W83</f>
        <v>0</v>
      </c>
      <c r="X85" s="127">
        <f>'Jan''21'!X83+'Feb''21'!X83+'Mar''21'!X83</f>
        <v>0</v>
      </c>
      <c r="Y85" s="127">
        <f>'Jan''21'!Y83+'Feb''21'!Y83+'Mar''21'!Y83</f>
        <v>0</v>
      </c>
      <c r="Z85" s="127">
        <f>'Jan''21'!Z83+'Feb''21'!Z83+'Mar''21'!Z83</f>
        <v>0</v>
      </c>
      <c r="AA85" s="127">
        <f>'Jan''21'!AA83+'Feb''21'!AA83+'Mar''21'!AA83</f>
        <v>0</v>
      </c>
      <c r="AB85" s="127">
        <f>'Jan''21'!AB83+'Feb''21'!AB83+'Mar''21'!AB83</f>
        <v>0</v>
      </c>
      <c r="AC85" s="129"/>
      <c r="AD85" s="129"/>
      <c r="AE85" s="129"/>
      <c r="AF85" s="129"/>
      <c r="AG85" s="129"/>
      <c r="AH85" s="129"/>
      <c r="AI85" s="129"/>
      <c r="AJ85" s="129"/>
      <c r="AK85" s="120">
        <f t="shared" si="20"/>
        <v>0</v>
      </c>
      <c r="AL85" s="127">
        <f>'Jan''21'!AL83+'Feb''21'!AL83+'Mar''21'!AL83</f>
        <v>0</v>
      </c>
      <c r="AM85" s="127">
        <f>'Jan''21'!AM83+'Feb''21'!AM83+'Mar''21'!AM83</f>
        <v>0</v>
      </c>
      <c r="AN85" s="127">
        <f>'Jan''21'!AN83+'Feb''21'!AN83+'Mar''21'!AN83</f>
        <v>0</v>
      </c>
      <c r="AO85" s="120">
        <f t="shared" si="21"/>
        <v>0</v>
      </c>
      <c r="AP85" s="127">
        <f>'Jan''21'!AP83+'Feb''21'!AP83+'Mar''21'!AP83</f>
        <v>0</v>
      </c>
      <c r="AQ85" s="127">
        <f>'Jan''21'!AQ83+'Feb''21'!AQ83+'Mar''21'!AQ83</f>
        <v>0</v>
      </c>
      <c r="AR85" s="127">
        <f>'Jan''21'!AR83+'Feb''21'!AR83+'Mar''21'!AR83</f>
        <v>0</v>
      </c>
      <c r="AS85" s="127">
        <f>'Jan''21'!AS83+'Feb''21'!AS83+'Mar''21'!AS83</f>
        <v>0</v>
      </c>
      <c r="AT85" s="127">
        <f>'Jan''21'!AT83+'Feb''21'!AT83+'Mar''21'!AT83</f>
        <v>0</v>
      </c>
      <c r="AU85" s="138">
        <v>0</v>
      </c>
      <c r="AV85" s="120">
        <f t="shared" si="22"/>
        <v>0</v>
      </c>
      <c r="AW85" s="120">
        <f t="shared" si="17"/>
        <v>0</v>
      </c>
      <c r="AX85" s="144">
        <f>'Jan''21'!AX83+'Feb''21'!AX83+'Mar''21'!AX83</f>
        <v>0</v>
      </c>
      <c r="AY85" s="128">
        <f>'Jan''21'!AY83+'Feb''21'!AY83+'Mar''21'!AY83</f>
        <v>0</v>
      </c>
      <c r="AZ85" s="140">
        <f t="shared" si="18"/>
        <v>0</v>
      </c>
      <c r="BA85" s="158"/>
      <c r="BB85" s="140">
        <f t="shared" si="19"/>
        <v>0</v>
      </c>
      <c r="BC85" s="141">
        <f t="shared" si="23"/>
        <v>0</v>
      </c>
      <c r="BD85" s="142" t="e">
        <f t="shared" si="24"/>
        <v>#DIV/0!</v>
      </c>
      <c r="BE85" s="143" t="e">
        <f t="shared" si="25"/>
        <v>#DIV/0!</v>
      </c>
      <c r="BF85" s="159">
        <v>9.882668503869119E-3</v>
      </c>
      <c r="BG85" s="157">
        <v>0.83108629746339102</v>
      </c>
    </row>
    <row r="86" spans="1:59" x14ac:dyDescent="0.2">
      <c r="A86" s="126" t="s">
        <v>140</v>
      </c>
      <c r="B86" s="126" t="s">
        <v>137</v>
      </c>
      <c r="C86" s="126" t="s">
        <v>136</v>
      </c>
      <c r="D86" s="127">
        <f>'Jan''21'!D84+'Feb''21'!D84+'Mar''21'!D84</f>
        <v>0</v>
      </c>
      <c r="E86" s="127">
        <f>'Jan''21'!E84+'Feb''21'!E84+'Mar''21'!E84</f>
        <v>0</v>
      </c>
      <c r="F86" s="127">
        <f>'Jan''21'!F84+'Feb''21'!F84+'Mar''21'!F84</f>
        <v>0</v>
      </c>
      <c r="G86" s="127">
        <f>'Jan''21'!G84+'Feb''21'!G84+'Mar''21'!G84</f>
        <v>0</v>
      </c>
      <c r="H86" s="127">
        <f>'Jan''21'!H84+'Feb''21'!H84+'Mar''21'!H84</f>
        <v>0</v>
      </c>
      <c r="I86" s="127">
        <f>'Jan''21'!I84+'Feb''21'!I84+'Mar''21'!I84</f>
        <v>0</v>
      </c>
      <c r="J86" s="127">
        <f>'Jan''21'!J84+'Feb''21'!J84+'Mar''21'!J84</f>
        <v>0</v>
      </c>
      <c r="K86" s="127">
        <f>'Jan''21'!K84+'Feb''21'!K84+'Mar''21'!K84</f>
        <v>0</v>
      </c>
      <c r="L86" s="127">
        <f>'Jan''21'!L84+'Feb''21'!L84+'Mar''21'!L84</f>
        <v>0</v>
      </c>
      <c r="M86" s="127">
        <f>'Jan''21'!M84+'Feb''21'!M84+'Mar''21'!M84</f>
        <v>0</v>
      </c>
      <c r="N86" s="127">
        <f>'Jan''21'!N84+'Feb''21'!N84+'Mar''21'!N84</f>
        <v>0</v>
      </c>
      <c r="O86" s="127">
        <f>'Jan''21'!O84+'Feb''21'!O84+'Mar''21'!O84</f>
        <v>0</v>
      </c>
      <c r="P86" s="127">
        <f>'Jan''21'!P84+'Feb''21'!P84+'Mar''21'!P84</f>
        <v>0</v>
      </c>
      <c r="Q86" s="127">
        <f>'Jan''21'!Q84+'Feb''21'!Q84+'Mar''21'!Q84</f>
        <v>0</v>
      </c>
      <c r="R86" s="127">
        <f>'Jan''21'!R84+'Feb''21'!R84+'Mar''21'!R84</f>
        <v>0</v>
      </c>
      <c r="S86" s="127">
        <f>'Jan''21'!S84+'Feb''21'!S84+'Mar''21'!S84</f>
        <v>0</v>
      </c>
      <c r="T86" s="119">
        <f t="shared" si="16"/>
        <v>0</v>
      </c>
      <c r="U86" s="127">
        <f>'Jan''21'!U84+'Feb''21'!U84+'Mar''21'!U84</f>
        <v>0</v>
      </c>
      <c r="V86" s="127">
        <f>'Jan''21'!V84+'Feb''21'!V84+'Mar''21'!V84</f>
        <v>0</v>
      </c>
      <c r="W86" s="127">
        <f>'Jan''21'!W84+'Feb''21'!W84+'Mar''21'!W84</f>
        <v>0</v>
      </c>
      <c r="X86" s="127">
        <f>'Jan''21'!X84+'Feb''21'!X84+'Mar''21'!X84</f>
        <v>0</v>
      </c>
      <c r="Y86" s="127">
        <f>'Jan''21'!Y84+'Feb''21'!Y84+'Mar''21'!Y84</f>
        <v>0</v>
      </c>
      <c r="Z86" s="127">
        <f>'Jan''21'!Z84+'Feb''21'!Z84+'Mar''21'!Z84</f>
        <v>0</v>
      </c>
      <c r="AA86" s="127">
        <f>'Jan''21'!AA84+'Feb''21'!AA84+'Mar''21'!AA84</f>
        <v>0</v>
      </c>
      <c r="AB86" s="127">
        <f>'Jan''21'!AB84+'Feb''21'!AB84+'Mar''21'!AB84</f>
        <v>0</v>
      </c>
      <c r="AC86" s="129"/>
      <c r="AD86" s="129"/>
      <c r="AE86" s="129"/>
      <c r="AF86" s="129"/>
      <c r="AG86" s="129"/>
      <c r="AH86" s="129"/>
      <c r="AI86" s="129"/>
      <c r="AJ86" s="129"/>
      <c r="AK86" s="120">
        <f t="shared" si="20"/>
        <v>0</v>
      </c>
      <c r="AL86" s="127">
        <f>'Jan''21'!AL84+'Feb''21'!AL84+'Mar''21'!AL84</f>
        <v>0</v>
      </c>
      <c r="AM86" s="127">
        <f>'Jan''21'!AM84+'Feb''21'!AM84+'Mar''21'!AM84</f>
        <v>0</v>
      </c>
      <c r="AN86" s="127">
        <f>'Jan''21'!AN84+'Feb''21'!AN84+'Mar''21'!AN84</f>
        <v>0</v>
      </c>
      <c r="AO86" s="120">
        <f t="shared" si="21"/>
        <v>0</v>
      </c>
      <c r="AP86" s="127">
        <f>'Jan''21'!AP84+'Feb''21'!AP84+'Mar''21'!AP84</f>
        <v>0</v>
      </c>
      <c r="AQ86" s="127">
        <f>'Jan''21'!AQ84+'Feb''21'!AQ84+'Mar''21'!AQ84</f>
        <v>0</v>
      </c>
      <c r="AR86" s="127">
        <f>'Jan''21'!AR84+'Feb''21'!AR84+'Mar''21'!AR84</f>
        <v>0</v>
      </c>
      <c r="AS86" s="127">
        <f>'Jan''21'!AS84+'Feb''21'!AS84+'Mar''21'!AS84</f>
        <v>0</v>
      </c>
      <c r="AT86" s="127">
        <f>'Jan''21'!AT84+'Feb''21'!AT84+'Mar''21'!AT84</f>
        <v>0</v>
      </c>
      <c r="AU86" s="138">
        <v>0</v>
      </c>
      <c r="AV86" s="120">
        <f t="shared" si="22"/>
        <v>0</v>
      </c>
      <c r="AW86" s="120">
        <f t="shared" si="17"/>
        <v>0</v>
      </c>
      <c r="AX86" s="144">
        <f>'Jan''21'!AX84+'Feb''21'!AX84+'Mar''21'!AX84</f>
        <v>0</v>
      </c>
      <c r="AY86" s="128">
        <f>'Jan''21'!AY84+'Feb''21'!AY84+'Mar''21'!AY84</f>
        <v>0</v>
      </c>
      <c r="AZ86" s="140">
        <f t="shared" si="18"/>
        <v>0</v>
      </c>
      <c r="BA86" s="158"/>
      <c r="BB86" s="140">
        <f t="shared" si="19"/>
        <v>0</v>
      </c>
      <c r="BC86" s="141">
        <f t="shared" si="23"/>
        <v>0</v>
      </c>
      <c r="BD86" s="142" t="e">
        <f t="shared" si="24"/>
        <v>#DIV/0!</v>
      </c>
      <c r="BE86" s="143" t="e">
        <f t="shared" si="25"/>
        <v>#DIV/0!</v>
      </c>
      <c r="BF86" s="159">
        <v>4.8284370454284686E-2</v>
      </c>
      <c r="BG86" s="157">
        <v>0.32203533954006625</v>
      </c>
    </row>
    <row r="87" spans="1:59" x14ac:dyDescent="0.2">
      <c r="A87" s="126" t="s">
        <v>139</v>
      </c>
      <c r="B87" s="126" t="s">
        <v>137</v>
      </c>
      <c r="C87" s="126" t="s">
        <v>136</v>
      </c>
      <c r="D87" s="127">
        <f>'Jan''21'!D85+'Feb''21'!D85+'Mar''21'!D85</f>
        <v>0</v>
      </c>
      <c r="E87" s="127">
        <f>'Jan''21'!E85+'Feb''21'!E85+'Mar''21'!E85</f>
        <v>0</v>
      </c>
      <c r="F87" s="127">
        <f>'Jan''21'!F85+'Feb''21'!F85+'Mar''21'!F85</f>
        <v>0</v>
      </c>
      <c r="G87" s="127">
        <f>'Jan''21'!G85+'Feb''21'!G85+'Mar''21'!G85</f>
        <v>0</v>
      </c>
      <c r="H87" s="127">
        <f>'Jan''21'!H85+'Feb''21'!H85+'Mar''21'!H85</f>
        <v>0</v>
      </c>
      <c r="I87" s="127">
        <f>'Jan''21'!I85+'Feb''21'!I85+'Mar''21'!I85</f>
        <v>0</v>
      </c>
      <c r="J87" s="127">
        <f>'Jan''21'!J85+'Feb''21'!J85+'Mar''21'!J85</f>
        <v>0</v>
      </c>
      <c r="K87" s="127">
        <f>'Jan''21'!K85+'Feb''21'!K85+'Mar''21'!K85</f>
        <v>0</v>
      </c>
      <c r="L87" s="127">
        <f>'Jan''21'!L85+'Feb''21'!L85+'Mar''21'!L85</f>
        <v>0</v>
      </c>
      <c r="M87" s="127">
        <f>'Jan''21'!M85+'Feb''21'!M85+'Mar''21'!M85</f>
        <v>0</v>
      </c>
      <c r="N87" s="127">
        <f>'Jan''21'!N85+'Feb''21'!N85+'Mar''21'!N85</f>
        <v>0</v>
      </c>
      <c r="O87" s="127">
        <f>'Jan''21'!O85+'Feb''21'!O85+'Mar''21'!O85</f>
        <v>0</v>
      </c>
      <c r="P87" s="127">
        <f>'Jan''21'!P85+'Feb''21'!P85+'Mar''21'!P85</f>
        <v>0</v>
      </c>
      <c r="Q87" s="127">
        <f>'Jan''21'!Q85+'Feb''21'!Q85+'Mar''21'!Q85</f>
        <v>0</v>
      </c>
      <c r="R87" s="127">
        <f>'Jan''21'!R85+'Feb''21'!R85+'Mar''21'!R85</f>
        <v>0</v>
      </c>
      <c r="S87" s="127">
        <f>'Jan''21'!S85+'Feb''21'!S85+'Mar''21'!S85</f>
        <v>0</v>
      </c>
      <c r="T87" s="119">
        <f t="shared" si="16"/>
        <v>0</v>
      </c>
      <c r="U87" s="127">
        <f>'Jan''21'!U85+'Feb''21'!U85+'Mar''21'!U85</f>
        <v>0</v>
      </c>
      <c r="V87" s="127">
        <f>'Jan''21'!V85+'Feb''21'!V85+'Mar''21'!V85</f>
        <v>0</v>
      </c>
      <c r="W87" s="127">
        <f>'Jan''21'!W85+'Feb''21'!W85+'Mar''21'!W85</f>
        <v>0</v>
      </c>
      <c r="X87" s="127">
        <f>'Jan''21'!X85+'Feb''21'!X85+'Mar''21'!X85</f>
        <v>0</v>
      </c>
      <c r="Y87" s="127">
        <f>'Jan''21'!Y85+'Feb''21'!Y85+'Mar''21'!Y85</f>
        <v>0</v>
      </c>
      <c r="Z87" s="127">
        <f>'Jan''21'!Z85+'Feb''21'!Z85+'Mar''21'!Z85</f>
        <v>0</v>
      </c>
      <c r="AA87" s="127">
        <f>'Jan''21'!AA85+'Feb''21'!AA85+'Mar''21'!AA85</f>
        <v>0</v>
      </c>
      <c r="AB87" s="127">
        <f>'Jan''21'!AB85+'Feb''21'!AB85+'Mar''21'!AB85</f>
        <v>0</v>
      </c>
      <c r="AC87" s="129"/>
      <c r="AD87" s="129"/>
      <c r="AE87" s="129"/>
      <c r="AF87" s="129"/>
      <c r="AG87" s="129"/>
      <c r="AH87" s="129"/>
      <c r="AI87" s="129"/>
      <c r="AJ87" s="129"/>
      <c r="AK87" s="120">
        <f t="shared" si="20"/>
        <v>0</v>
      </c>
      <c r="AL87" s="127">
        <f>'Jan''21'!AL85+'Feb''21'!AL85+'Mar''21'!AL85</f>
        <v>0</v>
      </c>
      <c r="AM87" s="127">
        <f>'Jan''21'!AM85+'Feb''21'!AM85+'Mar''21'!AM85</f>
        <v>0</v>
      </c>
      <c r="AN87" s="127">
        <f>'Jan''21'!AN85+'Feb''21'!AN85+'Mar''21'!AN85</f>
        <v>0</v>
      </c>
      <c r="AO87" s="120">
        <f t="shared" si="21"/>
        <v>0</v>
      </c>
      <c r="AP87" s="127">
        <f>'Jan''21'!AP85+'Feb''21'!AP85+'Mar''21'!AP85</f>
        <v>0</v>
      </c>
      <c r="AQ87" s="127">
        <f>'Jan''21'!AQ85+'Feb''21'!AQ85+'Mar''21'!AQ85</f>
        <v>0</v>
      </c>
      <c r="AR87" s="127">
        <f>'Jan''21'!AR85+'Feb''21'!AR85+'Mar''21'!AR85</f>
        <v>0</v>
      </c>
      <c r="AS87" s="127">
        <f>'Jan''21'!AS85+'Feb''21'!AS85+'Mar''21'!AS85</f>
        <v>0</v>
      </c>
      <c r="AT87" s="127">
        <f>'Jan''21'!AT85+'Feb''21'!AT85+'Mar''21'!AT85</f>
        <v>0</v>
      </c>
      <c r="AU87" s="138">
        <v>0</v>
      </c>
      <c r="AV87" s="120">
        <f t="shared" si="22"/>
        <v>0</v>
      </c>
      <c r="AW87" s="120">
        <f t="shared" si="17"/>
        <v>0</v>
      </c>
      <c r="AX87" s="144">
        <f>'Jan''21'!AX85+'Feb''21'!AX85+'Mar''21'!AX85</f>
        <v>0</v>
      </c>
      <c r="AY87" s="128">
        <f>'Jan''21'!AY85+'Feb''21'!AY85+'Mar''21'!AY85</f>
        <v>0</v>
      </c>
      <c r="AZ87" s="140">
        <f t="shared" si="18"/>
        <v>0</v>
      </c>
      <c r="BA87" s="158"/>
      <c r="BB87" s="140">
        <f t="shared" si="19"/>
        <v>0</v>
      </c>
      <c r="BC87" s="141">
        <f t="shared" si="23"/>
        <v>0</v>
      </c>
      <c r="BD87" s="142" t="e">
        <f t="shared" si="24"/>
        <v>#DIV/0!</v>
      </c>
      <c r="BE87" s="143" t="e">
        <f t="shared" si="25"/>
        <v>#DIV/0!</v>
      </c>
      <c r="BF87" s="159">
        <v>4.1538456965731295E-2</v>
      </c>
      <c r="BG87" s="157">
        <v>0.43945307399544248</v>
      </c>
    </row>
    <row r="88" spans="1:59" x14ac:dyDescent="0.2">
      <c r="A88" s="126" t="s">
        <v>138</v>
      </c>
      <c r="B88" s="126" t="s">
        <v>137</v>
      </c>
      <c r="C88" s="126" t="s">
        <v>136</v>
      </c>
      <c r="D88" s="127">
        <f>'Jan''21'!D86+'Feb''21'!D86+'Mar''21'!D86</f>
        <v>0</v>
      </c>
      <c r="E88" s="127">
        <f>'Jan''21'!E86+'Feb''21'!E86+'Mar''21'!E86</f>
        <v>0</v>
      </c>
      <c r="F88" s="127">
        <f>'Jan''21'!F86+'Feb''21'!F86+'Mar''21'!F86</f>
        <v>0</v>
      </c>
      <c r="G88" s="127">
        <f>'Jan''21'!G86+'Feb''21'!G86+'Mar''21'!G86</f>
        <v>0</v>
      </c>
      <c r="H88" s="127">
        <f>'Jan''21'!H86+'Feb''21'!H86+'Mar''21'!H86</f>
        <v>0</v>
      </c>
      <c r="I88" s="127">
        <f>'Jan''21'!I86+'Feb''21'!I86+'Mar''21'!I86</f>
        <v>0</v>
      </c>
      <c r="J88" s="127">
        <f>'Jan''21'!J86+'Feb''21'!J86+'Mar''21'!J86</f>
        <v>0</v>
      </c>
      <c r="K88" s="127">
        <f>'Jan''21'!K86+'Feb''21'!K86+'Mar''21'!K86</f>
        <v>0</v>
      </c>
      <c r="L88" s="127">
        <f>'Jan''21'!L86+'Feb''21'!L86+'Mar''21'!L86</f>
        <v>0</v>
      </c>
      <c r="M88" s="127">
        <f>'Jan''21'!M86+'Feb''21'!M86+'Mar''21'!M86</f>
        <v>0</v>
      </c>
      <c r="N88" s="127">
        <f>'Jan''21'!N86+'Feb''21'!N86+'Mar''21'!N86</f>
        <v>0</v>
      </c>
      <c r="O88" s="127">
        <f>'Jan''21'!O86+'Feb''21'!O86+'Mar''21'!O86</f>
        <v>0</v>
      </c>
      <c r="P88" s="127">
        <f>'Jan''21'!P86+'Feb''21'!P86+'Mar''21'!P86</f>
        <v>0</v>
      </c>
      <c r="Q88" s="127">
        <f>'Jan''21'!Q86+'Feb''21'!Q86+'Mar''21'!Q86</f>
        <v>0</v>
      </c>
      <c r="R88" s="127">
        <f>'Jan''21'!R86+'Feb''21'!R86+'Mar''21'!R86</f>
        <v>0</v>
      </c>
      <c r="S88" s="127">
        <f>'Jan''21'!S86+'Feb''21'!S86+'Mar''21'!S86</f>
        <v>0</v>
      </c>
      <c r="T88" s="119">
        <f t="shared" si="16"/>
        <v>0</v>
      </c>
      <c r="U88" s="127">
        <f>'Jan''21'!U86+'Feb''21'!U86+'Mar''21'!U86</f>
        <v>0</v>
      </c>
      <c r="V88" s="127">
        <f>'Jan''21'!V86+'Feb''21'!V86+'Mar''21'!V86</f>
        <v>0</v>
      </c>
      <c r="W88" s="127">
        <f>'Jan''21'!W86+'Feb''21'!W86+'Mar''21'!W86</f>
        <v>0</v>
      </c>
      <c r="X88" s="127">
        <f>'Jan''21'!X86+'Feb''21'!X86+'Mar''21'!X86</f>
        <v>0</v>
      </c>
      <c r="Y88" s="127">
        <f>'Jan''21'!Y86+'Feb''21'!Y86+'Mar''21'!Y86</f>
        <v>0</v>
      </c>
      <c r="Z88" s="127">
        <f>'Jan''21'!Z86+'Feb''21'!Z86+'Mar''21'!Z86</f>
        <v>0</v>
      </c>
      <c r="AA88" s="127">
        <f>'Jan''21'!AA86+'Feb''21'!AA86+'Mar''21'!AA86</f>
        <v>0</v>
      </c>
      <c r="AB88" s="127">
        <f>'Jan''21'!AB86+'Feb''21'!AB86+'Mar''21'!AB86</f>
        <v>0</v>
      </c>
      <c r="AC88" s="129"/>
      <c r="AD88" s="129"/>
      <c r="AE88" s="129"/>
      <c r="AF88" s="129"/>
      <c r="AG88" s="129"/>
      <c r="AH88" s="129"/>
      <c r="AI88" s="129"/>
      <c r="AJ88" s="129"/>
      <c r="AK88" s="120">
        <f t="shared" si="20"/>
        <v>0</v>
      </c>
      <c r="AL88" s="127">
        <f>'Jan''21'!AL86+'Feb''21'!AL86+'Mar''21'!AL86</f>
        <v>0</v>
      </c>
      <c r="AM88" s="127">
        <f>'Jan''21'!AM86+'Feb''21'!AM86+'Mar''21'!AM86</f>
        <v>0</v>
      </c>
      <c r="AN88" s="127">
        <f>'Jan''21'!AN86+'Feb''21'!AN86+'Mar''21'!AN86</f>
        <v>0</v>
      </c>
      <c r="AO88" s="120">
        <f t="shared" si="21"/>
        <v>0</v>
      </c>
      <c r="AP88" s="127">
        <f>'Jan''21'!AP86+'Feb''21'!AP86+'Mar''21'!AP86</f>
        <v>0</v>
      </c>
      <c r="AQ88" s="127">
        <f>'Jan''21'!AQ86+'Feb''21'!AQ86+'Mar''21'!AQ86</f>
        <v>0</v>
      </c>
      <c r="AR88" s="127">
        <f>'Jan''21'!AR86+'Feb''21'!AR86+'Mar''21'!AR86</f>
        <v>0</v>
      </c>
      <c r="AS88" s="127">
        <f>'Jan''21'!AS86+'Feb''21'!AS86+'Mar''21'!AS86</f>
        <v>0</v>
      </c>
      <c r="AT88" s="127">
        <f>'Jan''21'!AT86+'Feb''21'!AT86+'Mar''21'!AT86</f>
        <v>0</v>
      </c>
      <c r="AU88" s="138">
        <v>3410000</v>
      </c>
      <c r="AV88" s="120">
        <f t="shared" si="22"/>
        <v>0</v>
      </c>
      <c r="AW88" s="120">
        <f t="shared" si="17"/>
        <v>0</v>
      </c>
      <c r="AX88" s="144">
        <f>'Jan''21'!AX86+'Feb''21'!AX86+'Mar''21'!AX86</f>
        <v>0</v>
      </c>
      <c r="AY88" s="128">
        <f>'Jan''21'!AY86+'Feb''21'!AY86+'Mar''21'!AY86</f>
        <v>0</v>
      </c>
      <c r="AZ88" s="140">
        <f t="shared" si="18"/>
        <v>0</v>
      </c>
      <c r="BA88" s="158"/>
      <c r="BB88" s="140">
        <f t="shared" si="19"/>
        <v>0</v>
      </c>
      <c r="BC88" s="141">
        <f t="shared" si="23"/>
        <v>0</v>
      </c>
      <c r="BD88" s="142" t="e">
        <f t="shared" si="24"/>
        <v>#DIV/0!</v>
      </c>
      <c r="BE88" s="143" t="e">
        <f t="shared" si="25"/>
        <v>#DIV/0!</v>
      </c>
      <c r="BF88" s="159">
        <v>3.3913212456294931E-2</v>
      </c>
      <c r="BG88" s="157">
        <v>0.29760409994630777</v>
      </c>
    </row>
    <row r="89" spans="1:59" x14ac:dyDescent="0.2">
      <c r="A89" s="126" t="s">
        <v>159</v>
      </c>
      <c r="B89" s="126" t="s">
        <v>160</v>
      </c>
      <c r="C89" s="126" t="s">
        <v>161</v>
      </c>
      <c r="D89" s="127">
        <f>'Jan''21'!D87+'Feb''21'!D87+'Mar''21'!D87</f>
        <v>0</v>
      </c>
      <c r="E89" s="127">
        <f>'Jan''21'!E87+'Feb''21'!E87+'Mar''21'!E87</f>
        <v>0</v>
      </c>
      <c r="F89" s="127">
        <f>'Jan''21'!F87+'Feb''21'!F87+'Mar''21'!F87</f>
        <v>0</v>
      </c>
      <c r="G89" s="127">
        <f>'Jan''21'!G87+'Feb''21'!G87+'Mar''21'!G87</f>
        <v>0</v>
      </c>
      <c r="H89" s="127">
        <f>'Jan''21'!H87+'Feb''21'!H87+'Mar''21'!H87</f>
        <v>0</v>
      </c>
      <c r="I89" s="127">
        <f>'Jan''21'!I87+'Feb''21'!I87+'Mar''21'!I87</f>
        <v>0</v>
      </c>
      <c r="J89" s="127">
        <f>'Jan''21'!J87+'Feb''21'!J87+'Mar''21'!J87</f>
        <v>0</v>
      </c>
      <c r="K89" s="127">
        <f>'Jan''21'!K87+'Feb''21'!K87+'Mar''21'!K87</f>
        <v>0</v>
      </c>
      <c r="L89" s="127">
        <f>'Jan''21'!L87+'Feb''21'!L87+'Mar''21'!L87</f>
        <v>0</v>
      </c>
      <c r="M89" s="127">
        <f>'Jan''21'!M87+'Feb''21'!M87+'Mar''21'!M87</f>
        <v>0</v>
      </c>
      <c r="N89" s="127">
        <f>'Jan''21'!N87+'Feb''21'!N87+'Mar''21'!N87</f>
        <v>0</v>
      </c>
      <c r="O89" s="127">
        <f>'Jan''21'!O87+'Feb''21'!O87+'Mar''21'!O87</f>
        <v>0</v>
      </c>
      <c r="P89" s="127">
        <f>'Jan''21'!P87+'Feb''21'!P87+'Mar''21'!P87</f>
        <v>0</v>
      </c>
      <c r="Q89" s="127">
        <f>'Jan''21'!Q87+'Feb''21'!Q87+'Mar''21'!Q87</f>
        <v>0</v>
      </c>
      <c r="R89" s="127">
        <f>'Jan''21'!R87+'Feb''21'!R87+'Mar''21'!R87</f>
        <v>0</v>
      </c>
      <c r="S89" s="127">
        <f>'Jan''21'!S87+'Feb''21'!S87+'Mar''21'!S87</f>
        <v>0</v>
      </c>
      <c r="T89" s="119">
        <f t="shared" si="16"/>
        <v>0</v>
      </c>
      <c r="U89" s="127">
        <f>'Jan''21'!U87+'Feb''21'!U87+'Mar''21'!U87</f>
        <v>0</v>
      </c>
      <c r="V89" s="127">
        <f>'Jan''21'!V87+'Feb''21'!V87+'Mar''21'!V87</f>
        <v>0</v>
      </c>
      <c r="W89" s="127">
        <f>'Jan''21'!W87+'Feb''21'!W87+'Mar''21'!W87</f>
        <v>0</v>
      </c>
      <c r="X89" s="127">
        <f>'Jan''21'!X87+'Feb''21'!X87+'Mar''21'!X87</f>
        <v>0</v>
      </c>
      <c r="Y89" s="127">
        <f>'Jan''21'!Y87+'Feb''21'!Y87+'Mar''21'!Y87</f>
        <v>0</v>
      </c>
      <c r="Z89" s="127">
        <f>'Jan''21'!Z87+'Feb''21'!Z87+'Mar''21'!Z87</f>
        <v>0</v>
      </c>
      <c r="AA89" s="127">
        <f>'Jan''21'!AA87+'Feb''21'!AA87+'Mar''21'!AA87</f>
        <v>0</v>
      </c>
      <c r="AB89" s="127">
        <f>'Jan''21'!AB87+'Feb''21'!AB87+'Mar''21'!AB87</f>
        <v>0</v>
      </c>
      <c r="AC89" s="129"/>
      <c r="AD89" s="129"/>
      <c r="AE89" s="129"/>
      <c r="AF89" s="129"/>
      <c r="AG89" s="129"/>
      <c r="AH89" s="129"/>
      <c r="AI89" s="129"/>
      <c r="AJ89" s="129"/>
      <c r="AK89" s="120">
        <f t="shared" si="20"/>
        <v>0</v>
      </c>
      <c r="AL89" s="127">
        <f>'Jan''21'!AL87+'Feb''21'!AL87+'Mar''21'!AL87</f>
        <v>0</v>
      </c>
      <c r="AM89" s="127">
        <f>'Jan''21'!AM87+'Feb''21'!AM87+'Mar''21'!AM87</f>
        <v>0</v>
      </c>
      <c r="AN89" s="127">
        <f>'Jan''21'!AN87+'Feb''21'!AN87+'Mar''21'!AN87</f>
        <v>0</v>
      </c>
      <c r="AO89" s="120">
        <f t="shared" si="21"/>
        <v>0</v>
      </c>
      <c r="AP89" s="127">
        <f>'Jan''21'!AP87+'Feb''21'!AP87+'Mar''21'!AP87</f>
        <v>0</v>
      </c>
      <c r="AQ89" s="127">
        <f>'Jan''21'!AQ87+'Feb''21'!AQ87+'Mar''21'!AQ87</f>
        <v>0</v>
      </c>
      <c r="AR89" s="127">
        <f>'Jan''21'!AR87+'Feb''21'!AR87+'Mar''21'!AR87</f>
        <v>0</v>
      </c>
      <c r="AS89" s="127">
        <f>'Jan''21'!AS87+'Feb''21'!AS87+'Mar''21'!AS87</f>
        <v>0</v>
      </c>
      <c r="AT89" s="127">
        <f>'Jan''21'!AT87+'Feb''21'!AT87+'Mar''21'!AT87</f>
        <v>0</v>
      </c>
      <c r="AU89" s="138">
        <v>0</v>
      </c>
      <c r="AV89" s="120">
        <f t="shared" si="22"/>
        <v>0</v>
      </c>
      <c r="AW89" s="120">
        <f t="shared" si="17"/>
        <v>0</v>
      </c>
      <c r="AX89" s="144">
        <f>'Jan''21'!AX87+'Feb''21'!AX87+'Mar''21'!AX87</f>
        <v>0</v>
      </c>
      <c r="AY89" s="128">
        <f>'Jan''21'!AY87+'Feb''21'!AY87+'Mar''21'!AY87</f>
        <v>0</v>
      </c>
      <c r="AZ89" s="140">
        <f t="shared" si="18"/>
        <v>0</v>
      </c>
      <c r="BA89" s="158"/>
      <c r="BB89" s="140">
        <f t="shared" si="19"/>
        <v>0</v>
      </c>
      <c r="BC89" s="141">
        <f t="shared" si="23"/>
        <v>0</v>
      </c>
      <c r="BD89" s="142" t="e">
        <f t="shared" si="24"/>
        <v>#DIV/0!</v>
      </c>
      <c r="BE89" s="143" t="e">
        <f t="shared" si="25"/>
        <v>#DIV/0!</v>
      </c>
      <c r="BF89" s="159">
        <v>3.1093792334854289E-2</v>
      </c>
      <c r="BG89" s="157">
        <v>0.31871207946672819</v>
      </c>
    </row>
    <row r="90" spans="1:59" x14ac:dyDescent="0.2">
      <c r="A90" s="126" t="s">
        <v>162</v>
      </c>
      <c r="B90" s="126" t="s">
        <v>160</v>
      </c>
      <c r="C90" s="126" t="s">
        <v>161</v>
      </c>
      <c r="D90" s="127">
        <f>'Jan''21'!D88+'Feb''21'!D88+'Mar''21'!D88</f>
        <v>0</v>
      </c>
      <c r="E90" s="127">
        <f>'Jan''21'!E88+'Feb''21'!E88+'Mar''21'!E88</f>
        <v>0</v>
      </c>
      <c r="F90" s="127">
        <f>'Jan''21'!F88+'Feb''21'!F88+'Mar''21'!F88</f>
        <v>0</v>
      </c>
      <c r="G90" s="127">
        <f>'Jan''21'!G88+'Feb''21'!G88+'Mar''21'!G88</f>
        <v>0</v>
      </c>
      <c r="H90" s="127">
        <f>'Jan''21'!H88+'Feb''21'!H88+'Mar''21'!H88</f>
        <v>0</v>
      </c>
      <c r="I90" s="127">
        <f>'Jan''21'!I88+'Feb''21'!I88+'Mar''21'!I88</f>
        <v>0</v>
      </c>
      <c r="J90" s="127">
        <f>'Jan''21'!J88+'Feb''21'!J88+'Mar''21'!J88</f>
        <v>0</v>
      </c>
      <c r="K90" s="127">
        <f>'Jan''21'!K88+'Feb''21'!K88+'Mar''21'!K88</f>
        <v>0</v>
      </c>
      <c r="L90" s="127">
        <f>'Jan''21'!L88+'Feb''21'!L88+'Mar''21'!L88</f>
        <v>0</v>
      </c>
      <c r="M90" s="127">
        <f>'Jan''21'!M88+'Feb''21'!M88+'Mar''21'!M88</f>
        <v>0</v>
      </c>
      <c r="N90" s="127">
        <f>'Jan''21'!N88+'Feb''21'!N88+'Mar''21'!N88</f>
        <v>0</v>
      </c>
      <c r="O90" s="127">
        <f>'Jan''21'!O88+'Feb''21'!O88+'Mar''21'!O88</f>
        <v>0</v>
      </c>
      <c r="P90" s="127">
        <f>'Jan''21'!P88+'Feb''21'!P88+'Mar''21'!P88</f>
        <v>0</v>
      </c>
      <c r="Q90" s="127">
        <f>'Jan''21'!Q88+'Feb''21'!Q88+'Mar''21'!Q88</f>
        <v>0</v>
      </c>
      <c r="R90" s="127">
        <f>'Jan''21'!R88+'Feb''21'!R88+'Mar''21'!R88</f>
        <v>0</v>
      </c>
      <c r="S90" s="127">
        <f>'Jan''21'!S88+'Feb''21'!S88+'Mar''21'!S88</f>
        <v>0</v>
      </c>
      <c r="T90" s="119">
        <f t="shared" si="16"/>
        <v>0</v>
      </c>
      <c r="U90" s="127">
        <f>'Jan''21'!U88+'Feb''21'!U88+'Mar''21'!U88</f>
        <v>0</v>
      </c>
      <c r="V90" s="127">
        <f>'Jan''21'!V88+'Feb''21'!V88+'Mar''21'!V88</f>
        <v>0</v>
      </c>
      <c r="W90" s="127">
        <f>'Jan''21'!W88+'Feb''21'!W88+'Mar''21'!W88</f>
        <v>0</v>
      </c>
      <c r="X90" s="127">
        <f>'Jan''21'!X88+'Feb''21'!X88+'Mar''21'!X88</f>
        <v>0</v>
      </c>
      <c r="Y90" s="127">
        <f>'Jan''21'!Y88+'Feb''21'!Y88+'Mar''21'!Y88</f>
        <v>0</v>
      </c>
      <c r="Z90" s="127">
        <f>'Jan''21'!Z88+'Feb''21'!Z88+'Mar''21'!Z88</f>
        <v>0</v>
      </c>
      <c r="AA90" s="127">
        <f>'Jan''21'!AA88+'Feb''21'!AA88+'Mar''21'!AA88</f>
        <v>0</v>
      </c>
      <c r="AB90" s="127">
        <f>'Jan''21'!AB88+'Feb''21'!AB88+'Mar''21'!AB88</f>
        <v>0</v>
      </c>
      <c r="AC90" s="129"/>
      <c r="AD90" s="129"/>
      <c r="AE90" s="129"/>
      <c r="AF90" s="129"/>
      <c r="AG90" s="129"/>
      <c r="AH90" s="129"/>
      <c r="AI90" s="129"/>
      <c r="AJ90" s="129"/>
      <c r="AK90" s="120">
        <f t="shared" si="20"/>
        <v>0</v>
      </c>
      <c r="AL90" s="127">
        <f>'Jan''21'!AL88+'Feb''21'!AL88+'Mar''21'!AL88</f>
        <v>0</v>
      </c>
      <c r="AM90" s="127">
        <f>'Jan''21'!AM88+'Feb''21'!AM88+'Mar''21'!AM88</f>
        <v>0</v>
      </c>
      <c r="AN90" s="127">
        <f>'Jan''21'!AN88+'Feb''21'!AN88+'Mar''21'!AN88</f>
        <v>0</v>
      </c>
      <c r="AO90" s="120">
        <f t="shared" si="21"/>
        <v>0</v>
      </c>
      <c r="AP90" s="127">
        <f>'Jan''21'!AP88+'Feb''21'!AP88+'Mar''21'!AP88</f>
        <v>0</v>
      </c>
      <c r="AQ90" s="127">
        <f>'Jan''21'!AQ88+'Feb''21'!AQ88+'Mar''21'!AQ88</f>
        <v>0</v>
      </c>
      <c r="AR90" s="127">
        <f>'Jan''21'!AR88+'Feb''21'!AR88+'Mar''21'!AR88</f>
        <v>0</v>
      </c>
      <c r="AS90" s="127">
        <f>'Jan''21'!AS88+'Feb''21'!AS88+'Mar''21'!AS88</f>
        <v>0</v>
      </c>
      <c r="AT90" s="127">
        <f>'Jan''21'!AT88+'Feb''21'!AT88+'Mar''21'!AT88</f>
        <v>0</v>
      </c>
      <c r="AU90" s="138">
        <v>0</v>
      </c>
      <c r="AV90" s="120">
        <f t="shared" si="22"/>
        <v>0</v>
      </c>
      <c r="AW90" s="120">
        <f t="shared" si="17"/>
        <v>0</v>
      </c>
      <c r="AX90" s="144">
        <f>'Jan''21'!AX88+'Feb''21'!AX88+'Mar''21'!AX88</f>
        <v>0</v>
      </c>
      <c r="AY90" s="128">
        <f>'Jan''21'!AY88+'Feb''21'!AY88+'Mar''21'!AY88</f>
        <v>0</v>
      </c>
      <c r="AZ90" s="140">
        <f t="shared" si="18"/>
        <v>0</v>
      </c>
      <c r="BA90" s="158"/>
      <c r="BB90" s="140">
        <f t="shared" si="19"/>
        <v>0</v>
      </c>
      <c r="BC90" s="141">
        <f t="shared" si="23"/>
        <v>0</v>
      </c>
      <c r="BD90" s="142" t="e">
        <f t="shared" si="24"/>
        <v>#DIV/0!</v>
      </c>
      <c r="BE90" s="143" t="e">
        <f t="shared" si="25"/>
        <v>#DIV/0!</v>
      </c>
      <c r="BF90" s="159">
        <v>4.3443868690222646E-2</v>
      </c>
      <c r="BG90" s="157">
        <v>0.3535811274158393</v>
      </c>
    </row>
    <row r="91" spans="1:59" x14ac:dyDescent="0.2">
      <c r="A91" s="126" t="s">
        <v>163</v>
      </c>
      <c r="B91" s="126" t="s">
        <v>160</v>
      </c>
      <c r="C91" s="126" t="s">
        <v>161</v>
      </c>
      <c r="D91" s="127">
        <f>'Jan''21'!D89+'Feb''21'!D89+'Mar''21'!D89</f>
        <v>0</v>
      </c>
      <c r="E91" s="127">
        <f>'Jan''21'!E89+'Feb''21'!E89+'Mar''21'!E89</f>
        <v>0</v>
      </c>
      <c r="F91" s="127">
        <f>'Jan''21'!F89+'Feb''21'!F89+'Mar''21'!F89</f>
        <v>0</v>
      </c>
      <c r="G91" s="127">
        <f>'Jan''21'!G89+'Feb''21'!G89+'Mar''21'!G89</f>
        <v>0</v>
      </c>
      <c r="H91" s="127">
        <f>'Jan''21'!H89+'Feb''21'!H89+'Mar''21'!H89</f>
        <v>0</v>
      </c>
      <c r="I91" s="127">
        <f>'Jan''21'!I89+'Feb''21'!I89+'Mar''21'!I89</f>
        <v>0</v>
      </c>
      <c r="J91" s="127">
        <f>'Jan''21'!J89+'Feb''21'!J89+'Mar''21'!J89</f>
        <v>0</v>
      </c>
      <c r="K91" s="127">
        <f>'Jan''21'!K89+'Feb''21'!K89+'Mar''21'!K89</f>
        <v>0</v>
      </c>
      <c r="L91" s="127">
        <f>'Jan''21'!L89+'Feb''21'!L89+'Mar''21'!L89</f>
        <v>0</v>
      </c>
      <c r="M91" s="127">
        <f>'Jan''21'!M89+'Feb''21'!M89+'Mar''21'!M89</f>
        <v>0</v>
      </c>
      <c r="N91" s="127">
        <f>'Jan''21'!N89+'Feb''21'!N89+'Mar''21'!N89</f>
        <v>0</v>
      </c>
      <c r="O91" s="127">
        <f>'Jan''21'!O89+'Feb''21'!O89+'Mar''21'!O89</f>
        <v>0</v>
      </c>
      <c r="P91" s="127">
        <f>'Jan''21'!P89+'Feb''21'!P89+'Mar''21'!P89</f>
        <v>0</v>
      </c>
      <c r="Q91" s="127">
        <f>'Jan''21'!Q89+'Feb''21'!Q89+'Mar''21'!Q89</f>
        <v>0</v>
      </c>
      <c r="R91" s="127">
        <f>'Jan''21'!R89+'Feb''21'!R89+'Mar''21'!R89</f>
        <v>0</v>
      </c>
      <c r="S91" s="127">
        <f>'Jan''21'!S89+'Feb''21'!S89+'Mar''21'!S89</f>
        <v>0</v>
      </c>
      <c r="T91" s="119">
        <f t="shared" si="16"/>
        <v>0</v>
      </c>
      <c r="U91" s="127">
        <f>'Jan''21'!U89+'Feb''21'!U89+'Mar''21'!U89</f>
        <v>0</v>
      </c>
      <c r="V91" s="127">
        <f>'Jan''21'!V89+'Feb''21'!V89+'Mar''21'!V89</f>
        <v>0</v>
      </c>
      <c r="W91" s="127">
        <f>'Jan''21'!W89+'Feb''21'!W89+'Mar''21'!W89</f>
        <v>0</v>
      </c>
      <c r="X91" s="127">
        <f>'Jan''21'!X89+'Feb''21'!X89+'Mar''21'!X89</f>
        <v>0</v>
      </c>
      <c r="Y91" s="127">
        <f>'Jan''21'!Y89+'Feb''21'!Y89+'Mar''21'!Y89</f>
        <v>0</v>
      </c>
      <c r="Z91" s="127">
        <f>'Jan''21'!Z89+'Feb''21'!Z89+'Mar''21'!Z89</f>
        <v>0</v>
      </c>
      <c r="AA91" s="127">
        <f>'Jan''21'!AA89+'Feb''21'!AA89+'Mar''21'!AA89</f>
        <v>0</v>
      </c>
      <c r="AB91" s="127">
        <f>'Jan''21'!AB89+'Feb''21'!AB89+'Mar''21'!AB89</f>
        <v>0</v>
      </c>
      <c r="AC91" s="129"/>
      <c r="AD91" s="129"/>
      <c r="AE91" s="129"/>
      <c r="AF91" s="129"/>
      <c r="AG91" s="129"/>
      <c r="AH91" s="129"/>
      <c r="AI91" s="129"/>
      <c r="AJ91" s="129"/>
      <c r="AK91" s="120">
        <f t="shared" si="20"/>
        <v>0</v>
      </c>
      <c r="AL91" s="127">
        <f>'Jan''21'!AL89+'Feb''21'!AL89+'Mar''21'!AL89</f>
        <v>0</v>
      </c>
      <c r="AM91" s="127">
        <f>'Jan''21'!AM89+'Feb''21'!AM89+'Mar''21'!AM89</f>
        <v>0</v>
      </c>
      <c r="AN91" s="127">
        <f>'Jan''21'!AN89+'Feb''21'!AN89+'Mar''21'!AN89</f>
        <v>0</v>
      </c>
      <c r="AO91" s="120">
        <f t="shared" si="21"/>
        <v>0</v>
      </c>
      <c r="AP91" s="127">
        <f>'Jan''21'!AP89+'Feb''21'!AP89+'Mar''21'!AP89</f>
        <v>0</v>
      </c>
      <c r="AQ91" s="127">
        <f>'Jan''21'!AQ89+'Feb''21'!AQ89+'Mar''21'!AQ89</f>
        <v>0</v>
      </c>
      <c r="AR91" s="127">
        <f>'Jan''21'!AR89+'Feb''21'!AR89+'Mar''21'!AR89</f>
        <v>0</v>
      </c>
      <c r="AS91" s="127">
        <f>'Jan''21'!AS89+'Feb''21'!AS89+'Mar''21'!AS89</f>
        <v>0</v>
      </c>
      <c r="AT91" s="127">
        <f>'Jan''21'!AT89+'Feb''21'!AT89+'Mar''21'!AT89</f>
        <v>0</v>
      </c>
      <c r="AU91" s="138">
        <v>0</v>
      </c>
      <c r="AV91" s="120">
        <f t="shared" si="22"/>
        <v>0</v>
      </c>
      <c r="AW91" s="120">
        <f t="shared" si="17"/>
        <v>0</v>
      </c>
      <c r="AX91" s="144">
        <f>'Jan''21'!AX89+'Feb''21'!AX89+'Mar''21'!AX89</f>
        <v>0</v>
      </c>
      <c r="AY91" s="128">
        <f>'Jan''21'!AY89+'Feb''21'!AY89+'Mar''21'!AY89</f>
        <v>0</v>
      </c>
      <c r="AZ91" s="140">
        <f t="shared" si="18"/>
        <v>0</v>
      </c>
      <c r="BA91" s="158"/>
      <c r="BB91" s="140">
        <f t="shared" si="19"/>
        <v>0</v>
      </c>
      <c r="BC91" s="141">
        <f t="shared" si="23"/>
        <v>0</v>
      </c>
      <c r="BD91" s="142" t="e">
        <f t="shared" si="24"/>
        <v>#DIV/0!</v>
      </c>
      <c r="BE91" s="143" t="e">
        <f t="shared" si="25"/>
        <v>#DIV/0!</v>
      </c>
      <c r="BF91" s="159">
        <v>5.5378631487195754E-2</v>
      </c>
      <c r="BG91" s="157">
        <v>0.3613130330901565</v>
      </c>
    </row>
    <row r="92" spans="1:59" x14ac:dyDescent="0.2">
      <c r="A92" s="126" t="s">
        <v>164</v>
      </c>
      <c r="B92" s="126" t="s">
        <v>160</v>
      </c>
      <c r="C92" s="126" t="s">
        <v>165</v>
      </c>
      <c r="D92" s="127">
        <f>'Jan''21'!D90+'Feb''21'!D90+'Mar''21'!D90</f>
        <v>0</v>
      </c>
      <c r="E92" s="127">
        <f>'Jan''21'!E90+'Feb''21'!E90+'Mar''21'!E90</f>
        <v>0</v>
      </c>
      <c r="F92" s="127">
        <f>'Jan''21'!F90+'Feb''21'!F90+'Mar''21'!F90</f>
        <v>0</v>
      </c>
      <c r="G92" s="127">
        <f>'Jan''21'!G90+'Feb''21'!G90+'Mar''21'!G90</f>
        <v>0</v>
      </c>
      <c r="H92" s="127">
        <f>'Jan''21'!H90+'Feb''21'!H90+'Mar''21'!H90</f>
        <v>0</v>
      </c>
      <c r="I92" s="127">
        <f>'Jan''21'!I90+'Feb''21'!I90+'Mar''21'!I90</f>
        <v>0</v>
      </c>
      <c r="J92" s="127">
        <f>'Jan''21'!J90+'Feb''21'!J90+'Mar''21'!J90</f>
        <v>0</v>
      </c>
      <c r="K92" s="127">
        <f>'Jan''21'!K90+'Feb''21'!K90+'Mar''21'!K90</f>
        <v>0</v>
      </c>
      <c r="L92" s="127">
        <f>'Jan''21'!L90+'Feb''21'!L90+'Mar''21'!L90</f>
        <v>0</v>
      </c>
      <c r="M92" s="127">
        <f>'Jan''21'!M90+'Feb''21'!M90+'Mar''21'!M90</f>
        <v>0</v>
      </c>
      <c r="N92" s="127">
        <f>'Jan''21'!N90+'Feb''21'!N90+'Mar''21'!N90</f>
        <v>0</v>
      </c>
      <c r="O92" s="127">
        <f>'Jan''21'!O90+'Feb''21'!O90+'Mar''21'!O90</f>
        <v>0</v>
      </c>
      <c r="P92" s="127">
        <f>'Jan''21'!P90+'Feb''21'!P90+'Mar''21'!P90</f>
        <v>0</v>
      </c>
      <c r="Q92" s="127">
        <f>'Jan''21'!Q90+'Feb''21'!Q90+'Mar''21'!Q90</f>
        <v>0</v>
      </c>
      <c r="R92" s="127">
        <f>'Jan''21'!R90+'Feb''21'!R90+'Mar''21'!R90</f>
        <v>0</v>
      </c>
      <c r="S92" s="127">
        <f>'Jan''21'!S90+'Feb''21'!S90+'Mar''21'!S90</f>
        <v>0</v>
      </c>
      <c r="T92" s="119">
        <f t="shared" si="16"/>
        <v>0</v>
      </c>
      <c r="U92" s="127">
        <f>'Jan''21'!U90+'Feb''21'!U90+'Mar''21'!U90</f>
        <v>0</v>
      </c>
      <c r="V92" s="127">
        <f>'Jan''21'!V90+'Feb''21'!V90+'Mar''21'!V90</f>
        <v>0</v>
      </c>
      <c r="W92" s="127">
        <f>'Jan''21'!W90+'Feb''21'!W90+'Mar''21'!W90</f>
        <v>0</v>
      </c>
      <c r="X92" s="127">
        <f>'Jan''21'!X90+'Feb''21'!X90+'Mar''21'!X90</f>
        <v>0</v>
      </c>
      <c r="Y92" s="127">
        <f>'Jan''21'!Y90+'Feb''21'!Y90+'Mar''21'!Y90</f>
        <v>0</v>
      </c>
      <c r="Z92" s="127">
        <f>'Jan''21'!Z90+'Feb''21'!Z90+'Mar''21'!Z90</f>
        <v>0</v>
      </c>
      <c r="AA92" s="127">
        <f>'Jan''21'!AA90+'Feb''21'!AA90+'Mar''21'!AA90</f>
        <v>0</v>
      </c>
      <c r="AB92" s="127">
        <f>'Jan''21'!AB90+'Feb''21'!AB90+'Mar''21'!AB90</f>
        <v>0</v>
      </c>
      <c r="AC92" s="129"/>
      <c r="AD92" s="129"/>
      <c r="AE92" s="129"/>
      <c r="AF92" s="129"/>
      <c r="AG92" s="129"/>
      <c r="AH92" s="129"/>
      <c r="AI92" s="129"/>
      <c r="AJ92" s="129"/>
      <c r="AK92" s="120">
        <f t="shared" si="20"/>
        <v>0</v>
      </c>
      <c r="AL92" s="127">
        <f>'Jan''21'!AL90+'Feb''21'!AL90+'Mar''21'!AL90</f>
        <v>0</v>
      </c>
      <c r="AM92" s="127">
        <f>'Jan''21'!AM90+'Feb''21'!AM90+'Mar''21'!AM90</f>
        <v>0</v>
      </c>
      <c r="AN92" s="127">
        <f>'Jan''21'!AN90+'Feb''21'!AN90+'Mar''21'!AN90</f>
        <v>0</v>
      </c>
      <c r="AO92" s="120">
        <f t="shared" si="21"/>
        <v>0</v>
      </c>
      <c r="AP92" s="127">
        <f>'Jan''21'!AP90+'Feb''21'!AP90+'Mar''21'!AP90</f>
        <v>0</v>
      </c>
      <c r="AQ92" s="127">
        <f>'Jan''21'!AQ90+'Feb''21'!AQ90+'Mar''21'!AQ90</f>
        <v>0</v>
      </c>
      <c r="AR92" s="127">
        <f>'Jan''21'!AR90+'Feb''21'!AR90+'Mar''21'!AR90</f>
        <v>0</v>
      </c>
      <c r="AS92" s="127">
        <f>'Jan''21'!AS90+'Feb''21'!AS90+'Mar''21'!AS90</f>
        <v>0</v>
      </c>
      <c r="AT92" s="127">
        <f>'Jan''21'!AT90+'Feb''21'!AT90+'Mar''21'!AT90</f>
        <v>0</v>
      </c>
      <c r="AU92" s="138">
        <v>1300000</v>
      </c>
      <c r="AV92" s="120">
        <f t="shared" si="22"/>
        <v>0</v>
      </c>
      <c r="AW92" s="120">
        <f t="shared" si="17"/>
        <v>0</v>
      </c>
      <c r="AX92" s="144">
        <f>'Jan''21'!AX90+'Feb''21'!AX90+'Mar''21'!AX90</f>
        <v>0</v>
      </c>
      <c r="AY92" s="128">
        <f>'Jan''21'!AY90+'Feb''21'!AY90+'Mar''21'!AY90</f>
        <v>0</v>
      </c>
      <c r="AZ92" s="140">
        <f t="shared" si="18"/>
        <v>0</v>
      </c>
      <c r="BA92" s="158"/>
      <c r="BB92" s="140">
        <f t="shared" si="19"/>
        <v>0</v>
      </c>
      <c r="BC92" s="141">
        <f t="shared" si="23"/>
        <v>0</v>
      </c>
      <c r="BD92" s="142" t="e">
        <f t="shared" si="24"/>
        <v>#DIV/0!</v>
      </c>
      <c r="BE92" s="143" t="e">
        <f t="shared" si="25"/>
        <v>#DIV/0!</v>
      </c>
      <c r="BF92" s="159">
        <v>3.7399564937176326E-2</v>
      </c>
      <c r="BG92" s="157">
        <v>0.24330114995604199</v>
      </c>
    </row>
    <row r="93" spans="1:59" x14ac:dyDescent="0.2">
      <c r="A93" s="126" t="s">
        <v>217</v>
      </c>
      <c r="B93" s="126" t="s">
        <v>160</v>
      </c>
      <c r="C93" s="126" t="s">
        <v>165</v>
      </c>
      <c r="D93" s="127">
        <f>'Jan''21'!D91+'Feb''21'!D91+'Mar''21'!D91</f>
        <v>0</v>
      </c>
      <c r="E93" s="127">
        <f>'Jan''21'!E91+'Feb''21'!E91+'Mar''21'!E91</f>
        <v>0</v>
      </c>
      <c r="F93" s="127">
        <f>'Jan''21'!F91+'Feb''21'!F91+'Mar''21'!F91</f>
        <v>0</v>
      </c>
      <c r="G93" s="127">
        <f>'Jan''21'!G91+'Feb''21'!G91+'Mar''21'!G91</f>
        <v>0</v>
      </c>
      <c r="H93" s="127">
        <f>'Jan''21'!H91+'Feb''21'!H91+'Mar''21'!H91</f>
        <v>0</v>
      </c>
      <c r="I93" s="127">
        <f>'Jan''21'!I91+'Feb''21'!I91+'Mar''21'!I91</f>
        <v>0</v>
      </c>
      <c r="J93" s="127">
        <f>'Jan''21'!J91+'Feb''21'!J91+'Mar''21'!J91</f>
        <v>0</v>
      </c>
      <c r="K93" s="127">
        <f>'Jan''21'!K91+'Feb''21'!K91+'Mar''21'!K91</f>
        <v>0</v>
      </c>
      <c r="L93" s="127">
        <f>'Jan''21'!L91+'Feb''21'!L91+'Mar''21'!L91</f>
        <v>0</v>
      </c>
      <c r="M93" s="127">
        <f>'Jan''21'!M91+'Feb''21'!M91+'Mar''21'!M91</f>
        <v>0</v>
      </c>
      <c r="N93" s="127">
        <f>'Jan''21'!N91+'Feb''21'!N91+'Mar''21'!N91</f>
        <v>0</v>
      </c>
      <c r="O93" s="127">
        <f>'Jan''21'!O91+'Feb''21'!O91+'Mar''21'!O91</f>
        <v>0</v>
      </c>
      <c r="P93" s="127">
        <f>'Jan''21'!P91+'Feb''21'!P91+'Mar''21'!P91</f>
        <v>0</v>
      </c>
      <c r="Q93" s="127">
        <f>'Jan''21'!Q91+'Feb''21'!Q91+'Mar''21'!Q91</f>
        <v>0</v>
      </c>
      <c r="R93" s="127">
        <f>'Jan''21'!R91+'Feb''21'!R91+'Mar''21'!R91</f>
        <v>0</v>
      </c>
      <c r="S93" s="127">
        <f>'Jan''21'!S91+'Feb''21'!S91+'Mar''21'!S91</f>
        <v>0</v>
      </c>
      <c r="T93" s="119">
        <f t="shared" si="16"/>
        <v>0</v>
      </c>
      <c r="U93" s="127">
        <f>'Jan''21'!U91+'Feb''21'!U91+'Mar''21'!U91</f>
        <v>0</v>
      </c>
      <c r="V93" s="127">
        <f>'Jan''21'!V91+'Feb''21'!V91+'Mar''21'!V91</f>
        <v>0</v>
      </c>
      <c r="W93" s="127">
        <f>'Jan''21'!W91+'Feb''21'!W91+'Mar''21'!W91</f>
        <v>0</v>
      </c>
      <c r="X93" s="127">
        <f>'Jan''21'!X91+'Feb''21'!X91+'Mar''21'!X91</f>
        <v>0</v>
      </c>
      <c r="Y93" s="127">
        <f>'Jan''21'!Y91+'Feb''21'!Y91+'Mar''21'!Y91</f>
        <v>0</v>
      </c>
      <c r="Z93" s="127">
        <f>'Jan''21'!Z91+'Feb''21'!Z91+'Mar''21'!Z91</f>
        <v>0</v>
      </c>
      <c r="AA93" s="127">
        <f>'Jan''21'!AA91+'Feb''21'!AA91+'Mar''21'!AA91</f>
        <v>0</v>
      </c>
      <c r="AB93" s="127">
        <f>'Jan''21'!AB91+'Feb''21'!AB91+'Mar''21'!AB91</f>
        <v>0</v>
      </c>
      <c r="AC93" s="129"/>
      <c r="AD93" s="129"/>
      <c r="AE93" s="129"/>
      <c r="AF93" s="129"/>
      <c r="AG93" s="129"/>
      <c r="AH93" s="129"/>
      <c r="AI93" s="129"/>
      <c r="AJ93" s="129"/>
      <c r="AK93" s="120">
        <f t="shared" si="20"/>
        <v>0</v>
      </c>
      <c r="AL93" s="127">
        <f>'Jan''21'!AL91+'Feb''21'!AL91+'Mar''21'!AL91</f>
        <v>0</v>
      </c>
      <c r="AM93" s="127">
        <f>'Jan''21'!AM91+'Feb''21'!AM91+'Mar''21'!AM91</f>
        <v>0</v>
      </c>
      <c r="AN93" s="127">
        <f>'Jan''21'!AN91+'Feb''21'!AN91+'Mar''21'!AN91</f>
        <v>0</v>
      </c>
      <c r="AO93" s="120">
        <f t="shared" si="21"/>
        <v>0</v>
      </c>
      <c r="AP93" s="127">
        <f>'Jan''21'!AP91+'Feb''21'!AP91+'Mar''21'!AP91</f>
        <v>0</v>
      </c>
      <c r="AQ93" s="127">
        <f>'Jan''21'!AQ91+'Feb''21'!AQ91+'Mar''21'!AQ91</f>
        <v>0</v>
      </c>
      <c r="AR93" s="127">
        <f>'Jan''21'!AR91+'Feb''21'!AR91+'Mar''21'!AR91</f>
        <v>0</v>
      </c>
      <c r="AS93" s="127">
        <f>'Jan''21'!AS91+'Feb''21'!AS91+'Mar''21'!AS91</f>
        <v>0</v>
      </c>
      <c r="AT93" s="127">
        <f>'Jan''21'!AT91+'Feb''21'!AT91+'Mar''21'!AT91</f>
        <v>0</v>
      </c>
      <c r="AU93" s="138">
        <v>1000000</v>
      </c>
      <c r="AV93" s="120">
        <f t="shared" si="22"/>
        <v>0</v>
      </c>
      <c r="AW93" s="120">
        <f t="shared" si="17"/>
        <v>0</v>
      </c>
      <c r="AX93" s="144">
        <f>'Jan''21'!AX91+'Feb''21'!AX91+'Mar''21'!AX91</f>
        <v>0</v>
      </c>
      <c r="AY93" s="128">
        <f>'Jan''21'!AY91+'Feb''21'!AY91+'Mar''21'!AY91</f>
        <v>0</v>
      </c>
      <c r="AZ93" s="140">
        <f t="shared" si="18"/>
        <v>0</v>
      </c>
      <c r="BA93" s="158"/>
      <c r="BB93" s="140">
        <f t="shared" si="19"/>
        <v>0</v>
      </c>
      <c r="BC93" s="141">
        <f t="shared" si="23"/>
        <v>0</v>
      </c>
      <c r="BD93" s="142" t="e">
        <f t="shared" si="24"/>
        <v>#DIV/0!</v>
      </c>
      <c r="BE93" s="143" t="e">
        <f t="shared" si="25"/>
        <v>#DIV/0!</v>
      </c>
      <c r="BF93" s="159">
        <v>3.9343096291063931E-2</v>
      </c>
      <c r="BG93" s="157">
        <v>0.22178096742317135</v>
      </c>
    </row>
    <row r="94" spans="1:59" x14ac:dyDescent="0.2">
      <c r="A94" s="126" t="s">
        <v>167</v>
      </c>
      <c r="B94" s="126" t="s">
        <v>160</v>
      </c>
      <c r="C94" s="126" t="s">
        <v>160</v>
      </c>
      <c r="D94" s="127">
        <f>'Jan''21'!D92+'Feb''21'!D92+'Mar''21'!D92</f>
        <v>0</v>
      </c>
      <c r="E94" s="127">
        <f>'Jan''21'!E92+'Feb''21'!E92+'Mar''21'!E92</f>
        <v>0</v>
      </c>
      <c r="F94" s="127">
        <f>'Jan''21'!F92+'Feb''21'!F92+'Mar''21'!F92</f>
        <v>0</v>
      </c>
      <c r="G94" s="127">
        <f>'Jan''21'!G92+'Feb''21'!G92+'Mar''21'!G92</f>
        <v>0</v>
      </c>
      <c r="H94" s="127">
        <f>'Jan''21'!H92+'Feb''21'!H92+'Mar''21'!H92</f>
        <v>0</v>
      </c>
      <c r="I94" s="127">
        <f>'Jan''21'!I92+'Feb''21'!I92+'Mar''21'!I92</f>
        <v>0</v>
      </c>
      <c r="J94" s="127">
        <f>'Jan''21'!J92+'Feb''21'!J92+'Mar''21'!J92</f>
        <v>0</v>
      </c>
      <c r="K94" s="127">
        <f>'Jan''21'!K92+'Feb''21'!K92+'Mar''21'!K92</f>
        <v>0</v>
      </c>
      <c r="L94" s="127">
        <f>'Jan''21'!L92+'Feb''21'!L92+'Mar''21'!L92</f>
        <v>0</v>
      </c>
      <c r="M94" s="127">
        <f>'Jan''21'!M92+'Feb''21'!M92+'Mar''21'!M92</f>
        <v>0</v>
      </c>
      <c r="N94" s="127">
        <f>'Jan''21'!N92+'Feb''21'!N92+'Mar''21'!N92</f>
        <v>0</v>
      </c>
      <c r="O94" s="127">
        <f>'Jan''21'!O92+'Feb''21'!O92+'Mar''21'!O92</f>
        <v>0</v>
      </c>
      <c r="P94" s="127">
        <f>'Jan''21'!P92+'Feb''21'!P92+'Mar''21'!P92</f>
        <v>0</v>
      </c>
      <c r="Q94" s="127">
        <f>'Jan''21'!Q92+'Feb''21'!Q92+'Mar''21'!Q92</f>
        <v>0</v>
      </c>
      <c r="R94" s="127">
        <f>'Jan''21'!R92+'Feb''21'!R92+'Mar''21'!R92</f>
        <v>0</v>
      </c>
      <c r="S94" s="127">
        <f>'Jan''21'!S92+'Feb''21'!S92+'Mar''21'!S92</f>
        <v>0</v>
      </c>
      <c r="T94" s="119">
        <f t="shared" si="16"/>
        <v>0</v>
      </c>
      <c r="U94" s="127">
        <f>'Jan''21'!U92+'Feb''21'!U92+'Mar''21'!U92</f>
        <v>0</v>
      </c>
      <c r="V94" s="127">
        <f>'Jan''21'!V92+'Feb''21'!V92+'Mar''21'!V92</f>
        <v>0</v>
      </c>
      <c r="W94" s="127">
        <f>'Jan''21'!W92+'Feb''21'!W92+'Mar''21'!W92</f>
        <v>0</v>
      </c>
      <c r="X94" s="127">
        <f>'Jan''21'!X92+'Feb''21'!X92+'Mar''21'!X92</f>
        <v>0</v>
      </c>
      <c r="Y94" s="127">
        <f>'Jan''21'!Y92+'Feb''21'!Y92+'Mar''21'!Y92</f>
        <v>0</v>
      </c>
      <c r="Z94" s="127">
        <f>'Jan''21'!Z92+'Feb''21'!Z92+'Mar''21'!Z92</f>
        <v>0</v>
      </c>
      <c r="AA94" s="127">
        <f>'Jan''21'!AA92+'Feb''21'!AA92+'Mar''21'!AA92</f>
        <v>0</v>
      </c>
      <c r="AB94" s="127">
        <f>'Jan''21'!AB92+'Feb''21'!AB92+'Mar''21'!AB92</f>
        <v>0</v>
      </c>
      <c r="AC94" s="129"/>
      <c r="AD94" s="129"/>
      <c r="AE94" s="129"/>
      <c r="AF94" s="129"/>
      <c r="AG94" s="129"/>
      <c r="AH94" s="129"/>
      <c r="AI94" s="129"/>
      <c r="AJ94" s="129"/>
      <c r="AK94" s="120">
        <f t="shared" si="20"/>
        <v>0</v>
      </c>
      <c r="AL94" s="127">
        <f>'Jan''21'!AL92+'Feb''21'!AL92+'Mar''21'!AL92</f>
        <v>0</v>
      </c>
      <c r="AM94" s="127">
        <f>'Jan''21'!AM92+'Feb''21'!AM92+'Mar''21'!AM92</f>
        <v>0</v>
      </c>
      <c r="AN94" s="127">
        <f>'Jan''21'!AN92+'Feb''21'!AN92+'Mar''21'!AN92</f>
        <v>0</v>
      </c>
      <c r="AO94" s="120">
        <f t="shared" si="21"/>
        <v>0</v>
      </c>
      <c r="AP94" s="127">
        <f>'Jan''21'!AP92+'Feb''21'!AP92+'Mar''21'!AP92</f>
        <v>0</v>
      </c>
      <c r="AQ94" s="127">
        <f>'Jan''21'!AQ92+'Feb''21'!AQ92+'Mar''21'!AQ92</f>
        <v>0</v>
      </c>
      <c r="AR94" s="127">
        <f>'Jan''21'!AR92+'Feb''21'!AR92+'Mar''21'!AR92</f>
        <v>0</v>
      </c>
      <c r="AS94" s="127">
        <f>'Jan''21'!AS92+'Feb''21'!AS92+'Mar''21'!AS92</f>
        <v>0</v>
      </c>
      <c r="AT94" s="127">
        <f>'Jan''21'!AT92+'Feb''21'!AT92+'Mar''21'!AT92</f>
        <v>0</v>
      </c>
      <c r="AU94" s="138">
        <v>0</v>
      </c>
      <c r="AV94" s="120">
        <f t="shared" si="22"/>
        <v>0</v>
      </c>
      <c r="AW94" s="120">
        <f t="shared" si="17"/>
        <v>0</v>
      </c>
      <c r="AX94" s="144">
        <f>'Jan''21'!AX92+'Feb''21'!AX92+'Mar''21'!AX92</f>
        <v>0</v>
      </c>
      <c r="AY94" s="128">
        <f>'Jan''21'!AY92+'Feb''21'!AY92+'Mar''21'!AY92</f>
        <v>0</v>
      </c>
      <c r="AZ94" s="140">
        <f t="shared" si="18"/>
        <v>0</v>
      </c>
      <c r="BA94" s="158"/>
      <c r="BB94" s="140">
        <f t="shared" si="19"/>
        <v>0</v>
      </c>
      <c r="BC94" s="141">
        <f t="shared" si="23"/>
        <v>0</v>
      </c>
      <c r="BD94" s="142" t="e">
        <f t="shared" si="24"/>
        <v>#DIV/0!</v>
      </c>
      <c r="BE94" s="143" t="e">
        <f t="shared" si="25"/>
        <v>#DIV/0!</v>
      </c>
      <c r="BF94" s="159">
        <v>3.9800350345039683E-2</v>
      </c>
      <c r="BG94" s="157">
        <v>0.33046231639631507</v>
      </c>
    </row>
    <row r="95" spans="1:59" x14ac:dyDescent="0.2">
      <c r="A95" s="126" t="s">
        <v>168</v>
      </c>
      <c r="B95" s="126" t="s">
        <v>160</v>
      </c>
      <c r="C95" s="126" t="s">
        <v>160</v>
      </c>
      <c r="D95" s="127">
        <f>'Jan''21'!D93+'Feb''21'!D93+'Mar''21'!D93</f>
        <v>0</v>
      </c>
      <c r="E95" s="127">
        <f>'Jan''21'!E93+'Feb''21'!E93+'Mar''21'!E93</f>
        <v>0</v>
      </c>
      <c r="F95" s="127">
        <f>'Jan''21'!F93+'Feb''21'!F93+'Mar''21'!F93</f>
        <v>0</v>
      </c>
      <c r="G95" s="127">
        <f>'Jan''21'!G93+'Feb''21'!G93+'Mar''21'!G93</f>
        <v>0</v>
      </c>
      <c r="H95" s="127">
        <f>'Jan''21'!H93+'Feb''21'!H93+'Mar''21'!H93</f>
        <v>0</v>
      </c>
      <c r="I95" s="127">
        <f>'Jan''21'!I93+'Feb''21'!I93+'Mar''21'!I93</f>
        <v>0</v>
      </c>
      <c r="J95" s="127">
        <f>'Jan''21'!J93+'Feb''21'!J93+'Mar''21'!J93</f>
        <v>0</v>
      </c>
      <c r="K95" s="127">
        <f>'Jan''21'!K93+'Feb''21'!K93+'Mar''21'!K93</f>
        <v>0</v>
      </c>
      <c r="L95" s="127">
        <f>'Jan''21'!L93+'Feb''21'!L93+'Mar''21'!L93</f>
        <v>0</v>
      </c>
      <c r="M95" s="127">
        <f>'Jan''21'!M93+'Feb''21'!M93+'Mar''21'!M93</f>
        <v>0</v>
      </c>
      <c r="N95" s="127">
        <f>'Jan''21'!N93+'Feb''21'!N93+'Mar''21'!N93</f>
        <v>0</v>
      </c>
      <c r="O95" s="127">
        <f>'Jan''21'!O93+'Feb''21'!O93+'Mar''21'!O93</f>
        <v>0</v>
      </c>
      <c r="P95" s="127">
        <f>'Jan''21'!P93+'Feb''21'!P93+'Mar''21'!P93</f>
        <v>0</v>
      </c>
      <c r="Q95" s="127">
        <f>'Jan''21'!Q93+'Feb''21'!Q93+'Mar''21'!Q93</f>
        <v>0</v>
      </c>
      <c r="R95" s="127">
        <f>'Jan''21'!R93+'Feb''21'!R93+'Mar''21'!R93</f>
        <v>0</v>
      </c>
      <c r="S95" s="127">
        <f>'Jan''21'!S93+'Feb''21'!S93+'Mar''21'!S93</f>
        <v>0</v>
      </c>
      <c r="T95" s="119">
        <f t="shared" si="16"/>
        <v>0</v>
      </c>
      <c r="U95" s="127">
        <f>'Jan''21'!U93+'Feb''21'!U93+'Mar''21'!U93</f>
        <v>0</v>
      </c>
      <c r="V95" s="127">
        <f>'Jan''21'!V93+'Feb''21'!V93+'Mar''21'!V93</f>
        <v>0</v>
      </c>
      <c r="W95" s="127">
        <f>'Jan''21'!W93+'Feb''21'!W93+'Mar''21'!W93</f>
        <v>0</v>
      </c>
      <c r="X95" s="127">
        <f>'Jan''21'!X93+'Feb''21'!X93+'Mar''21'!X93</f>
        <v>0</v>
      </c>
      <c r="Y95" s="127">
        <f>'Jan''21'!Y93+'Feb''21'!Y93+'Mar''21'!Y93</f>
        <v>0</v>
      </c>
      <c r="Z95" s="127">
        <f>'Jan''21'!Z93+'Feb''21'!Z93+'Mar''21'!Z93</f>
        <v>0</v>
      </c>
      <c r="AA95" s="127">
        <f>'Jan''21'!AA93+'Feb''21'!AA93+'Mar''21'!AA93</f>
        <v>0</v>
      </c>
      <c r="AB95" s="127">
        <f>'Jan''21'!AB93+'Feb''21'!AB93+'Mar''21'!AB93</f>
        <v>0</v>
      </c>
      <c r="AC95" s="129"/>
      <c r="AD95" s="129"/>
      <c r="AE95" s="129"/>
      <c r="AF95" s="129"/>
      <c r="AG95" s="129"/>
      <c r="AH95" s="129"/>
      <c r="AI95" s="129"/>
      <c r="AJ95" s="129"/>
      <c r="AK95" s="120">
        <f t="shared" si="20"/>
        <v>0</v>
      </c>
      <c r="AL95" s="127">
        <f>'Jan''21'!AL93+'Feb''21'!AL93+'Mar''21'!AL93</f>
        <v>0</v>
      </c>
      <c r="AM95" s="127">
        <f>'Jan''21'!AM93+'Feb''21'!AM93+'Mar''21'!AM93</f>
        <v>0</v>
      </c>
      <c r="AN95" s="127">
        <f>'Jan''21'!AN93+'Feb''21'!AN93+'Mar''21'!AN93</f>
        <v>0</v>
      </c>
      <c r="AO95" s="120">
        <f t="shared" si="21"/>
        <v>0</v>
      </c>
      <c r="AP95" s="127">
        <f>'Jan''21'!AP93+'Feb''21'!AP93+'Mar''21'!AP93</f>
        <v>0</v>
      </c>
      <c r="AQ95" s="127">
        <f>'Jan''21'!AQ93+'Feb''21'!AQ93+'Mar''21'!AQ93</f>
        <v>0</v>
      </c>
      <c r="AR95" s="127">
        <f>'Jan''21'!AR93+'Feb''21'!AR93+'Mar''21'!AR93</f>
        <v>0</v>
      </c>
      <c r="AS95" s="127">
        <f>'Jan''21'!AS93+'Feb''21'!AS93+'Mar''21'!AS93</f>
        <v>0</v>
      </c>
      <c r="AT95" s="127">
        <f>'Jan''21'!AT93+'Feb''21'!AT93+'Mar''21'!AT93</f>
        <v>0</v>
      </c>
      <c r="AU95" s="138">
        <v>2300000</v>
      </c>
      <c r="AV95" s="120">
        <f t="shared" si="22"/>
        <v>0</v>
      </c>
      <c r="AW95" s="120">
        <f t="shared" si="17"/>
        <v>0</v>
      </c>
      <c r="AX95" s="144">
        <f>'Jan''21'!AX93+'Feb''21'!AX93+'Mar''21'!AX93</f>
        <v>0</v>
      </c>
      <c r="AY95" s="128">
        <f>'Jan''21'!AY93+'Feb''21'!AY93+'Mar''21'!AY93</f>
        <v>0</v>
      </c>
      <c r="AZ95" s="140">
        <f t="shared" si="18"/>
        <v>0</v>
      </c>
      <c r="BA95" s="158"/>
      <c r="BB95" s="140">
        <f t="shared" si="19"/>
        <v>0</v>
      </c>
      <c r="BC95" s="141">
        <f t="shared" si="23"/>
        <v>0</v>
      </c>
      <c r="BD95" s="142" t="e">
        <f t="shared" si="24"/>
        <v>#DIV/0!</v>
      </c>
      <c r="BE95" s="143" t="e">
        <f t="shared" si="25"/>
        <v>#DIV/0!</v>
      </c>
      <c r="BF95" s="159">
        <v>4.4524219235314383E-2</v>
      </c>
      <c r="BG95" s="157">
        <v>0.17994021990992776</v>
      </c>
    </row>
    <row r="96" spans="1:59" x14ac:dyDescent="0.2">
      <c r="A96" s="126" t="s">
        <v>169</v>
      </c>
      <c r="B96" s="126" t="s">
        <v>160</v>
      </c>
      <c r="C96" s="126" t="s">
        <v>160</v>
      </c>
      <c r="D96" s="127">
        <f>'Jan''21'!D94+'Feb''21'!D94+'Mar''21'!D94</f>
        <v>0</v>
      </c>
      <c r="E96" s="127">
        <f>'Jan''21'!E94+'Feb''21'!E94+'Mar''21'!E94</f>
        <v>0</v>
      </c>
      <c r="F96" s="127">
        <f>'Jan''21'!F94+'Feb''21'!F94+'Mar''21'!F94</f>
        <v>0</v>
      </c>
      <c r="G96" s="127">
        <f>'Jan''21'!G94+'Feb''21'!G94+'Mar''21'!G94</f>
        <v>0</v>
      </c>
      <c r="H96" s="127">
        <f>'Jan''21'!H94+'Feb''21'!H94+'Mar''21'!H94</f>
        <v>0</v>
      </c>
      <c r="I96" s="127">
        <f>'Jan''21'!I94+'Feb''21'!I94+'Mar''21'!I94</f>
        <v>0</v>
      </c>
      <c r="J96" s="127">
        <f>'Jan''21'!J94+'Feb''21'!J94+'Mar''21'!J94</f>
        <v>0</v>
      </c>
      <c r="K96" s="127">
        <f>'Jan''21'!K94+'Feb''21'!K94+'Mar''21'!K94</f>
        <v>0</v>
      </c>
      <c r="L96" s="127">
        <f>'Jan''21'!L94+'Feb''21'!L94+'Mar''21'!L94</f>
        <v>0</v>
      </c>
      <c r="M96" s="127">
        <f>'Jan''21'!M94+'Feb''21'!M94+'Mar''21'!M94</f>
        <v>0</v>
      </c>
      <c r="N96" s="127">
        <f>'Jan''21'!N94+'Feb''21'!N94+'Mar''21'!N94</f>
        <v>0</v>
      </c>
      <c r="O96" s="127">
        <f>'Jan''21'!O94+'Feb''21'!O94+'Mar''21'!O94</f>
        <v>0</v>
      </c>
      <c r="P96" s="127">
        <f>'Jan''21'!P94+'Feb''21'!P94+'Mar''21'!P94</f>
        <v>0</v>
      </c>
      <c r="Q96" s="127">
        <f>'Jan''21'!Q94+'Feb''21'!Q94+'Mar''21'!Q94</f>
        <v>0</v>
      </c>
      <c r="R96" s="127">
        <f>'Jan''21'!R94+'Feb''21'!R94+'Mar''21'!R94</f>
        <v>0</v>
      </c>
      <c r="S96" s="127">
        <f>'Jan''21'!S94+'Feb''21'!S94+'Mar''21'!S94</f>
        <v>0</v>
      </c>
      <c r="T96" s="119">
        <f t="shared" si="16"/>
        <v>0</v>
      </c>
      <c r="U96" s="127">
        <f>'Jan''21'!U94+'Feb''21'!U94+'Mar''21'!U94</f>
        <v>0</v>
      </c>
      <c r="V96" s="127">
        <f>'Jan''21'!V94+'Feb''21'!V94+'Mar''21'!V94</f>
        <v>0</v>
      </c>
      <c r="W96" s="127">
        <f>'Jan''21'!W94+'Feb''21'!W94+'Mar''21'!W94</f>
        <v>0</v>
      </c>
      <c r="X96" s="127">
        <f>'Jan''21'!X94+'Feb''21'!X94+'Mar''21'!X94</f>
        <v>0</v>
      </c>
      <c r="Y96" s="127">
        <f>'Jan''21'!Y94+'Feb''21'!Y94+'Mar''21'!Y94</f>
        <v>0</v>
      </c>
      <c r="Z96" s="127">
        <f>'Jan''21'!Z94+'Feb''21'!Z94+'Mar''21'!Z94</f>
        <v>0</v>
      </c>
      <c r="AA96" s="127">
        <f>'Jan''21'!AA94+'Feb''21'!AA94+'Mar''21'!AA94</f>
        <v>0</v>
      </c>
      <c r="AB96" s="127">
        <f>'Jan''21'!AB94+'Feb''21'!AB94+'Mar''21'!AB94</f>
        <v>0</v>
      </c>
      <c r="AC96" s="129"/>
      <c r="AD96" s="129"/>
      <c r="AE96" s="129"/>
      <c r="AF96" s="129"/>
      <c r="AG96" s="129"/>
      <c r="AH96" s="129"/>
      <c r="AI96" s="129"/>
      <c r="AJ96" s="129"/>
      <c r="AK96" s="120">
        <f t="shared" si="20"/>
        <v>0</v>
      </c>
      <c r="AL96" s="127">
        <f>'Jan''21'!AL94+'Feb''21'!AL94+'Mar''21'!AL94</f>
        <v>0</v>
      </c>
      <c r="AM96" s="127">
        <f>'Jan''21'!AM94+'Feb''21'!AM94+'Mar''21'!AM94</f>
        <v>0</v>
      </c>
      <c r="AN96" s="127">
        <f>'Jan''21'!AN94+'Feb''21'!AN94+'Mar''21'!AN94</f>
        <v>0</v>
      </c>
      <c r="AO96" s="120">
        <f t="shared" si="21"/>
        <v>0</v>
      </c>
      <c r="AP96" s="127">
        <f>'Jan''21'!AP94+'Feb''21'!AP94+'Mar''21'!AP94</f>
        <v>0</v>
      </c>
      <c r="AQ96" s="127">
        <f>'Jan''21'!AQ94+'Feb''21'!AQ94+'Mar''21'!AQ94</f>
        <v>0</v>
      </c>
      <c r="AR96" s="127">
        <f>'Jan''21'!AR94+'Feb''21'!AR94+'Mar''21'!AR94</f>
        <v>0</v>
      </c>
      <c r="AS96" s="127">
        <f>'Jan''21'!AS94+'Feb''21'!AS94+'Mar''21'!AS94</f>
        <v>0</v>
      </c>
      <c r="AT96" s="127">
        <f>'Jan''21'!AT94+'Feb''21'!AT94+'Mar''21'!AT94</f>
        <v>0</v>
      </c>
      <c r="AU96" s="138">
        <v>2300000</v>
      </c>
      <c r="AV96" s="120">
        <f t="shared" si="22"/>
        <v>0</v>
      </c>
      <c r="AW96" s="120">
        <f t="shared" si="17"/>
        <v>0</v>
      </c>
      <c r="AX96" s="144">
        <f>'Jan''21'!AX94+'Feb''21'!AX94+'Mar''21'!AX94</f>
        <v>0</v>
      </c>
      <c r="AY96" s="128">
        <f>'Jan''21'!AY94+'Feb''21'!AY94+'Mar''21'!AY94</f>
        <v>0</v>
      </c>
      <c r="AZ96" s="140">
        <f t="shared" si="18"/>
        <v>0</v>
      </c>
      <c r="BA96" s="158"/>
      <c r="BB96" s="140">
        <f t="shared" si="19"/>
        <v>0</v>
      </c>
      <c r="BC96" s="141">
        <f t="shared" si="23"/>
        <v>0</v>
      </c>
      <c r="BD96" s="142" t="e">
        <f t="shared" si="24"/>
        <v>#DIV/0!</v>
      </c>
      <c r="BE96" s="143" t="e">
        <f t="shared" si="25"/>
        <v>#DIV/0!</v>
      </c>
      <c r="BF96" s="159">
        <v>4.4785809466511055E-2</v>
      </c>
      <c r="BG96" s="157">
        <v>0.20433124507411943</v>
      </c>
    </row>
    <row r="97" spans="1:59" x14ac:dyDescent="0.2">
      <c r="A97" s="126" t="s">
        <v>170</v>
      </c>
      <c r="B97" s="126" t="s">
        <v>160</v>
      </c>
      <c r="C97" s="126" t="s">
        <v>160</v>
      </c>
      <c r="D97" s="127">
        <f>'Jan''21'!D95+'Feb''21'!D95+'Mar''21'!D95</f>
        <v>0</v>
      </c>
      <c r="E97" s="127">
        <f>'Jan''21'!E95+'Feb''21'!E95+'Mar''21'!E95</f>
        <v>0</v>
      </c>
      <c r="F97" s="127">
        <f>'Jan''21'!F95+'Feb''21'!F95+'Mar''21'!F95</f>
        <v>0</v>
      </c>
      <c r="G97" s="127">
        <f>'Jan''21'!G95+'Feb''21'!G95+'Mar''21'!G95</f>
        <v>0</v>
      </c>
      <c r="H97" s="127">
        <f>'Jan''21'!H95+'Feb''21'!H95+'Mar''21'!H95</f>
        <v>0</v>
      </c>
      <c r="I97" s="127">
        <f>'Jan''21'!I95+'Feb''21'!I95+'Mar''21'!I95</f>
        <v>0</v>
      </c>
      <c r="J97" s="127">
        <f>'Jan''21'!J95+'Feb''21'!J95+'Mar''21'!J95</f>
        <v>0</v>
      </c>
      <c r="K97" s="127">
        <f>'Jan''21'!K95+'Feb''21'!K95+'Mar''21'!K95</f>
        <v>0</v>
      </c>
      <c r="L97" s="127">
        <f>'Jan''21'!L95+'Feb''21'!L95+'Mar''21'!L95</f>
        <v>0</v>
      </c>
      <c r="M97" s="127">
        <f>'Jan''21'!M95+'Feb''21'!M95+'Mar''21'!M95</f>
        <v>0</v>
      </c>
      <c r="N97" s="127">
        <f>'Jan''21'!N95+'Feb''21'!N95+'Mar''21'!N95</f>
        <v>0</v>
      </c>
      <c r="O97" s="127">
        <f>'Jan''21'!O95+'Feb''21'!O95+'Mar''21'!O95</f>
        <v>0</v>
      </c>
      <c r="P97" s="127">
        <f>'Jan''21'!P95+'Feb''21'!P95+'Mar''21'!P95</f>
        <v>0</v>
      </c>
      <c r="Q97" s="127">
        <f>'Jan''21'!Q95+'Feb''21'!Q95+'Mar''21'!Q95</f>
        <v>0</v>
      </c>
      <c r="R97" s="127">
        <f>'Jan''21'!R95+'Feb''21'!R95+'Mar''21'!R95</f>
        <v>0</v>
      </c>
      <c r="S97" s="127">
        <f>'Jan''21'!S95+'Feb''21'!S95+'Mar''21'!S95</f>
        <v>0</v>
      </c>
      <c r="T97" s="119">
        <f t="shared" si="16"/>
        <v>0</v>
      </c>
      <c r="U97" s="127">
        <f>'Jan''21'!U95+'Feb''21'!U95+'Mar''21'!U95</f>
        <v>0</v>
      </c>
      <c r="V97" s="127">
        <f>'Jan''21'!V95+'Feb''21'!V95+'Mar''21'!V95</f>
        <v>0</v>
      </c>
      <c r="W97" s="127">
        <f>'Jan''21'!W95+'Feb''21'!W95+'Mar''21'!W95</f>
        <v>0</v>
      </c>
      <c r="X97" s="127">
        <f>'Jan''21'!X95+'Feb''21'!X95+'Mar''21'!X95</f>
        <v>0</v>
      </c>
      <c r="Y97" s="127">
        <f>'Jan''21'!Y95+'Feb''21'!Y95+'Mar''21'!Y95</f>
        <v>0</v>
      </c>
      <c r="Z97" s="127">
        <f>'Jan''21'!Z95+'Feb''21'!Z95+'Mar''21'!Z95</f>
        <v>0</v>
      </c>
      <c r="AA97" s="127">
        <f>'Jan''21'!AA95+'Feb''21'!AA95+'Mar''21'!AA95</f>
        <v>0</v>
      </c>
      <c r="AB97" s="127">
        <f>'Jan''21'!AB95+'Feb''21'!AB95+'Mar''21'!AB95</f>
        <v>0</v>
      </c>
      <c r="AC97" s="129"/>
      <c r="AD97" s="129"/>
      <c r="AE97" s="129"/>
      <c r="AF97" s="129"/>
      <c r="AG97" s="129"/>
      <c r="AH97" s="129"/>
      <c r="AI97" s="129"/>
      <c r="AJ97" s="129"/>
      <c r="AK97" s="120">
        <f t="shared" si="20"/>
        <v>0</v>
      </c>
      <c r="AL97" s="127">
        <f>'Jan''21'!AL95+'Feb''21'!AL95+'Mar''21'!AL95</f>
        <v>0</v>
      </c>
      <c r="AM97" s="127">
        <f>'Jan''21'!AM95+'Feb''21'!AM95+'Mar''21'!AM95</f>
        <v>0</v>
      </c>
      <c r="AN97" s="127">
        <f>'Jan''21'!AN95+'Feb''21'!AN95+'Mar''21'!AN95</f>
        <v>0</v>
      </c>
      <c r="AO97" s="120">
        <f t="shared" si="21"/>
        <v>0</v>
      </c>
      <c r="AP97" s="127">
        <f>'Jan''21'!AP95+'Feb''21'!AP95+'Mar''21'!AP95</f>
        <v>0</v>
      </c>
      <c r="AQ97" s="127">
        <f>'Jan''21'!AQ95+'Feb''21'!AQ95+'Mar''21'!AQ95</f>
        <v>0</v>
      </c>
      <c r="AR97" s="127">
        <f>'Jan''21'!AR95+'Feb''21'!AR95+'Mar''21'!AR95</f>
        <v>0</v>
      </c>
      <c r="AS97" s="127">
        <f>'Jan''21'!AS95+'Feb''21'!AS95+'Mar''21'!AS95</f>
        <v>0</v>
      </c>
      <c r="AT97" s="127">
        <f>'Jan''21'!AT95+'Feb''21'!AT95+'Mar''21'!AT95</f>
        <v>0</v>
      </c>
      <c r="AU97" s="138">
        <v>0</v>
      </c>
      <c r="AV97" s="120">
        <f t="shared" si="22"/>
        <v>0</v>
      </c>
      <c r="AW97" s="120">
        <f t="shared" si="17"/>
        <v>0</v>
      </c>
      <c r="AX97" s="144">
        <f>'Jan''21'!AX95+'Feb''21'!AX95+'Mar''21'!AX95</f>
        <v>0</v>
      </c>
      <c r="AY97" s="128">
        <f>'Jan''21'!AY95+'Feb''21'!AY95+'Mar''21'!AY95</f>
        <v>0</v>
      </c>
      <c r="AZ97" s="140">
        <f t="shared" si="18"/>
        <v>0</v>
      </c>
      <c r="BA97" s="158"/>
      <c r="BB97" s="140">
        <f t="shared" si="19"/>
        <v>0</v>
      </c>
      <c r="BC97" s="141">
        <f t="shared" si="23"/>
        <v>0</v>
      </c>
      <c r="BD97" s="142" t="e">
        <f t="shared" si="24"/>
        <v>#DIV/0!</v>
      </c>
      <c r="BE97" s="143" t="e">
        <f t="shared" si="25"/>
        <v>#DIV/0!</v>
      </c>
      <c r="BF97" s="159">
        <v>3.3975446379678212E-2</v>
      </c>
      <c r="BG97" s="157">
        <v>0.25024529078963076</v>
      </c>
    </row>
    <row r="98" spans="1:59" x14ac:dyDescent="0.2">
      <c r="A98" s="126" t="s">
        <v>171</v>
      </c>
      <c r="B98" s="126" t="s">
        <v>160</v>
      </c>
      <c r="C98" s="126" t="s">
        <v>161</v>
      </c>
      <c r="D98" s="127">
        <f>'Jan''21'!D96+'Feb''21'!D96+'Mar''21'!D96</f>
        <v>0</v>
      </c>
      <c r="E98" s="127">
        <f>'Jan''21'!E96+'Feb''21'!E96+'Mar''21'!E96</f>
        <v>0</v>
      </c>
      <c r="F98" s="127">
        <f>'Jan''21'!F96+'Feb''21'!F96+'Mar''21'!F96</f>
        <v>0</v>
      </c>
      <c r="G98" s="127">
        <f>'Jan''21'!G96+'Feb''21'!G96+'Mar''21'!G96</f>
        <v>0</v>
      </c>
      <c r="H98" s="127">
        <f>'Jan''21'!H96+'Feb''21'!H96+'Mar''21'!H96</f>
        <v>0</v>
      </c>
      <c r="I98" s="127">
        <f>'Jan''21'!I96+'Feb''21'!I96+'Mar''21'!I96</f>
        <v>0</v>
      </c>
      <c r="J98" s="127">
        <f>'Jan''21'!J96+'Feb''21'!J96+'Mar''21'!J96</f>
        <v>0</v>
      </c>
      <c r="K98" s="127">
        <f>'Jan''21'!K96+'Feb''21'!K96+'Mar''21'!K96</f>
        <v>0</v>
      </c>
      <c r="L98" s="127">
        <f>'Jan''21'!L96+'Feb''21'!L96+'Mar''21'!L96</f>
        <v>0</v>
      </c>
      <c r="M98" s="127">
        <f>'Jan''21'!M96+'Feb''21'!M96+'Mar''21'!M96</f>
        <v>0</v>
      </c>
      <c r="N98" s="127">
        <f>'Jan''21'!N96+'Feb''21'!N96+'Mar''21'!N96</f>
        <v>0</v>
      </c>
      <c r="O98" s="127">
        <f>'Jan''21'!O96+'Feb''21'!O96+'Mar''21'!O96</f>
        <v>0</v>
      </c>
      <c r="P98" s="127">
        <f>'Jan''21'!P96+'Feb''21'!P96+'Mar''21'!P96</f>
        <v>0</v>
      </c>
      <c r="Q98" s="127">
        <f>'Jan''21'!Q96+'Feb''21'!Q96+'Mar''21'!Q96</f>
        <v>0</v>
      </c>
      <c r="R98" s="127">
        <f>'Jan''21'!R96+'Feb''21'!R96+'Mar''21'!R96</f>
        <v>0</v>
      </c>
      <c r="S98" s="127">
        <f>'Jan''21'!S96+'Feb''21'!S96+'Mar''21'!S96</f>
        <v>0</v>
      </c>
      <c r="T98" s="119">
        <f t="shared" si="16"/>
        <v>0</v>
      </c>
      <c r="U98" s="127">
        <f>'Jan''21'!U96+'Feb''21'!U96+'Mar''21'!U96</f>
        <v>0</v>
      </c>
      <c r="V98" s="127">
        <f>'Jan''21'!V96+'Feb''21'!V96+'Mar''21'!V96</f>
        <v>0</v>
      </c>
      <c r="W98" s="127">
        <f>'Jan''21'!W96+'Feb''21'!W96+'Mar''21'!W96</f>
        <v>0</v>
      </c>
      <c r="X98" s="127">
        <f>'Jan''21'!X96+'Feb''21'!X96+'Mar''21'!X96</f>
        <v>0</v>
      </c>
      <c r="Y98" s="127">
        <f>'Jan''21'!Y96+'Feb''21'!Y96+'Mar''21'!Y96</f>
        <v>0</v>
      </c>
      <c r="Z98" s="127">
        <f>'Jan''21'!Z96+'Feb''21'!Z96+'Mar''21'!Z96</f>
        <v>0</v>
      </c>
      <c r="AA98" s="127">
        <f>'Jan''21'!AA96+'Feb''21'!AA96+'Mar''21'!AA96</f>
        <v>0</v>
      </c>
      <c r="AB98" s="127">
        <f>'Jan''21'!AB96+'Feb''21'!AB96+'Mar''21'!AB96</f>
        <v>0</v>
      </c>
      <c r="AC98" s="129"/>
      <c r="AD98" s="129"/>
      <c r="AE98" s="129"/>
      <c r="AF98" s="129"/>
      <c r="AG98" s="129"/>
      <c r="AH98" s="129"/>
      <c r="AI98" s="129"/>
      <c r="AJ98" s="129"/>
      <c r="AK98" s="120">
        <f t="shared" si="20"/>
        <v>0</v>
      </c>
      <c r="AL98" s="127">
        <f>'Jan''21'!AL96+'Feb''21'!AL96+'Mar''21'!AL96</f>
        <v>0</v>
      </c>
      <c r="AM98" s="127">
        <f>'Jan''21'!AM96+'Feb''21'!AM96+'Mar''21'!AM96</f>
        <v>0</v>
      </c>
      <c r="AN98" s="127">
        <f>'Jan''21'!AN96+'Feb''21'!AN96+'Mar''21'!AN96</f>
        <v>0</v>
      </c>
      <c r="AO98" s="120">
        <f t="shared" si="21"/>
        <v>0</v>
      </c>
      <c r="AP98" s="127">
        <f>'Jan''21'!AP96+'Feb''21'!AP96+'Mar''21'!AP96</f>
        <v>0</v>
      </c>
      <c r="AQ98" s="127">
        <f>'Jan''21'!AQ96+'Feb''21'!AQ96+'Mar''21'!AQ96</f>
        <v>0</v>
      </c>
      <c r="AR98" s="127">
        <f>'Jan''21'!AR96+'Feb''21'!AR96+'Mar''21'!AR96</f>
        <v>0</v>
      </c>
      <c r="AS98" s="127">
        <f>'Jan''21'!AS96+'Feb''21'!AS96+'Mar''21'!AS96</f>
        <v>0</v>
      </c>
      <c r="AT98" s="127">
        <f>'Jan''21'!AT96+'Feb''21'!AT96+'Mar''21'!AT96</f>
        <v>0</v>
      </c>
      <c r="AU98" s="138">
        <v>0</v>
      </c>
      <c r="AV98" s="120">
        <f t="shared" si="22"/>
        <v>0</v>
      </c>
      <c r="AW98" s="120">
        <f t="shared" si="17"/>
        <v>0</v>
      </c>
      <c r="AX98" s="144">
        <f>'Jan''21'!AX96+'Feb''21'!AX96+'Mar''21'!AX96</f>
        <v>0</v>
      </c>
      <c r="AY98" s="128">
        <f>'Jan''21'!AY96+'Feb''21'!AY96+'Mar''21'!AY96</f>
        <v>0</v>
      </c>
      <c r="AZ98" s="140">
        <f t="shared" si="18"/>
        <v>0</v>
      </c>
      <c r="BA98" s="158"/>
      <c r="BB98" s="140">
        <f t="shared" si="19"/>
        <v>0</v>
      </c>
      <c r="BC98" s="141">
        <f t="shared" si="23"/>
        <v>0</v>
      </c>
      <c r="BD98" s="142" t="e">
        <f t="shared" si="24"/>
        <v>#DIV/0!</v>
      </c>
      <c r="BE98" s="143" t="e">
        <f t="shared" si="25"/>
        <v>#DIV/0!</v>
      </c>
      <c r="BF98" s="159">
        <v>3.1325768048102859E-2</v>
      </c>
      <c r="BG98" s="157">
        <v>0.25734560441384247</v>
      </c>
    </row>
    <row r="99" spans="1:59" x14ac:dyDescent="0.2">
      <c r="A99" s="126" t="s">
        <v>172</v>
      </c>
      <c r="B99" s="126" t="s">
        <v>160</v>
      </c>
      <c r="C99" s="126" t="s">
        <v>173</v>
      </c>
      <c r="D99" s="127">
        <f>'Jan''21'!D97+'Feb''21'!D97+'Mar''21'!D97</f>
        <v>0</v>
      </c>
      <c r="E99" s="127">
        <f>'Jan''21'!E97+'Feb''21'!E97+'Mar''21'!E97</f>
        <v>0</v>
      </c>
      <c r="F99" s="127">
        <f>'Jan''21'!F97+'Feb''21'!F97+'Mar''21'!F97</f>
        <v>0</v>
      </c>
      <c r="G99" s="127">
        <f>'Jan''21'!G97+'Feb''21'!G97+'Mar''21'!G97</f>
        <v>0</v>
      </c>
      <c r="H99" s="127">
        <f>'Jan''21'!H97+'Feb''21'!H97+'Mar''21'!H97</f>
        <v>0</v>
      </c>
      <c r="I99" s="127">
        <f>'Jan''21'!I97+'Feb''21'!I97+'Mar''21'!I97</f>
        <v>0</v>
      </c>
      <c r="J99" s="127">
        <f>'Jan''21'!J97+'Feb''21'!J97+'Mar''21'!J97</f>
        <v>0</v>
      </c>
      <c r="K99" s="127">
        <f>'Jan''21'!K97+'Feb''21'!K97+'Mar''21'!K97</f>
        <v>0</v>
      </c>
      <c r="L99" s="127">
        <f>'Jan''21'!L97+'Feb''21'!L97+'Mar''21'!L97</f>
        <v>0</v>
      </c>
      <c r="M99" s="127">
        <f>'Jan''21'!M97+'Feb''21'!M97+'Mar''21'!M97</f>
        <v>0</v>
      </c>
      <c r="N99" s="127">
        <f>'Jan''21'!N97+'Feb''21'!N97+'Mar''21'!N97</f>
        <v>0</v>
      </c>
      <c r="O99" s="127">
        <f>'Jan''21'!O97+'Feb''21'!O97+'Mar''21'!O97</f>
        <v>0</v>
      </c>
      <c r="P99" s="127">
        <f>'Jan''21'!P97+'Feb''21'!P97+'Mar''21'!P97</f>
        <v>0</v>
      </c>
      <c r="Q99" s="127">
        <f>'Jan''21'!Q97+'Feb''21'!Q97+'Mar''21'!Q97</f>
        <v>0</v>
      </c>
      <c r="R99" s="127">
        <f>'Jan''21'!R97+'Feb''21'!R97+'Mar''21'!R97</f>
        <v>0</v>
      </c>
      <c r="S99" s="127">
        <f>'Jan''21'!S97+'Feb''21'!S97+'Mar''21'!S97</f>
        <v>0</v>
      </c>
      <c r="T99" s="119">
        <f t="shared" si="16"/>
        <v>0</v>
      </c>
      <c r="U99" s="127">
        <f>'Jan''21'!U97+'Feb''21'!U97+'Mar''21'!U97</f>
        <v>0</v>
      </c>
      <c r="V99" s="127">
        <f>'Jan''21'!V97+'Feb''21'!V97+'Mar''21'!V97</f>
        <v>0</v>
      </c>
      <c r="W99" s="127">
        <f>'Jan''21'!W97+'Feb''21'!W97+'Mar''21'!W97</f>
        <v>0</v>
      </c>
      <c r="X99" s="127">
        <f>'Jan''21'!X97+'Feb''21'!X97+'Mar''21'!X97</f>
        <v>0</v>
      </c>
      <c r="Y99" s="127">
        <f>'Jan''21'!Y97+'Feb''21'!Y97+'Mar''21'!Y97</f>
        <v>0</v>
      </c>
      <c r="Z99" s="127">
        <f>'Jan''21'!Z97+'Feb''21'!Z97+'Mar''21'!Z97</f>
        <v>0</v>
      </c>
      <c r="AA99" s="127">
        <f>'Jan''21'!AA97+'Feb''21'!AA97+'Mar''21'!AA97</f>
        <v>0</v>
      </c>
      <c r="AB99" s="127">
        <f>'Jan''21'!AB97+'Feb''21'!AB97+'Mar''21'!AB97</f>
        <v>0</v>
      </c>
      <c r="AC99" s="129"/>
      <c r="AD99" s="129"/>
      <c r="AE99" s="129"/>
      <c r="AF99" s="129"/>
      <c r="AG99" s="129"/>
      <c r="AH99" s="129"/>
      <c r="AI99" s="129"/>
      <c r="AJ99" s="129"/>
      <c r="AK99" s="120">
        <f t="shared" si="20"/>
        <v>0</v>
      </c>
      <c r="AL99" s="127">
        <f>'Jan''21'!AL97+'Feb''21'!AL97+'Mar''21'!AL97</f>
        <v>0</v>
      </c>
      <c r="AM99" s="127">
        <f>'Jan''21'!AM97+'Feb''21'!AM97+'Mar''21'!AM97</f>
        <v>0</v>
      </c>
      <c r="AN99" s="127">
        <f>'Jan''21'!AN97+'Feb''21'!AN97+'Mar''21'!AN97</f>
        <v>0</v>
      </c>
      <c r="AO99" s="120">
        <f t="shared" si="21"/>
        <v>0</v>
      </c>
      <c r="AP99" s="127">
        <f>'Jan''21'!AP97+'Feb''21'!AP97+'Mar''21'!AP97</f>
        <v>0</v>
      </c>
      <c r="AQ99" s="127">
        <f>'Jan''21'!AQ97+'Feb''21'!AQ97+'Mar''21'!AQ97</f>
        <v>0</v>
      </c>
      <c r="AR99" s="127">
        <f>'Jan''21'!AR97+'Feb''21'!AR97+'Mar''21'!AR97</f>
        <v>0</v>
      </c>
      <c r="AS99" s="127">
        <f>'Jan''21'!AS97+'Feb''21'!AS97+'Mar''21'!AS97</f>
        <v>0</v>
      </c>
      <c r="AT99" s="127">
        <f>'Jan''21'!AT97+'Feb''21'!AT97+'Mar''21'!AT97</f>
        <v>0</v>
      </c>
      <c r="AU99" s="138">
        <v>0</v>
      </c>
      <c r="AV99" s="120">
        <f t="shared" si="22"/>
        <v>0</v>
      </c>
      <c r="AW99" s="120">
        <f t="shared" si="17"/>
        <v>0</v>
      </c>
      <c r="AX99" s="144">
        <f>'Jan''21'!AX97+'Feb''21'!AX97+'Mar''21'!AX97</f>
        <v>0</v>
      </c>
      <c r="AY99" s="128">
        <f>'Jan''21'!AY97+'Feb''21'!AY97+'Mar''21'!AY97</f>
        <v>0</v>
      </c>
      <c r="AZ99" s="140">
        <f t="shared" si="18"/>
        <v>0</v>
      </c>
      <c r="BA99" s="158"/>
      <c r="BB99" s="140">
        <f t="shared" si="19"/>
        <v>0</v>
      </c>
      <c r="BC99" s="141">
        <f t="shared" si="23"/>
        <v>0</v>
      </c>
      <c r="BD99" s="142" t="e">
        <f t="shared" si="24"/>
        <v>#DIV/0!</v>
      </c>
      <c r="BE99" s="143" t="e">
        <f t="shared" si="25"/>
        <v>#DIV/0!</v>
      </c>
      <c r="BF99" s="159">
        <v>3.9415610614123242E-2</v>
      </c>
      <c r="BG99" s="157">
        <v>0.26579605584169497</v>
      </c>
    </row>
    <row r="100" spans="1:59" x14ac:dyDescent="0.2">
      <c r="A100" s="126" t="s">
        <v>174</v>
      </c>
      <c r="B100" s="126" t="s">
        <v>160</v>
      </c>
      <c r="C100" s="126" t="s">
        <v>173</v>
      </c>
      <c r="D100" s="127">
        <f>'Jan''21'!D98+'Feb''21'!D98+'Mar''21'!D98</f>
        <v>0</v>
      </c>
      <c r="E100" s="127">
        <f>'Jan''21'!E98+'Feb''21'!E98+'Mar''21'!E98</f>
        <v>0</v>
      </c>
      <c r="F100" s="127">
        <f>'Jan''21'!F98+'Feb''21'!F98+'Mar''21'!F98</f>
        <v>0</v>
      </c>
      <c r="G100" s="127">
        <f>'Jan''21'!G98+'Feb''21'!G98+'Mar''21'!G98</f>
        <v>0</v>
      </c>
      <c r="H100" s="127">
        <f>'Jan''21'!H98+'Feb''21'!H98+'Mar''21'!H98</f>
        <v>0</v>
      </c>
      <c r="I100" s="127">
        <f>'Jan''21'!I98+'Feb''21'!I98+'Mar''21'!I98</f>
        <v>0</v>
      </c>
      <c r="J100" s="127">
        <f>'Jan''21'!J98+'Feb''21'!J98+'Mar''21'!J98</f>
        <v>0</v>
      </c>
      <c r="K100" s="127">
        <f>'Jan''21'!K98+'Feb''21'!K98+'Mar''21'!K98</f>
        <v>0</v>
      </c>
      <c r="L100" s="127">
        <f>'Jan''21'!L98+'Feb''21'!L98+'Mar''21'!L98</f>
        <v>0</v>
      </c>
      <c r="M100" s="127">
        <f>'Jan''21'!M98+'Feb''21'!M98+'Mar''21'!M98</f>
        <v>0</v>
      </c>
      <c r="N100" s="127">
        <f>'Jan''21'!N98+'Feb''21'!N98+'Mar''21'!N98</f>
        <v>0</v>
      </c>
      <c r="O100" s="127">
        <f>'Jan''21'!O98+'Feb''21'!O98+'Mar''21'!O98</f>
        <v>0</v>
      </c>
      <c r="P100" s="127">
        <f>'Jan''21'!P98+'Feb''21'!P98+'Mar''21'!P98</f>
        <v>0</v>
      </c>
      <c r="Q100" s="127">
        <f>'Jan''21'!Q98+'Feb''21'!Q98+'Mar''21'!Q98</f>
        <v>0</v>
      </c>
      <c r="R100" s="127">
        <f>'Jan''21'!R98+'Feb''21'!R98+'Mar''21'!R98</f>
        <v>0</v>
      </c>
      <c r="S100" s="127">
        <f>'Jan''21'!S98+'Feb''21'!S98+'Mar''21'!S98</f>
        <v>0</v>
      </c>
      <c r="T100" s="119">
        <f t="shared" si="16"/>
        <v>0</v>
      </c>
      <c r="U100" s="127">
        <f>'Jan''21'!U98+'Feb''21'!U98+'Mar''21'!U98</f>
        <v>0</v>
      </c>
      <c r="V100" s="127">
        <f>'Jan''21'!V98+'Feb''21'!V98+'Mar''21'!V98</f>
        <v>0</v>
      </c>
      <c r="W100" s="127">
        <f>'Jan''21'!W98+'Feb''21'!W98+'Mar''21'!W98</f>
        <v>0</v>
      </c>
      <c r="X100" s="127">
        <f>'Jan''21'!X98+'Feb''21'!X98+'Mar''21'!X98</f>
        <v>0</v>
      </c>
      <c r="Y100" s="127">
        <f>'Jan''21'!Y98+'Feb''21'!Y98+'Mar''21'!Y98</f>
        <v>0</v>
      </c>
      <c r="Z100" s="127">
        <f>'Jan''21'!Z98+'Feb''21'!Z98+'Mar''21'!Z98</f>
        <v>0</v>
      </c>
      <c r="AA100" s="127">
        <f>'Jan''21'!AA98+'Feb''21'!AA98+'Mar''21'!AA98</f>
        <v>0</v>
      </c>
      <c r="AB100" s="127">
        <f>'Jan''21'!AB98+'Feb''21'!AB98+'Mar''21'!AB98</f>
        <v>0</v>
      </c>
      <c r="AC100" s="129"/>
      <c r="AD100" s="129"/>
      <c r="AE100" s="129"/>
      <c r="AF100" s="129"/>
      <c r="AG100" s="129"/>
      <c r="AH100" s="129"/>
      <c r="AI100" s="129"/>
      <c r="AJ100" s="129"/>
      <c r="AK100" s="120">
        <f t="shared" si="20"/>
        <v>0</v>
      </c>
      <c r="AL100" s="127">
        <f>'Jan''21'!AL98+'Feb''21'!AL98+'Mar''21'!AL98</f>
        <v>0</v>
      </c>
      <c r="AM100" s="127">
        <f>'Jan''21'!AM98+'Feb''21'!AM98+'Mar''21'!AM98</f>
        <v>0</v>
      </c>
      <c r="AN100" s="127">
        <f>'Jan''21'!AN98+'Feb''21'!AN98+'Mar''21'!AN98</f>
        <v>0</v>
      </c>
      <c r="AO100" s="120">
        <f t="shared" si="21"/>
        <v>0</v>
      </c>
      <c r="AP100" s="127">
        <f>'Jan''21'!AP98+'Feb''21'!AP98+'Mar''21'!AP98</f>
        <v>0</v>
      </c>
      <c r="AQ100" s="127">
        <f>'Jan''21'!AQ98+'Feb''21'!AQ98+'Mar''21'!AQ98</f>
        <v>0</v>
      </c>
      <c r="AR100" s="127">
        <f>'Jan''21'!AR98+'Feb''21'!AR98+'Mar''21'!AR98</f>
        <v>0</v>
      </c>
      <c r="AS100" s="127">
        <f>'Jan''21'!AS98+'Feb''21'!AS98+'Mar''21'!AS98</f>
        <v>0</v>
      </c>
      <c r="AT100" s="127">
        <f>'Jan''21'!AT98+'Feb''21'!AT98+'Mar''21'!AT98</f>
        <v>0</v>
      </c>
      <c r="AU100" s="138">
        <v>0</v>
      </c>
      <c r="AV100" s="120">
        <f t="shared" si="22"/>
        <v>0</v>
      </c>
      <c r="AW100" s="120">
        <f t="shared" si="17"/>
        <v>0</v>
      </c>
      <c r="AX100" s="144">
        <f>'Jan''21'!AX98+'Feb''21'!AX98+'Mar''21'!AX98</f>
        <v>0</v>
      </c>
      <c r="AY100" s="128">
        <f>'Jan''21'!AY98+'Feb''21'!AY98+'Mar''21'!AY98</f>
        <v>0</v>
      </c>
      <c r="AZ100" s="140">
        <f t="shared" si="18"/>
        <v>0</v>
      </c>
      <c r="BA100" s="158"/>
      <c r="BB100" s="140">
        <f t="shared" si="19"/>
        <v>0</v>
      </c>
      <c r="BC100" s="141">
        <f t="shared" si="23"/>
        <v>0</v>
      </c>
      <c r="BD100" s="142" t="e">
        <f t="shared" si="24"/>
        <v>#DIV/0!</v>
      </c>
      <c r="BE100" s="143" t="e">
        <f t="shared" si="25"/>
        <v>#DIV/0!</v>
      </c>
      <c r="BF100" s="159">
        <v>3.9053918266275509E-2</v>
      </c>
      <c r="BG100" s="157">
        <v>0.25482466329685982</v>
      </c>
    </row>
    <row r="101" spans="1:59" x14ac:dyDescent="0.2">
      <c r="A101" s="126" t="s">
        <v>175</v>
      </c>
      <c r="B101" s="126" t="s">
        <v>176</v>
      </c>
      <c r="C101" s="126" t="s">
        <v>176</v>
      </c>
      <c r="D101" s="127">
        <f>'Jan''21'!D99+'Feb''21'!D99+'Mar''21'!D99</f>
        <v>0</v>
      </c>
      <c r="E101" s="127">
        <f>'Jan''21'!E99+'Feb''21'!E99+'Mar''21'!E99</f>
        <v>0</v>
      </c>
      <c r="F101" s="127">
        <f>'Jan''21'!F99+'Feb''21'!F99+'Mar''21'!F99</f>
        <v>0</v>
      </c>
      <c r="G101" s="127">
        <f>'Jan''21'!G99+'Feb''21'!G99+'Mar''21'!G99</f>
        <v>0</v>
      </c>
      <c r="H101" s="127">
        <f>'Jan''21'!H99+'Feb''21'!H99+'Mar''21'!H99</f>
        <v>0</v>
      </c>
      <c r="I101" s="127">
        <f>'Jan''21'!I99+'Feb''21'!I99+'Mar''21'!I99</f>
        <v>0</v>
      </c>
      <c r="J101" s="127">
        <f>'Jan''21'!J99+'Feb''21'!J99+'Mar''21'!J99</f>
        <v>0</v>
      </c>
      <c r="K101" s="127">
        <f>'Jan''21'!K99+'Feb''21'!K99+'Mar''21'!K99</f>
        <v>0</v>
      </c>
      <c r="L101" s="127">
        <f>'Jan''21'!L99+'Feb''21'!L99+'Mar''21'!L99</f>
        <v>0</v>
      </c>
      <c r="M101" s="127">
        <f>'Jan''21'!M99+'Feb''21'!M99+'Mar''21'!M99</f>
        <v>0</v>
      </c>
      <c r="N101" s="127">
        <f>'Jan''21'!N99+'Feb''21'!N99+'Mar''21'!N99</f>
        <v>0</v>
      </c>
      <c r="O101" s="127">
        <f>'Jan''21'!O99+'Feb''21'!O99+'Mar''21'!O99</f>
        <v>0</v>
      </c>
      <c r="P101" s="127">
        <f>'Jan''21'!P99+'Feb''21'!P99+'Mar''21'!P99</f>
        <v>0</v>
      </c>
      <c r="Q101" s="127">
        <f>'Jan''21'!Q99+'Feb''21'!Q99+'Mar''21'!Q99</f>
        <v>0</v>
      </c>
      <c r="R101" s="127">
        <f>'Jan''21'!R99+'Feb''21'!R99+'Mar''21'!R99</f>
        <v>0</v>
      </c>
      <c r="S101" s="127">
        <f>'Jan''21'!S99+'Feb''21'!S99+'Mar''21'!S99</f>
        <v>0</v>
      </c>
      <c r="T101" s="119">
        <f t="shared" si="16"/>
        <v>0</v>
      </c>
      <c r="U101" s="127">
        <f>'Jan''21'!U99+'Feb''21'!U99+'Mar''21'!U99</f>
        <v>0</v>
      </c>
      <c r="V101" s="127">
        <f>'Jan''21'!V99+'Feb''21'!V99+'Mar''21'!V99</f>
        <v>0</v>
      </c>
      <c r="W101" s="127">
        <f>'Jan''21'!W99+'Feb''21'!W99+'Mar''21'!W99</f>
        <v>0</v>
      </c>
      <c r="X101" s="127">
        <f>'Jan''21'!X99+'Feb''21'!X99+'Mar''21'!X99</f>
        <v>0</v>
      </c>
      <c r="Y101" s="127">
        <f>'Jan''21'!Y99+'Feb''21'!Y99+'Mar''21'!Y99</f>
        <v>0</v>
      </c>
      <c r="Z101" s="127">
        <f>'Jan''21'!Z99+'Feb''21'!Z99+'Mar''21'!Z99</f>
        <v>0</v>
      </c>
      <c r="AA101" s="127">
        <f>'Jan''21'!AA99+'Feb''21'!AA99+'Mar''21'!AA99</f>
        <v>0</v>
      </c>
      <c r="AB101" s="127">
        <f>'Jan''21'!AB99+'Feb''21'!AB99+'Mar''21'!AB99</f>
        <v>0</v>
      </c>
      <c r="AC101" s="127"/>
      <c r="AD101" s="127"/>
      <c r="AE101" s="127"/>
      <c r="AF101" s="127"/>
      <c r="AG101" s="127"/>
      <c r="AH101" s="127"/>
      <c r="AI101" s="127"/>
      <c r="AJ101" s="127"/>
      <c r="AK101" s="120">
        <f t="shared" si="20"/>
        <v>0</v>
      </c>
      <c r="AL101" s="127">
        <f>'Jan''21'!AL99+'Feb''21'!AL99+'Mar''21'!AL99</f>
        <v>0</v>
      </c>
      <c r="AM101" s="127">
        <f>'Jan''21'!AM99+'Feb''21'!AM99+'Mar''21'!AM99</f>
        <v>0</v>
      </c>
      <c r="AN101" s="127">
        <f>'Jan''21'!AN99+'Feb''21'!AN99+'Mar''21'!AN99</f>
        <v>0</v>
      </c>
      <c r="AO101" s="120">
        <f t="shared" si="21"/>
        <v>0</v>
      </c>
      <c r="AP101" s="127">
        <f>'Jan''21'!AP99+'Feb''21'!AP99+'Mar''21'!AP99</f>
        <v>0</v>
      </c>
      <c r="AQ101" s="127">
        <f>'Jan''21'!AQ99+'Feb''21'!AQ99+'Mar''21'!AQ99</f>
        <v>0</v>
      </c>
      <c r="AR101" s="127">
        <f>'Jan''21'!AR99+'Feb''21'!AR99+'Mar''21'!AR99</f>
        <v>0</v>
      </c>
      <c r="AS101" s="127">
        <f>'Jan''21'!AS99+'Feb''21'!AS99+'Mar''21'!AS99</f>
        <v>0</v>
      </c>
      <c r="AT101" s="127">
        <f>'Jan''21'!AT99+'Feb''21'!AT99+'Mar''21'!AT99</f>
        <v>0</v>
      </c>
      <c r="AU101" s="138">
        <v>0</v>
      </c>
      <c r="AV101" s="120">
        <f t="shared" si="22"/>
        <v>0</v>
      </c>
      <c r="AW101" s="120">
        <f t="shared" si="17"/>
        <v>0</v>
      </c>
      <c r="AX101" s="144">
        <f>'Jan''21'!AX99+'Feb''21'!AX99+'Mar''21'!AX99</f>
        <v>0</v>
      </c>
      <c r="AY101" s="128">
        <f>'Jan''21'!AY99+'Feb''21'!AY99+'Mar''21'!AY99</f>
        <v>0</v>
      </c>
      <c r="AZ101" s="140">
        <f t="shared" si="18"/>
        <v>0</v>
      </c>
      <c r="BA101" s="158"/>
      <c r="BB101" s="140">
        <f>AZ101+BA101</f>
        <v>0</v>
      </c>
      <c r="BC101" s="141">
        <f t="shared" si="23"/>
        <v>0</v>
      </c>
      <c r="BD101" s="142" t="e">
        <f t="shared" si="24"/>
        <v>#DIV/0!</v>
      </c>
      <c r="BE101" s="143" t="e">
        <f t="shared" si="25"/>
        <v>#DIV/0!</v>
      </c>
      <c r="BF101" s="159">
        <v>3.9778426505501702E-2</v>
      </c>
      <c r="BG101" s="157">
        <v>0.48816718662141789</v>
      </c>
    </row>
    <row r="102" spans="1:59" x14ac:dyDescent="0.2">
      <c r="A102" s="126" t="s">
        <v>177</v>
      </c>
      <c r="B102" s="126" t="s">
        <v>176</v>
      </c>
      <c r="C102" s="126" t="s">
        <v>176</v>
      </c>
      <c r="D102" s="127">
        <f>'Jan''21'!D100+'Feb''21'!D100+'Mar''21'!D100</f>
        <v>0</v>
      </c>
      <c r="E102" s="127">
        <f>'Jan''21'!E100+'Feb''21'!E100+'Mar''21'!E100</f>
        <v>0</v>
      </c>
      <c r="F102" s="127">
        <f>'Jan''21'!F100+'Feb''21'!F100+'Mar''21'!F100</f>
        <v>0</v>
      </c>
      <c r="G102" s="127">
        <f>'Jan''21'!G100+'Feb''21'!G100+'Mar''21'!G100</f>
        <v>0</v>
      </c>
      <c r="H102" s="127">
        <f>'Jan''21'!H100+'Feb''21'!H100+'Mar''21'!H100</f>
        <v>0</v>
      </c>
      <c r="I102" s="127">
        <f>'Jan''21'!I100+'Feb''21'!I100+'Mar''21'!I100</f>
        <v>0</v>
      </c>
      <c r="J102" s="127">
        <f>'Jan''21'!J100+'Feb''21'!J100+'Mar''21'!J100</f>
        <v>0</v>
      </c>
      <c r="K102" s="127">
        <f>'Jan''21'!K100+'Feb''21'!K100+'Mar''21'!K100</f>
        <v>0</v>
      </c>
      <c r="L102" s="127">
        <f>'Jan''21'!L100+'Feb''21'!L100+'Mar''21'!L100</f>
        <v>0</v>
      </c>
      <c r="M102" s="127">
        <f>'Jan''21'!M100+'Feb''21'!M100+'Mar''21'!M100</f>
        <v>0</v>
      </c>
      <c r="N102" s="127">
        <f>'Jan''21'!N100+'Feb''21'!N100+'Mar''21'!N100</f>
        <v>0</v>
      </c>
      <c r="O102" s="127">
        <f>'Jan''21'!O100+'Feb''21'!O100+'Mar''21'!O100</f>
        <v>0</v>
      </c>
      <c r="P102" s="127">
        <f>'Jan''21'!P100+'Feb''21'!P100+'Mar''21'!P100</f>
        <v>0</v>
      </c>
      <c r="Q102" s="127">
        <f>'Jan''21'!Q100+'Feb''21'!Q100+'Mar''21'!Q100</f>
        <v>0</v>
      </c>
      <c r="R102" s="127">
        <f>'Jan''21'!R100+'Feb''21'!R100+'Mar''21'!R100</f>
        <v>0</v>
      </c>
      <c r="S102" s="127">
        <f>'Jan''21'!S100+'Feb''21'!S100+'Mar''21'!S100</f>
        <v>0</v>
      </c>
      <c r="T102" s="119">
        <f t="shared" si="16"/>
        <v>0</v>
      </c>
      <c r="U102" s="127">
        <f>'Jan''21'!U100+'Feb''21'!U100+'Mar''21'!U100</f>
        <v>0</v>
      </c>
      <c r="V102" s="127">
        <f>'Jan''21'!V100+'Feb''21'!V100+'Mar''21'!V100</f>
        <v>0</v>
      </c>
      <c r="W102" s="127">
        <f>'Jan''21'!W100+'Feb''21'!W100+'Mar''21'!W100</f>
        <v>0</v>
      </c>
      <c r="X102" s="127">
        <f>'Jan''21'!X100+'Feb''21'!X100+'Mar''21'!X100</f>
        <v>0</v>
      </c>
      <c r="Y102" s="127">
        <f>'Jan''21'!Y100+'Feb''21'!Y100+'Mar''21'!Y100</f>
        <v>0</v>
      </c>
      <c r="Z102" s="127">
        <f>'Jan''21'!Z100+'Feb''21'!Z100+'Mar''21'!Z100</f>
        <v>0</v>
      </c>
      <c r="AA102" s="127">
        <f>'Jan''21'!AA100+'Feb''21'!AA100+'Mar''21'!AA100</f>
        <v>0</v>
      </c>
      <c r="AB102" s="127">
        <f>'Jan''21'!AB100+'Feb''21'!AB100+'Mar''21'!AB100</f>
        <v>0</v>
      </c>
      <c r="AC102" s="127"/>
      <c r="AD102" s="127"/>
      <c r="AE102" s="127"/>
      <c r="AF102" s="127"/>
      <c r="AG102" s="127"/>
      <c r="AH102" s="127"/>
      <c r="AI102" s="127"/>
      <c r="AJ102" s="127"/>
      <c r="AK102" s="120">
        <f t="shared" si="20"/>
        <v>0</v>
      </c>
      <c r="AL102" s="127">
        <f>'Jan''21'!AL100+'Feb''21'!AL100+'Mar''21'!AL100</f>
        <v>0</v>
      </c>
      <c r="AM102" s="127">
        <f>'Jan''21'!AM100+'Feb''21'!AM100+'Mar''21'!AM100</f>
        <v>0</v>
      </c>
      <c r="AN102" s="127">
        <f>'Jan''21'!AN100+'Feb''21'!AN100+'Mar''21'!AN100</f>
        <v>0</v>
      </c>
      <c r="AO102" s="120">
        <f t="shared" si="21"/>
        <v>0</v>
      </c>
      <c r="AP102" s="127">
        <f>'Jan''21'!AP100+'Feb''21'!AP100+'Mar''21'!AP100</f>
        <v>0</v>
      </c>
      <c r="AQ102" s="127">
        <f>'Jan''21'!AQ100+'Feb''21'!AQ100+'Mar''21'!AQ100</f>
        <v>0</v>
      </c>
      <c r="AR102" s="127">
        <f>'Jan''21'!AR100+'Feb''21'!AR100+'Mar''21'!AR100</f>
        <v>0</v>
      </c>
      <c r="AS102" s="127">
        <f>'Jan''21'!AS100+'Feb''21'!AS100+'Mar''21'!AS100</f>
        <v>0</v>
      </c>
      <c r="AT102" s="127">
        <f>'Jan''21'!AT100+'Feb''21'!AT100+'Mar''21'!AT100</f>
        <v>0</v>
      </c>
      <c r="AU102" s="138">
        <v>0</v>
      </c>
      <c r="AV102" s="120">
        <f t="shared" si="22"/>
        <v>0</v>
      </c>
      <c r="AW102" s="120">
        <f t="shared" si="17"/>
        <v>0</v>
      </c>
      <c r="AX102" s="144">
        <f>'Jan''21'!AX100+'Feb''21'!AX100+'Mar''21'!AX100</f>
        <v>0</v>
      </c>
      <c r="AY102" s="128">
        <f>'Jan''21'!AY100+'Feb''21'!AY100+'Mar''21'!AY100</f>
        <v>0</v>
      </c>
      <c r="AZ102" s="140">
        <f t="shared" si="18"/>
        <v>0</v>
      </c>
      <c r="BA102" s="158"/>
      <c r="BB102" s="140">
        <f t="shared" ref="BB102:BB123" si="26">AZ102+BA102</f>
        <v>0</v>
      </c>
      <c r="BC102" s="141">
        <f t="shared" si="23"/>
        <v>0</v>
      </c>
      <c r="BD102" s="142" t="e">
        <f t="shared" si="24"/>
        <v>#DIV/0!</v>
      </c>
      <c r="BE102" s="143" t="e">
        <f t="shared" si="25"/>
        <v>#DIV/0!</v>
      </c>
      <c r="BF102" s="159">
        <v>3.3911734061799988E-2</v>
      </c>
      <c r="BG102" s="157">
        <v>0.392364522119792</v>
      </c>
    </row>
    <row r="103" spans="1:59" x14ac:dyDescent="0.2">
      <c r="A103" s="126" t="s">
        <v>178</v>
      </c>
      <c r="B103" s="126" t="s">
        <v>176</v>
      </c>
      <c r="C103" s="126" t="s">
        <v>176</v>
      </c>
      <c r="D103" s="127">
        <f>'Jan''21'!D101+'Feb''21'!D101+'Mar''21'!D101</f>
        <v>0</v>
      </c>
      <c r="E103" s="127">
        <f>'Jan''21'!E101+'Feb''21'!E101+'Mar''21'!E101</f>
        <v>0</v>
      </c>
      <c r="F103" s="127">
        <f>'Jan''21'!F101+'Feb''21'!F101+'Mar''21'!F101</f>
        <v>0</v>
      </c>
      <c r="G103" s="127">
        <f>'Jan''21'!G101+'Feb''21'!G101+'Mar''21'!G101</f>
        <v>0</v>
      </c>
      <c r="H103" s="127">
        <f>'Jan''21'!H101+'Feb''21'!H101+'Mar''21'!H101</f>
        <v>0</v>
      </c>
      <c r="I103" s="127">
        <f>'Jan''21'!I101+'Feb''21'!I101+'Mar''21'!I101</f>
        <v>0</v>
      </c>
      <c r="J103" s="127">
        <f>'Jan''21'!J101+'Feb''21'!J101+'Mar''21'!J101</f>
        <v>0</v>
      </c>
      <c r="K103" s="127">
        <f>'Jan''21'!K101+'Feb''21'!K101+'Mar''21'!K101</f>
        <v>0</v>
      </c>
      <c r="L103" s="127">
        <f>'Jan''21'!L101+'Feb''21'!L101+'Mar''21'!L101</f>
        <v>0</v>
      </c>
      <c r="M103" s="127">
        <f>'Jan''21'!M101+'Feb''21'!M101+'Mar''21'!M101</f>
        <v>0</v>
      </c>
      <c r="N103" s="127">
        <f>'Jan''21'!N101+'Feb''21'!N101+'Mar''21'!N101</f>
        <v>0</v>
      </c>
      <c r="O103" s="127">
        <f>'Jan''21'!O101+'Feb''21'!O101+'Mar''21'!O101</f>
        <v>0</v>
      </c>
      <c r="P103" s="127">
        <f>'Jan''21'!P101+'Feb''21'!P101+'Mar''21'!P101</f>
        <v>0</v>
      </c>
      <c r="Q103" s="127">
        <f>'Jan''21'!Q101+'Feb''21'!Q101+'Mar''21'!Q101</f>
        <v>0</v>
      </c>
      <c r="R103" s="127">
        <f>'Jan''21'!R101+'Feb''21'!R101+'Mar''21'!R101</f>
        <v>0</v>
      </c>
      <c r="S103" s="127">
        <f>'Jan''21'!S101+'Feb''21'!S101+'Mar''21'!S101</f>
        <v>0</v>
      </c>
      <c r="T103" s="119">
        <f t="shared" si="16"/>
        <v>0</v>
      </c>
      <c r="U103" s="127">
        <f>'Jan''21'!U101+'Feb''21'!U101+'Mar''21'!U101</f>
        <v>0</v>
      </c>
      <c r="V103" s="127">
        <f>'Jan''21'!V101+'Feb''21'!V101+'Mar''21'!V101</f>
        <v>0</v>
      </c>
      <c r="W103" s="127">
        <f>'Jan''21'!W101+'Feb''21'!W101+'Mar''21'!W101</f>
        <v>0</v>
      </c>
      <c r="X103" s="127">
        <f>'Jan''21'!X101+'Feb''21'!X101+'Mar''21'!X101</f>
        <v>0</v>
      </c>
      <c r="Y103" s="127">
        <f>'Jan''21'!Y101+'Feb''21'!Y101+'Mar''21'!Y101</f>
        <v>0</v>
      </c>
      <c r="Z103" s="127">
        <f>'Jan''21'!Z101+'Feb''21'!Z101+'Mar''21'!Z101</f>
        <v>0</v>
      </c>
      <c r="AA103" s="127">
        <f>'Jan''21'!AA101+'Feb''21'!AA101+'Mar''21'!AA101</f>
        <v>0</v>
      </c>
      <c r="AB103" s="127">
        <f>'Jan''21'!AB101+'Feb''21'!AB101+'Mar''21'!AB101</f>
        <v>0</v>
      </c>
      <c r="AC103" s="127"/>
      <c r="AD103" s="127"/>
      <c r="AE103" s="127"/>
      <c r="AF103" s="127"/>
      <c r="AG103" s="127"/>
      <c r="AH103" s="127"/>
      <c r="AI103" s="127"/>
      <c r="AJ103" s="127"/>
      <c r="AK103" s="120">
        <f t="shared" si="20"/>
        <v>0</v>
      </c>
      <c r="AL103" s="127">
        <f>'Jan''21'!AL101+'Feb''21'!AL101+'Mar''21'!AL101</f>
        <v>0</v>
      </c>
      <c r="AM103" s="127">
        <f>'Jan''21'!AM101+'Feb''21'!AM101+'Mar''21'!AM101</f>
        <v>0</v>
      </c>
      <c r="AN103" s="127">
        <f>'Jan''21'!AN101+'Feb''21'!AN101+'Mar''21'!AN101</f>
        <v>0</v>
      </c>
      <c r="AO103" s="120">
        <f t="shared" si="21"/>
        <v>0</v>
      </c>
      <c r="AP103" s="127">
        <f>'Jan''21'!AP101+'Feb''21'!AP101+'Mar''21'!AP101</f>
        <v>0</v>
      </c>
      <c r="AQ103" s="127">
        <f>'Jan''21'!AQ101+'Feb''21'!AQ101+'Mar''21'!AQ101</f>
        <v>0</v>
      </c>
      <c r="AR103" s="127">
        <f>'Jan''21'!AR101+'Feb''21'!AR101+'Mar''21'!AR101</f>
        <v>0</v>
      </c>
      <c r="AS103" s="127">
        <f>'Jan''21'!AS101+'Feb''21'!AS101+'Mar''21'!AS101</f>
        <v>0</v>
      </c>
      <c r="AT103" s="127">
        <f>'Jan''21'!AT101+'Feb''21'!AT101+'Mar''21'!AT101</f>
        <v>0</v>
      </c>
      <c r="AU103" s="138">
        <v>1074520</v>
      </c>
      <c r="AV103" s="120">
        <f t="shared" si="22"/>
        <v>0</v>
      </c>
      <c r="AW103" s="120">
        <f t="shared" si="17"/>
        <v>0</v>
      </c>
      <c r="AX103" s="144">
        <f>'Jan''21'!AX101+'Feb''21'!AX101+'Mar''21'!AX101</f>
        <v>0</v>
      </c>
      <c r="AY103" s="128">
        <f>'Jan''21'!AY101+'Feb''21'!AY101+'Mar''21'!AY101</f>
        <v>0</v>
      </c>
      <c r="AZ103" s="140">
        <f t="shared" si="18"/>
        <v>0</v>
      </c>
      <c r="BA103" s="158"/>
      <c r="BB103" s="140">
        <f t="shared" si="26"/>
        <v>0</v>
      </c>
      <c r="BC103" s="141">
        <f t="shared" si="23"/>
        <v>0</v>
      </c>
      <c r="BD103" s="142" t="e">
        <f t="shared" si="24"/>
        <v>#DIV/0!</v>
      </c>
      <c r="BE103" s="143" t="e">
        <f t="shared" si="25"/>
        <v>#DIV/0!</v>
      </c>
      <c r="BF103" s="159">
        <v>1.9759354049041392E-2</v>
      </c>
      <c r="BG103" s="157">
        <v>0.45286955600452267</v>
      </c>
    </row>
    <row r="104" spans="1:59" x14ac:dyDescent="0.2">
      <c r="A104" s="126" t="s">
        <v>179</v>
      </c>
      <c r="B104" s="126" t="s">
        <v>176</v>
      </c>
      <c r="C104" s="126" t="s">
        <v>180</v>
      </c>
      <c r="D104" s="127">
        <f>'Jan''21'!D102+'Feb''21'!D102+'Mar''21'!D102</f>
        <v>0</v>
      </c>
      <c r="E104" s="127">
        <f>'Jan''21'!E102+'Feb''21'!E102+'Mar''21'!E102</f>
        <v>0</v>
      </c>
      <c r="F104" s="127">
        <f>'Jan''21'!F102+'Feb''21'!F102+'Mar''21'!F102</f>
        <v>0</v>
      </c>
      <c r="G104" s="127">
        <f>'Jan''21'!G102+'Feb''21'!G102+'Mar''21'!G102</f>
        <v>0</v>
      </c>
      <c r="H104" s="127">
        <f>'Jan''21'!H102+'Feb''21'!H102+'Mar''21'!H102</f>
        <v>0</v>
      </c>
      <c r="I104" s="127">
        <f>'Jan''21'!I102+'Feb''21'!I102+'Mar''21'!I102</f>
        <v>0</v>
      </c>
      <c r="J104" s="127">
        <f>'Jan''21'!J102+'Feb''21'!J102+'Mar''21'!J102</f>
        <v>0</v>
      </c>
      <c r="K104" s="127">
        <f>'Jan''21'!K102+'Feb''21'!K102+'Mar''21'!K102</f>
        <v>0</v>
      </c>
      <c r="L104" s="127">
        <f>'Jan''21'!L102+'Feb''21'!L102+'Mar''21'!L102</f>
        <v>0</v>
      </c>
      <c r="M104" s="127">
        <f>'Jan''21'!M102+'Feb''21'!M102+'Mar''21'!M102</f>
        <v>0</v>
      </c>
      <c r="N104" s="127">
        <f>'Jan''21'!N102+'Feb''21'!N102+'Mar''21'!N102</f>
        <v>0</v>
      </c>
      <c r="O104" s="127">
        <f>'Jan''21'!O102+'Feb''21'!O102+'Mar''21'!O102</f>
        <v>0</v>
      </c>
      <c r="P104" s="127">
        <f>'Jan''21'!P102+'Feb''21'!P102+'Mar''21'!P102</f>
        <v>0</v>
      </c>
      <c r="Q104" s="127">
        <f>'Jan''21'!Q102+'Feb''21'!Q102+'Mar''21'!Q102</f>
        <v>0</v>
      </c>
      <c r="R104" s="127">
        <f>'Jan''21'!R102+'Feb''21'!R102+'Mar''21'!R102</f>
        <v>0</v>
      </c>
      <c r="S104" s="127">
        <f>'Jan''21'!S102+'Feb''21'!S102+'Mar''21'!S102</f>
        <v>0</v>
      </c>
      <c r="T104" s="119">
        <f t="shared" si="16"/>
        <v>0</v>
      </c>
      <c r="U104" s="127">
        <f>'Jan''21'!U102+'Feb''21'!U102+'Mar''21'!U102</f>
        <v>0</v>
      </c>
      <c r="V104" s="127">
        <f>'Jan''21'!V102+'Feb''21'!V102+'Mar''21'!V102</f>
        <v>0</v>
      </c>
      <c r="W104" s="127">
        <f>'Jan''21'!W102+'Feb''21'!W102+'Mar''21'!W102</f>
        <v>0</v>
      </c>
      <c r="X104" s="127">
        <f>'Jan''21'!X102+'Feb''21'!X102+'Mar''21'!X102</f>
        <v>0</v>
      </c>
      <c r="Y104" s="127">
        <f>'Jan''21'!Y102+'Feb''21'!Y102+'Mar''21'!Y102</f>
        <v>0</v>
      </c>
      <c r="Z104" s="127">
        <f>'Jan''21'!Z102+'Feb''21'!Z102+'Mar''21'!Z102</f>
        <v>0</v>
      </c>
      <c r="AA104" s="127">
        <f>'Jan''21'!AA102+'Feb''21'!AA102+'Mar''21'!AA102</f>
        <v>0</v>
      </c>
      <c r="AB104" s="127">
        <f>'Jan''21'!AB102+'Feb''21'!AB102+'Mar''21'!AB102</f>
        <v>0</v>
      </c>
      <c r="AC104" s="127"/>
      <c r="AD104" s="127"/>
      <c r="AE104" s="127"/>
      <c r="AF104" s="127"/>
      <c r="AG104" s="127"/>
      <c r="AH104" s="127"/>
      <c r="AI104" s="127"/>
      <c r="AJ104" s="127"/>
      <c r="AK104" s="120">
        <f t="shared" si="20"/>
        <v>0</v>
      </c>
      <c r="AL104" s="127">
        <f>'Jan''21'!AL102+'Feb''21'!AL102+'Mar''21'!AL102</f>
        <v>0</v>
      </c>
      <c r="AM104" s="127">
        <f>'Jan''21'!AM102+'Feb''21'!AM102+'Mar''21'!AM102</f>
        <v>0</v>
      </c>
      <c r="AN104" s="127">
        <f>'Jan''21'!AN102+'Feb''21'!AN102+'Mar''21'!AN102</f>
        <v>0</v>
      </c>
      <c r="AO104" s="120">
        <f t="shared" si="21"/>
        <v>0</v>
      </c>
      <c r="AP104" s="127">
        <f>'Jan''21'!AP102+'Feb''21'!AP102+'Mar''21'!AP102</f>
        <v>0</v>
      </c>
      <c r="AQ104" s="127">
        <f>'Jan''21'!AQ102+'Feb''21'!AQ102+'Mar''21'!AQ102</f>
        <v>0</v>
      </c>
      <c r="AR104" s="127">
        <f>'Jan''21'!AR102+'Feb''21'!AR102+'Mar''21'!AR102</f>
        <v>0</v>
      </c>
      <c r="AS104" s="127">
        <f>'Jan''21'!AS102+'Feb''21'!AS102+'Mar''21'!AS102</f>
        <v>0</v>
      </c>
      <c r="AT104" s="127">
        <f>'Jan''21'!AT102+'Feb''21'!AT102+'Mar''21'!AT102</f>
        <v>0</v>
      </c>
      <c r="AU104" s="138">
        <v>0</v>
      </c>
      <c r="AV104" s="120">
        <f t="shared" si="22"/>
        <v>0</v>
      </c>
      <c r="AW104" s="120">
        <f t="shared" si="17"/>
        <v>0</v>
      </c>
      <c r="AX104" s="144">
        <f>'Jan''21'!AX102+'Feb''21'!AX102+'Mar''21'!AX102</f>
        <v>0</v>
      </c>
      <c r="AY104" s="128">
        <f>'Jan''21'!AY102+'Feb''21'!AY102+'Mar''21'!AY102</f>
        <v>0</v>
      </c>
      <c r="AZ104" s="140">
        <f t="shared" si="18"/>
        <v>0</v>
      </c>
      <c r="BA104" s="158"/>
      <c r="BB104" s="140">
        <f t="shared" si="26"/>
        <v>0</v>
      </c>
      <c r="BC104" s="141">
        <f t="shared" si="23"/>
        <v>0</v>
      </c>
      <c r="BD104" s="142" t="e">
        <f t="shared" si="24"/>
        <v>#DIV/0!</v>
      </c>
      <c r="BE104" s="143" t="e">
        <f t="shared" si="25"/>
        <v>#DIV/0!</v>
      </c>
      <c r="BF104" s="159">
        <v>9.6983348280389875E-3</v>
      </c>
      <c r="BG104" s="157">
        <v>0.6953110148495768</v>
      </c>
    </row>
    <row r="105" spans="1:59" x14ac:dyDescent="0.2">
      <c r="A105" s="126" t="s">
        <v>181</v>
      </c>
      <c r="B105" s="126" t="s">
        <v>176</v>
      </c>
      <c r="C105" s="126" t="s">
        <v>180</v>
      </c>
      <c r="D105" s="127">
        <f>'Jan''21'!D103+'Feb''21'!D103+'Mar''21'!D103</f>
        <v>0</v>
      </c>
      <c r="E105" s="127">
        <f>'Jan''21'!E103+'Feb''21'!E103+'Mar''21'!E103</f>
        <v>0</v>
      </c>
      <c r="F105" s="127">
        <f>'Jan''21'!F103+'Feb''21'!F103+'Mar''21'!F103</f>
        <v>0</v>
      </c>
      <c r="G105" s="127">
        <f>'Jan''21'!G103+'Feb''21'!G103+'Mar''21'!G103</f>
        <v>0</v>
      </c>
      <c r="H105" s="127">
        <f>'Jan''21'!H103+'Feb''21'!H103+'Mar''21'!H103</f>
        <v>0</v>
      </c>
      <c r="I105" s="127">
        <f>'Jan''21'!I103+'Feb''21'!I103+'Mar''21'!I103</f>
        <v>0</v>
      </c>
      <c r="J105" s="127">
        <f>'Jan''21'!J103+'Feb''21'!J103+'Mar''21'!J103</f>
        <v>0</v>
      </c>
      <c r="K105" s="127">
        <f>'Jan''21'!K103+'Feb''21'!K103+'Mar''21'!K103</f>
        <v>0</v>
      </c>
      <c r="L105" s="127">
        <f>'Jan''21'!L103+'Feb''21'!L103+'Mar''21'!L103</f>
        <v>0</v>
      </c>
      <c r="M105" s="127">
        <f>'Jan''21'!M103+'Feb''21'!M103+'Mar''21'!M103</f>
        <v>0</v>
      </c>
      <c r="N105" s="127">
        <f>'Jan''21'!N103+'Feb''21'!N103+'Mar''21'!N103</f>
        <v>0</v>
      </c>
      <c r="O105" s="127">
        <f>'Jan''21'!O103+'Feb''21'!O103+'Mar''21'!O103</f>
        <v>0</v>
      </c>
      <c r="P105" s="127">
        <f>'Jan''21'!P103+'Feb''21'!P103+'Mar''21'!P103</f>
        <v>0</v>
      </c>
      <c r="Q105" s="127">
        <f>'Jan''21'!Q103+'Feb''21'!Q103+'Mar''21'!Q103</f>
        <v>0</v>
      </c>
      <c r="R105" s="127">
        <f>'Jan''21'!R103+'Feb''21'!R103+'Mar''21'!R103</f>
        <v>0</v>
      </c>
      <c r="S105" s="127">
        <f>'Jan''21'!S103+'Feb''21'!S103+'Mar''21'!S103</f>
        <v>0</v>
      </c>
      <c r="T105" s="119">
        <f t="shared" si="16"/>
        <v>0</v>
      </c>
      <c r="U105" s="127">
        <f>'Jan''21'!U103+'Feb''21'!U103+'Mar''21'!U103</f>
        <v>0</v>
      </c>
      <c r="V105" s="127">
        <f>'Jan''21'!V103+'Feb''21'!V103+'Mar''21'!V103</f>
        <v>0</v>
      </c>
      <c r="W105" s="127">
        <f>'Jan''21'!W103+'Feb''21'!W103+'Mar''21'!W103</f>
        <v>0</v>
      </c>
      <c r="X105" s="127">
        <f>'Jan''21'!X103+'Feb''21'!X103+'Mar''21'!X103</f>
        <v>0</v>
      </c>
      <c r="Y105" s="127">
        <f>'Jan''21'!Y103+'Feb''21'!Y103+'Mar''21'!Y103</f>
        <v>0</v>
      </c>
      <c r="Z105" s="127">
        <f>'Jan''21'!Z103+'Feb''21'!Z103+'Mar''21'!Z103</f>
        <v>0</v>
      </c>
      <c r="AA105" s="127">
        <f>'Jan''21'!AA103+'Feb''21'!AA103+'Mar''21'!AA103</f>
        <v>0</v>
      </c>
      <c r="AB105" s="127">
        <f>'Jan''21'!AB103+'Feb''21'!AB103+'Mar''21'!AB103</f>
        <v>0</v>
      </c>
      <c r="AC105" s="127"/>
      <c r="AD105" s="127"/>
      <c r="AE105" s="127"/>
      <c r="AF105" s="127"/>
      <c r="AG105" s="127"/>
      <c r="AH105" s="127"/>
      <c r="AI105" s="127"/>
      <c r="AJ105" s="127"/>
      <c r="AK105" s="120">
        <f t="shared" si="20"/>
        <v>0</v>
      </c>
      <c r="AL105" s="127">
        <f>'Jan''21'!AL103+'Feb''21'!AL103+'Mar''21'!AL103</f>
        <v>0</v>
      </c>
      <c r="AM105" s="127">
        <f>'Jan''21'!AM103+'Feb''21'!AM103+'Mar''21'!AM103</f>
        <v>0</v>
      </c>
      <c r="AN105" s="127">
        <f>'Jan''21'!AN103+'Feb''21'!AN103+'Mar''21'!AN103</f>
        <v>0</v>
      </c>
      <c r="AO105" s="120">
        <f t="shared" si="21"/>
        <v>0</v>
      </c>
      <c r="AP105" s="127">
        <f>'Jan''21'!AP103+'Feb''21'!AP103+'Mar''21'!AP103</f>
        <v>0</v>
      </c>
      <c r="AQ105" s="127">
        <f>'Jan''21'!AQ103+'Feb''21'!AQ103+'Mar''21'!AQ103</f>
        <v>0</v>
      </c>
      <c r="AR105" s="127">
        <f>'Jan''21'!AR103+'Feb''21'!AR103+'Mar''21'!AR103</f>
        <v>0</v>
      </c>
      <c r="AS105" s="127">
        <f>'Jan''21'!AS103+'Feb''21'!AS103+'Mar''21'!AS103</f>
        <v>0</v>
      </c>
      <c r="AT105" s="127">
        <f>'Jan''21'!AT103+'Feb''21'!AT103+'Mar''21'!AT103</f>
        <v>0</v>
      </c>
      <c r="AU105" s="138">
        <v>0</v>
      </c>
      <c r="AV105" s="120">
        <f t="shared" si="22"/>
        <v>0</v>
      </c>
      <c r="AW105" s="120">
        <f t="shared" si="17"/>
        <v>0</v>
      </c>
      <c r="AX105" s="144">
        <f>'Jan''21'!AX103+'Feb''21'!AX103+'Mar''21'!AX103</f>
        <v>0</v>
      </c>
      <c r="AY105" s="128">
        <f>'Jan''21'!AY103+'Feb''21'!AY103+'Mar''21'!AY103</f>
        <v>0</v>
      </c>
      <c r="AZ105" s="140">
        <f t="shared" si="18"/>
        <v>0</v>
      </c>
      <c r="BA105" s="158"/>
      <c r="BB105" s="140">
        <f t="shared" si="26"/>
        <v>0</v>
      </c>
      <c r="BC105" s="141">
        <f t="shared" si="23"/>
        <v>0</v>
      </c>
      <c r="BD105" s="142" t="e">
        <f t="shared" si="24"/>
        <v>#DIV/0!</v>
      </c>
      <c r="BE105" s="143" t="e">
        <f t="shared" si="25"/>
        <v>#DIV/0!</v>
      </c>
      <c r="BF105" s="159">
        <v>2.6786423942696098E-2</v>
      </c>
      <c r="BG105" s="157">
        <v>0.5328359518848057</v>
      </c>
    </row>
    <row r="106" spans="1:59" x14ac:dyDescent="0.2">
      <c r="A106" s="126" t="s">
        <v>182</v>
      </c>
      <c r="B106" s="126" t="s">
        <v>176</v>
      </c>
      <c r="C106" s="126" t="s">
        <v>180</v>
      </c>
      <c r="D106" s="127">
        <f>'Jan''21'!D104+'Feb''21'!D104+'Mar''21'!D104</f>
        <v>0</v>
      </c>
      <c r="E106" s="127">
        <f>'Jan''21'!E104+'Feb''21'!E104+'Mar''21'!E104</f>
        <v>0</v>
      </c>
      <c r="F106" s="127">
        <f>'Jan''21'!F104+'Feb''21'!F104+'Mar''21'!F104</f>
        <v>0</v>
      </c>
      <c r="G106" s="127">
        <f>'Jan''21'!G104+'Feb''21'!G104+'Mar''21'!G104</f>
        <v>0</v>
      </c>
      <c r="H106" s="127">
        <f>'Jan''21'!H104+'Feb''21'!H104+'Mar''21'!H104</f>
        <v>0</v>
      </c>
      <c r="I106" s="127">
        <f>'Jan''21'!I104+'Feb''21'!I104+'Mar''21'!I104</f>
        <v>0</v>
      </c>
      <c r="J106" s="127">
        <f>'Jan''21'!J104+'Feb''21'!J104+'Mar''21'!J104</f>
        <v>0</v>
      </c>
      <c r="K106" s="127">
        <f>'Jan''21'!K104+'Feb''21'!K104+'Mar''21'!K104</f>
        <v>0</v>
      </c>
      <c r="L106" s="127">
        <f>'Jan''21'!L104+'Feb''21'!L104+'Mar''21'!L104</f>
        <v>0</v>
      </c>
      <c r="M106" s="127">
        <f>'Jan''21'!M104+'Feb''21'!M104+'Mar''21'!M104</f>
        <v>0</v>
      </c>
      <c r="N106" s="127">
        <f>'Jan''21'!N104+'Feb''21'!N104+'Mar''21'!N104</f>
        <v>0</v>
      </c>
      <c r="O106" s="127">
        <f>'Jan''21'!O104+'Feb''21'!O104+'Mar''21'!O104</f>
        <v>0</v>
      </c>
      <c r="P106" s="127">
        <f>'Jan''21'!P104+'Feb''21'!P104+'Mar''21'!P104</f>
        <v>0</v>
      </c>
      <c r="Q106" s="127">
        <f>'Jan''21'!Q104+'Feb''21'!Q104+'Mar''21'!Q104</f>
        <v>0</v>
      </c>
      <c r="R106" s="127">
        <f>'Jan''21'!R104+'Feb''21'!R104+'Mar''21'!R104</f>
        <v>0</v>
      </c>
      <c r="S106" s="127">
        <f>'Jan''21'!S104+'Feb''21'!S104+'Mar''21'!S104</f>
        <v>0</v>
      </c>
      <c r="T106" s="119">
        <f t="shared" si="16"/>
        <v>0</v>
      </c>
      <c r="U106" s="127">
        <f>'Jan''21'!U104+'Feb''21'!U104+'Mar''21'!U104</f>
        <v>0</v>
      </c>
      <c r="V106" s="127">
        <f>'Jan''21'!V104+'Feb''21'!V104+'Mar''21'!V104</f>
        <v>0</v>
      </c>
      <c r="W106" s="127">
        <f>'Jan''21'!W104+'Feb''21'!W104+'Mar''21'!W104</f>
        <v>0</v>
      </c>
      <c r="X106" s="127">
        <f>'Jan''21'!X104+'Feb''21'!X104+'Mar''21'!X104</f>
        <v>0</v>
      </c>
      <c r="Y106" s="127">
        <f>'Jan''21'!Y104+'Feb''21'!Y104+'Mar''21'!Y104</f>
        <v>0</v>
      </c>
      <c r="Z106" s="127">
        <f>'Jan''21'!Z104+'Feb''21'!Z104+'Mar''21'!Z104</f>
        <v>0</v>
      </c>
      <c r="AA106" s="127">
        <f>'Jan''21'!AA104+'Feb''21'!AA104+'Mar''21'!AA104</f>
        <v>0</v>
      </c>
      <c r="AB106" s="127">
        <f>'Jan''21'!AB104+'Feb''21'!AB104+'Mar''21'!AB104</f>
        <v>0</v>
      </c>
      <c r="AC106" s="127"/>
      <c r="AD106" s="127"/>
      <c r="AE106" s="127"/>
      <c r="AF106" s="127"/>
      <c r="AG106" s="127"/>
      <c r="AH106" s="127"/>
      <c r="AI106" s="127"/>
      <c r="AJ106" s="127"/>
      <c r="AK106" s="120">
        <f t="shared" si="20"/>
        <v>0</v>
      </c>
      <c r="AL106" s="127">
        <f>'Jan''21'!AL104+'Feb''21'!AL104+'Mar''21'!AL104</f>
        <v>0</v>
      </c>
      <c r="AM106" s="127">
        <f>'Jan''21'!AM104+'Feb''21'!AM104+'Mar''21'!AM104</f>
        <v>0</v>
      </c>
      <c r="AN106" s="127">
        <f>'Jan''21'!AN104+'Feb''21'!AN104+'Mar''21'!AN104</f>
        <v>0</v>
      </c>
      <c r="AO106" s="120">
        <f t="shared" si="21"/>
        <v>0</v>
      </c>
      <c r="AP106" s="127">
        <f>'Jan''21'!AP104+'Feb''21'!AP104+'Mar''21'!AP104</f>
        <v>0</v>
      </c>
      <c r="AQ106" s="127">
        <f>'Jan''21'!AQ104+'Feb''21'!AQ104+'Mar''21'!AQ104</f>
        <v>0</v>
      </c>
      <c r="AR106" s="127">
        <f>'Jan''21'!AR104+'Feb''21'!AR104+'Mar''21'!AR104</f>
        <v>0</v>
      </c>
      <c r="AS106" s="127">
        <f>'Jan''21'!AS104+'Feb''21'!AS104+'Mar''21'!AS104</f>
        <v>0</v>
      </c>
      <c r="AT106" s="127">
        <f>'Jan''21'!AT104+'Feb''21'!AT104+'Mar''21'!AT104</f>
        <v>0</v>
      </c>
      <c r="AU106" s="138">
        <v>1000000</v>
      </c>
      <c r="AV106" s="120">
        <f t="shared" si="22"/>
        <v>0</v>
      </c>
      <c r="AW106" s="120">
        <f t="shared" si="17"/>
        <v>0</v>
      </c>
      <c r="AX106" s="144">
        <f>'Jan''21'!AX104+'Feb''21'!AX104+'Mar''21'!AX104</f>
        <v>0</v>
      </c>
      <c r="AY106" s="128">
        <f>'Jan''21'!AY104+'Feb''21'!AY104+'Mar''21'!AY104</f>
        <v>0</v>
      </c>
      <c r="AZ106" s="140">
        <f t="shared" si="18"/>
        <v>0</v>
      </c>
      <c r="BA106" s="158"/>
      <c r="BB106" s="140">
        <f t="shared" si="26"/>
        <v>0</v>
      </c>
      <c r="BC106" s="141">
        <f t="shared" si="23"/>
        <v>0</v>
      </c>
      <c r="BD106" s="142" t="e">
        <f t="shared" si="24"/>
        <v>#DIV/0!</v>
      </c>
      <c r="BE106" s="143" t="e">
        <f t="shared" si="25"/>
        <v>#DIV/0!</v>
      </c>
      <c r="BF106" s="159">
        <v>1.4704234631927908E-2</v>
      </c>
      <c r="BG106" s="157">
        <v>0.41056163642501636</v>
      </c>
    </row>
    <row r="107" spans="1:59" x14ac:dyDescent="0.2">
      <c r="A107" s="126" t="s">
        <v>183</v>
      </c>
      <c r="B107" s="126" t="s">
        <v>176</v>
      </c>
      <c r="C107" s="126" t="s">
        <v>180</v>
      </c>
      <c r="D107" s="127">
        <f>'Jan''21'!D105+'Feb''21'!D105+'Mar''21'!D105</f>
        <v>0</v>
      </c>
      <c r="E107" s="127">
        <f>'Jan''21'!E105+'Feb''21'!E105+'Mar''21'!E105</f>
        <v>0</v>
      </c>
      <c r="F107" s="127">
        <f>'Jan''21'!F105+'Feb''21'!F105+'Mar''21'!F105</f>
        <v>0</v>
      </c>
      <c r="G107" s="127">
        <f>'Jan''21'!G105+'Feb''21'!G105+'Mar''21'!G105</f>
        <v>0</v>
      </c>
      <c r="H107" s="127">
        <f>'Jan''21'!H105+'Feb''21'!H105+'Mar''21'!H105</f>
        <v>0</v>
      </c>
      <c r="I107" s="127">
        <f>'Jan''21'!I105+'Feb''21'!I105+'Mar''21'!I105</f>
        <v>0</v>
      </c>
      <c r="J107" s="127">
        <f>'Jan''21'!J105+'Feb''21'!J105+'Mar''21'!J105</f>
        <v>0</v>
      </c>
      <c r="K107" s="127">
        <f>'Jan''21'!K105+'Feb''21'!K105+'Mar''21'!K105</f>
        <v>0</v>
      </c>
      <c r="L107" s="127">
        <f>'Jan''21'!L105+'Feb''21'!L105+'Mar''21'!L105</f>
        <v>0</v>
      </c>
      <c r="M107" s="127">
        <f>'Jan''21'!M105+'Feb''21'!M105+'Mar''21'!M105</f>
        <v>0</v>
      </c>
      <c r="N107" s="127">
        <f>'Jan''21'!N105+'Feb''21'!N105+'Mar''21'!N105</f>
        <v>0</v>
      </c>
      <c r="O107" s="127">
        <f>'Jan''21'!O105+'Feb''21'!O105+'Mar''21'!O105</f>
        <v>0</v>
      </c>
      <c r="P107" s="127">
        <f>'Jan''21'!P105+'Feb''21'!P105+'Mar''21'!P105</f>
        <v>0</v>
      </c>
      <c r="Q107" s="127">
        <f>'Jan''21'!Q105+'Feb''21'!Q105+'Mar''21'!Q105</f>
        <v>0</v>
      </c>
      <c r="R107" s="127">
        <f>'Jan''21'!R105+'Feb''21'!R105+'Mar''21'!R105</f>
        <v>0</v>
      </c>
      <c r="S107" s="127">
        <f>'Jan''21'!S105+'Feb''21'!S105+'Mar''21'!S105</f>
        <v>0</v>
      </c>
      <c r="T107" s="119">
        <f t="shared" si="16"/>
        <v>0</v>
      </c>
      <c r="U107" s="127">
        <f>'Jan''21'!U105+'Feb''21'!U105+'Mar''21'!U105</f>
        <v>0</v>
      </c>
      <c r="V107" s="127">
        <f>'Jan''21'!V105+'Feb''21'!V105+'Mar''21'!V105</f>
        <v>0</v>
      </c>
      <c r="W107" s="127">
        <f>'Jan''21'!W105+'Feb''21'!W105+'Mar''21'!W105</f>
        <v>0</v>
      </c>
      <c r="X107" s="127">
        <f>'Jan''21'!X105+'Feb''21'!X105+'Mar''21'!X105</f>
        <v>0</v>
      </c>
      <c r="Y107" s="127">
        <f>'Jan''21'!Y105+'Feb''21'!Y105+'Mar''21'!Y105</f>
        <v>0</v>
      </c>
      <c r="Z107" s="127">
        <f>'Jan''21'!Z105+'Feb''21'!Z105+'Mar''21'!Z105</f>
        <v>0</v>
      </c>
      <c r="AA107" s="127">
        <f>'Jan''21'!AA105+'Feb''21'!AA105+'Mar''21'!AA105</f>
        <v>0</v>
      </c>
      <c r="AB107" s="127">
        <f>'Jan''21'!AB105+'Feb''21'!AB105+'Mar''21'!AB105</f>
        <v>0</v>
      </c>
      <c r="AC107" s="127"/>
      <c r="AD107" s="127"/>
      <c r="AE107" s="127"/>
      <c r="AF107" s="127"/>
      <c r="AG107" s="127"/>
      <c r="AH107" s="127"/>
      <c r="AI107" s="127"/>
      <c r="AJ107" s="127"/>
      <c r="AK107" s="120">
        <f t="shared" si="20"/>
        <v>0</v>
      </c>
      <c r="AL107" s="127">
        <f>'Jan''21'!AL105+'Feb''21'!AL105+'Mar''21'!AL105</f>
        <v>0</v>
      </c>
      <c r="AM107" s="127">
        <f>'Jan''21'!AM105+'Feb''21'!AM105+'Mar''21'!AM105</f>
        <v>0</v>
      </c>
      <c r="AN107" s="127">
        <f>'Jan''21'!AN105+'Feb''21'!AN105+'Mar''21'!AN105</f>
        <v>0</v>
      </c>
      <c r="AO107" s="120">
        <f t="shared" si="21"/>
        <v>0</v>
      </c>
      <c r="AP107" s="127">
        <f>'Jan''21'!AP105+'Feb''21'!AP105+'Mar''21'!AP105</f>
        <v>0</v>
      </c>
      <c r="AQ107" s="127">
        <f>'Jan''21'!AQ105+'Feb''21'!AQ105+'Mar''21'!AQ105</f>
        <v>0</v>
      </c>
      <c r="AR107" s="127">
        <f>'Jan''21'!AR105+'Feb''21'!AR105+'Mar''21'!AR105</f>
        <v>0</v>
      </c>
      <c r="AS107" s="127">
        <f>'Jan''21'!AS105+'Feb''21'!AS105+'Mar''21'!AS105</f>
        <v>0</v>
      </c>
      <c r="AT107" s="127">
        <f>'Jan''21'!AT105+'Feb''21'!AT105+'Mar''21'!AT105</f>
        <v>0</v>
      </c>
      <c r="AU107" s="138">
        <v>0</v>
      </c>
      <c r="AV107" s="120">
        <f t="shared" si="22"/>
        <v>0</v>
      </c>
      <c r="AW107" s="120">
        <f t="shared" si="17"/>
        <v>0</v>
      </c>
      <c r="AX107" s="144">
        <f>'Jan''21'!AX105+'Feb''21'!AX105+'Mar''21'!AX105</f>
        <v>0</v>
      </c>
      <c r="AY107" s="128">
        <f>'Jan''21'!AY105+'Feb''21'!AY105+'Mar''21'!AY105</f>
        <v>0</v>
      </c>
      <c r="AZ107" s="140">
        <f t="shared" si="18"/>
        <v>0</v>
      </c>
      <c r="BA107" s="158"/>
      <c r="BB107" s="140">
        <f t="shared" si="26"/>
        <v>0</v>
      </c>
      <c r="BC107" s="141">
        <f t="shared" si="23"/>
        <v>0</v>
      </c>
      <c r="BD107" s="142" t="e">
        <f t="shared" si="24"/>
        <v>#DIV/0!</v>
      </c>
      <c r="BE107" s="143" t="e">
        <f t="shared" si="25"/>
        <v>#DIV/0!</v>
      </c>
      <c r="BF107" s="159">
        <v>1.8091888752977559E-2</v>
      </c>
      <c r="BG107" s="157">
        <v>0.51900196690274647</v>
      </c>
    </row>
    <row r="108" spans="1:59" x14ac:dyDescent="0.2">
      <c r="A108" s="126" t="s">
        <v>184</v>
      </c>
      <c r="B108" s="126" t="s">
        <v>176</v>
      </c>
      <c r="C108" s="126" t="s">
        <v>180</v>
      </c>
      <c r="D108" s="127">
        <f>'Jan''21'!D106+'Feb''21'!D106+'Mar''21'!D106</f>
        <v>0</v>
      </c>
      <c r="E108" s="127">
        <f>'Jan''21'!E106+'Feb''21'!E106+'Mar''21'!E106</f>
        <v>0</v>
      </c>
      <c r="F108" s="127">
        <f>'Jan''21'!F106+'Feb''21'!F106+'Mar''21'!F106</f>
        <v>0</v>
      </c>
      <c r="G108" s="127">
        <f>'Jan''21'!G106+'Feb''21'!G106+'Mar''21'!G106</f>
        <v>0</v>
      </c>
      <c r="H108" s="127">
        <f>'Jan''21'!H106+'Feb''21'!H106+'Mar''21'!H106</f>
        <v>0</v>
      </c>
      <c r="I108" s="127">
        <f>'Jan''21'!I106+'Feb''21'!I106+'Mar''21'!I106</f>
        <v>0</v>
      </c>
      <c r="J108" s="127">
        <f>'Jan''21'!J106+'Feb''21'!J106+'Mar''21'!J106</f>
        <v>0</v>
      </c>
      <c r="K108" s="127">
        <f>'Jan''21'!K106+'Feb''21'!K106+'Mar''21'!K106</f>
        <v>0</v>
      </c>
      <c r="L108" s="127">
        <f>'Jan''21'!L106+'Feb''21'!L106+'Mar''21'!L106</f>
        <v>0</v>
      </c>
      <c r="M108" s="127">
        <f>'Jan''21'!M106+'Feb''21'!M106+'Mar''21'!M106</f>
        <v>0</v>
      </c>
      <c r="N108" s="127">
        <f>'Jan''21'!N106+'Feb''21'!N106+'Mar''21'!N106</f>
        <v>0</v>
      </c>
      <c r="O108" s="127">
        <f>'Jan''21'!O106+'Feb''21'!O106+'Mar''21'!O106</f>
        <v>0</v>
      </c>
      <c r="P108" s="127">
        <f>'Jan''21'!P106+'Feb''21'!P106+'Mar''21'!P106</f>
        <v>0</v>
      </c>
      <c r="Q108" s="127">
        <f>'Jan''21'!Q106+'Feb''21'!Q106+'Mar''21'!Q106</f>
        <v>0</v>
      </c>
      <c r="R108" s="127">
        <f>'Jan''21'!R106+'Feb''21'!R106+'Mar''21'!R106</f>
        <v>0</v>
      </c>
      <c r="S108" s="127">
        <f>'Jan''21'!S106+'Feb''21'!S106+'Mar''21'!S106</f>
        <v>0</v>
      </c>
      <c r="T108" s="119">
        <f t="shared" si="16"/>
        <v>0</v>
      </c>
      <c r="U108" s="127">
        <f>'Jan''21'!U106+'Feb''21'!U106+'Mar''21'!U106</f>
        <v>0</v>
      </c>
      <c r="V108" s="127">
        <f>'Jan''21'!V106+'Feb''21'!V106+'Mar''21'!V106</f>
        <v>0</v>
      </c>
      <c r="W108" s="127">
        <f>'Jan''21'!W106+'Feb''21'!W106+'Mar''21'!W106</f>
        <v>0</v>
      </c>
      <c r="X108" s="127">
        <f>'Jan''21'!X106+'Feb''21'!X106+'Mar''21'!X106</f>
        <v>0</v>
      </c>
      <c r="Y108" s="127">
        <f>'Jan''21'!Y106+'Feb''21'!Y106+'Mar''21'!Y106</f>
        <v>0</v>
      </c>
      <c r="Z108" s="127">
        <f>'Jan''21'!Z106+'Feb''21'!Z106+'Mar''21'!Z106</f>
        <v>0</v>
      </c>
      <c r="AA108" s="127">
        <f>'Jan''21'!AA106+'Feb''21'!AA106+'Mar''21'!AA106</f>
        <v>0</v>
      </c>
      <c r="AB108" s="127">
        <f>'Jan''21'!AB106+'Feb''21'!AB106+'Mar''21'!AB106</f>
        <v>0</v>
      </c>
      <c r="AC108" s="127"/>
      <c r="AD108" s="127"/>
      <c r="AE108" s="127"/>
      <c r="AF108" s="127"/>
      <c r="AG108" s="127"/>
      <c r="AH108" s="127"/>
      <c r="AI108" s="127"/>
      <c r="AJ108" s="127"/>
      <c r="AK108" s="120">
        <f t="shared" si="20"/>
        <v>0</v>
      </c>
      <c r="AL108" s="127">
        <f>'Jan''21'!AL106+'Feb''21'!AL106+'Mar''21'!AL106</f>
        <v>0</v>
      </c>
      <c r="AM108" s="127">
        <f>'Jan''21'!AM106+'Feb''21'!AM106+'Mar''21'!AM106</f>
        <v>0</v>
      </c>
      <c r="AN108" s="127">
        <f>'Jan''21'!AN106+'Feb''21'!AN106+'Mar''21'!AN106</f>
        <v>0</v>
      </c>
      <c r="AO108" s="120">
        <f t="shared" si="21"/>
        <v>0</v>
      </c>
      <c r="AP108" s="127">
        <f>'Jan''21'!AP106+'Feb''21'!AP106+'Mar''21'!AP106</f>
        <v>0</v>
      </c>
      <c r="AQ108" s="127">
        <f>'Jan''21'!AQ106+'Feb''21'!AQ106+'Mar''21'!AQ106</f>
        <v>0</v>
      </c>
      <c r="AR108" s="127">
        <f>'Jan''21'!AR106+'Feb''21'!AR106+'Mar''21'!AR106</f>
        <v>0</v>
      </c>
      <c r="AS108" s="127">
        <f>'Jan''21'!AS106+'Feb''21'!AS106+'Mar''21'!AS106</f>
        <v>0</v>
      </c>
      <c r="AT108" s="127">
        <f>'Jan''21'!AT106+'Feb''21'!AT106+'Mar''21'!AT106</f>
        <v>0</v>
      </c>
      <c r="AU108" s="138">
        <v>0</v>
      </c>
      <c r="AV108" s="120">
        <f t="shared" si="22"/>
        <v>0</v>
      </c>
      <c r="AW108" s="120">
        <f t="shared" si="17"/>
        <v>0</v>
      </c>
      <c r="AX108" s="144">
        <f>'Jan''21'!AX106+'Feb''21'!AX106+'Mar''21'!AX106</f>
        <v>0</v>
      </c>
      <c r="AY108" s="128">
        <f>'Jan''21'!AY106+'Feb''21'!AY106+'Mar''21'!AY106</f>
        <v>0</v>
      </c>
      <c r="AZ108" s="140">
        <f t="shared" si="18"/>
        <v>0</v>
      </c>
      <c r="BA108" s="158"/>
      <c r="BB108" s="140">
        <f t="shared" si="26"/>
        <v>0</v>
      </c>
      <c r="BC108" s="141">
        <f t="shared" si="23"/>
        <v>0</v>
      </c>
      <c r="BD108" s="142" t="e">
        <f t="shared" si="24"/>
        <v>#DIV/0!</v>
      </c>
      <c r="BE108" s="143" t="e">
        <f t="shared" si="25"/>
        <v>#DIV/0!</v>
      </c>
      <c r="BF108" s="159">
        <v>2.1551742321223068E-3</v>
      </c>
      <c r="BG108" s="157">
        <v>0.91033923051691645</v>
      </c>
    </row>
    <row r="109" spans="1:59" x14ac:dyDescent="0.2">
      <c r="A109" s="126" t="s">
        <v>185</v>
      </c>
      <c r="B109" s="126" t="s">
        <v>176</v>
      </c>
      <c r="C109" s="126" t="s">
        <v>186</v>
      </c>
      <c r="D109" s="127">
        <f>'Jan''21'!D107+'Feb''21'!D107+'Mar''21'!D107</f>
        <v>0</v>
      </c>
      <c r="E109" s="127">
        <f>'Jan''21'!E107+'Feb''21'!E107+'Mar''21'!E107</f>
        <v>0</v>
      </c>
      <c r="F109" s="127">
        <f>'Jan''21'!F107+'Feb''21'!F107+'Mar''21'!F107</f>
        <v>0</v>
      </c>
      <c r="G109" s="127">
        <f>'Jan''21'!G107+'Feb''21'!G107+'Mar''21'!G107</f>
        <v>0</v>
      </c>
      <c r="H109" s="127">
        <f>'Jan''21'!H107+'Feb''21'!H107+'Mar''21'!H107</f>
        <v>0</v>
      </c>
      <c r="I109" s="127">
        <f>'Jan''21'!I107+'Feb''21'!I107+'Mar''21'!I107</f>
        <v>0</v>
      </c>
      <c r="J109" s="127">
        <f>'Jan''21'!J107+'Feb''21'!J107+'Mar''21'!J107</f>
        <v>0</v>
      </c>
      <c r="K109" s="127">
        <f>'Jan''21'!K107+'Feb''21'!K107+'Mar''21'!K107</f>
        <v>0</v>
      </c>
      <c r="L109" s="127">
        <f>'Jan''21'!L107+'Feb''21'!L107+'Mar''21'!L107</f>
        <v>0</v>
      </c>
      <c r="M109" s="127">
        <f>'Jan''21'!M107+'Feb''21'!M107+'Mar''21'!M107</f>
        <v>0</v>
      </c>
      <c r="N109" s="127">
        <f>'Jan''21'!N107+'Feb''21'!N107+'Mar''21'!N107</f>
        <v>0</v>
      </c>
      <c r="O109" s="127">
        <f>'Jan''21'!O107+'Feb''21'!O107+'Mar''21'!O107</f>
        <v>0</v>
      </c>
      <c r="P109" s="127">
        <f>'Jan''21'!P107+'Feb''21'!P107+'Mar''21'!P107</f>
        <v>0</v>
      </c>
      <c r="Q109" s="127">
        <f>'Jan''21'!Q107+'Feb''21'!Q107+'Mar''21'!Q107</f>
        <v>0</v>
      </c>
      <c r="R109" s="127">
        <f>'Jan''21'!R107+'Feb''21'!R107+'Mar''21'!R107</f>
        <v>0</v>
      </c>
      <c r="S109" s="127">
        <f>'Jan''21'!S107+'Feb''21'!S107+'Mar''21'!S107</f>
        <v>0</v>
      </c>
      <c r="T109" s="119">
        <f t="shared" si="16"/>
        <v>0</v>
      </c>
      <c r="U109" s="127">
        <f>'Jan''21'!U107+'Feb''21'!U107+'Mar''21'!U107</f>
        <v>0</v>
      </c>
      <c r="V109" s="127">
        <f>'Jan''21'!V107+'Feb''21'!V107+'Mar''21'!V107</f>
        <v>0</v>
      </c>
      <c r="W109" s="127">
        <f>'Jan''21'!W107+'Feb''21'!W107+'Mar''21'!W107</f>
        <v>0</v>
      </c>
      <c r="X109" s="127">
        <f>'Jan''21'!X107+'Feb''21'!X107+'Mar''21'!X107</f>
        <v>0</v>
      </c>
      <c r="Y109" s="127">
        <f>'Jan''21'!Y107+'Feb''21'!Y107+'Mar''21'!Y107</f>
        <v>0</v>
      </c>
      <c r="Z109" s="127">
        <f>'Jan''21'!Z107+'Feb''21'!Z107+'Mar''21'!Z107</f>
        <v>0</v>
      </c>
      <c r="AA109" s="127">
        <f>'Jan''21'!AA107+'Feb''21'!AA107+'Mar''21'!AA107</f>
        <v>0</v>
      </c>
      <c r="AB109" s="127">
        <f>'Jan''21'!AB107+'Feb''21'!AB107+'Mar''21'!AB107</f>
        <v>0</v>
      </c>
      <c r="AC109" s="127"/>
      <c r="AD109" s="127"/>
      <c r="AE109" s="127"/>
      <c r="AF109" s="127"/>
      <c r="AG109" s="127"/>
      <c r="AH109" s="127"/>
      <c r="AI109" s="127"/>
      <c r="AJ109" s="127"/>
      <c r="AK109" s="120">
        <f t="shared" si="20"/>
        <v>0</v>
      </c>
      <c r="AL109" s="127">
        <f>'Jan''21'!AL107+'Feb''21'!AL107+'Mar''21'!AL107</f>
        <v>0</v>
      </c>
      <c r="AM109" s="127">
        <f>'Jan''21'!AM107+'Feb''21'!AM107+'Mar''21'!AM107</f>
        <v>0</v>
      </c>
      <c r="AN109" s="127">
        <f>'Jan''21'!AN107+'Feb''21'!AN107+'Mar''21'!AN107</f>
        <v>0</v>
      </c>
      <c r="AO109" s="120">
        <f t="shared" si="21"/>
        <v>0</v>
      </c>
      <c r="AP109" s="127">
        <f>'Jan''21'!AP107+'Feb''21'!AP107+'Mar''21'!AP107</f>
        <v>0</v>
      </c>
      <c r="AQ109" s="127">
        <f>'Jan''21'!AQ107+'Feb''21'!AQ107+'Mar''21'!AQ107</f>
        <v>0</v>
      </c>
      <c r="AR109" s="127">
        <f>'Jan''21'!AR107+'Feb''21'!AR107+'Mar''21'!AR107</f>
        <v>0</v>
      </c>
      <c r="AS109" s="127">
        <f>'Jan''21'!AS107+'Feb''21'!AS107+'Mar''21'!AS107</f>
        <v>0</v>
      </c>
      <c r="AT109" s="127">
        <f>'Jan''21'!AT107+'Feb''21'!AT107+'Mar''21'!AT107</f>
        <v>0</v>
      </c>
      <c r="AU109" s="138">
        <v>0</v>
      </c>
      <c r="AV109" s="120">
        <f t="shared" si="22"/>
        <v>0</v>
      </c>
      <c r="AW109" s="120">
        <f t="shared" si="17"/>
        <v>0</v>
      </c>
      <c r="AX109" s="144">
        <f>'Jan''21'!AX107+'Feb''21'!AX107+'Mar''21'!AX107</f>
        <v>0</v>
      </c>
      <c r="AY109" s="128">
        <f>'Jan''21'!AY107+'Feb''21'!AY107+'Mar''21'!AY107</f>
        <v>0</v>
      </c>
      <c r="AZ109" s="140">
        <f t="shared" si="18"/>
        <v>0</v>
      </c>
      <c r="BA109" s="158"/>
      <c r="BB109" s="140">
        <f t="shared" si="26"/>
        <v>0</v>
      </c>
      <c r="BC109" s="141">
        <f t="shared" si="23"/>
        <v>0</v>
      </c>
      <c r="BD109" s="142" t="e">
        <f t="shared" si="24"/>
        <v>#DIV/0!</v>
      </c>
      <c r="BE109" s="143" t="e">
        <f t="shared" si="25"/>
        <v>#DIV/0!</v>
      </c>
      <c r="BF109" s="159">
        <v>2.607718251879208E-2</v>
      </c>
      <c r="BG109" s="157">
        <v>0.4628111587707337</v>
      </c>
    </row>
    <row r="110" spans="1:59" x14ac:dyDescent="0.2">
      <c r="A110" s="126" t="s">
        <v>187</v>
      </c>
      <c r="B110" s="126" t="s">
        <v>176</v>
      </c>
      <c r="C110" s="126" t="s">
        <v>186</v>
      </c>
      <c r="D110" s="127">
        <f>'Jan''21'!D108+'Feb''21'!D108+'Mar''21'!D108</f>
        <v>0</v>
      </c>
      <c r="E110" s="127">
        <f>'Jan''21'!E108+'Feb''21'!E108+'Mar''21'!E108</f>
        <v>0</v>
      </c>
      <c r="F110" s="127">
        <f>'Jan''21'!F108+'Feb''21'!F108+'Mar''21'!F108</f>
        <v>0</v>
      </c>
      <c r="G110" s="127">
        <f>'Jan''21'!G108+'Feb''21'!G108+'Mar''21'!G108</f>
        <v>0</v>
      </c>
      <c r="H110" s="127">
        <f>'Jan''21'!H108+'Feb''21'!H108+'Mar''21'!H108</f>
        <v>0</v>
      </c>
      <c r="I110" s="127">
        <f>'Jan''21'!I108+'Feb''21'!I108+'Mar''21'!I108</f>
        <v>0</v>
      </c>
      <c r="J110" s="127">
        <f>'Jan''21'!J108+'Feb''21'!J108+'Mar''21'!J108</f>
        <v>0</v>
      </c>
      <c r="K110" s="127">
        <f>'Jan''21'!K108+'Feb''21'!K108+'Mar''21'!K108</f>
        <v>0</v>
      </c>
      <c r="L110" s="127">
        <f>'Jan''21'!L108+'Feb''21'!L108+'Mar''21'!L108</f>
        <v>0</v>
      </c>
      <c r="M110" s="127">
        <f>'Jan''21'!M108+'Feb''21'!M108+'Mar''21'!M108</f>
        <v>0</v>
      </c>
      <c r="N110" s="127">
        <f>'Jan''21'!N108+'Feb''21'!N108+'Mar''21'!N108</f>
        <v>0</v>
      </c>
      <c r="O110" s="127">
        <f>'Jan''21'!O108+'Feb''21'!O108+'Mar''21'!O108</f>
        <v>0</v>
      </c>
      <c r="P110" s="127">
        <f>'Jan''21'!P108+'Feb''21'!P108+'Mar''21'!P108</f>
        <v>0</v>
      </c>
      <c r="Q110" s="127">
        <f>'Jan''21'!Q108+'Feb''21'!Q108+'Mar''21'!Q108</f>
        <v>0</v>
      </c>
      <c r="R110" s="127">
        <f>'Jan''21'!R108+'Feb''21'!R108+'Mar''21'!R108</f>
        <v>0</v>
      </c>
      <c r="S110" s="127">
        <f>'Jan''21'!S108+'Feb''21'!S108+'Mar''21'!S108</f>
        <v>0</v>
      </c>
      <c r="T110" s="119">
        <f t="shared" si="16"/>
        <v>0</v>
      </c>
      <c r="U110" s="127">
        <f>'Jan''21'!U108+'Feb''21'!U108+'Mar''21'!U108</f>
        <v>0</v>
      </c>
      <c r="V110" s="127">
        <f>'Jan''21'!V108+'Feb''21'!V108+'Mar''21'!V108</f>
        <v>0</v>
      </c>
      <c r="W110" s="127">
        <f>'Jan''21'!W108+'Feb''21'!W108+'Mar''21'!W108</f>
        <v>0</v>
      </c>
      <c r="X110" s="127">
        <f>'Jan''21'!X108+'Feb''21'!X108+'Mar''21'!X108</f>
        <v>0</v>
      </c>
      <c r="Y110" s="127">
        <f>'Jan''21'!Y108+'Feb''21'!Y108+'Mar''21'!Y108</f>
        <v>0</v>
      </c>
      <c r="Z110" s="127">
        <f>'Jan''21'!Z108+'Feb''21'!Z108+'Mar''21'!Z108</f>
        <v>0</v>
      </c>
      <c r="AA110" s="127">
        <f>'Jan''21'!AA108+'Feb''21'!AA108+'Mar''21'!AA108</f>
        <v>0</v>
      </c>
      <c r="AB110" s="127">
        <f>'Jan''21'!AB108+'Feb''21'!AB108+'Mar''21'!AB108</f>
        <v>0</v>
      </c>
      <c r="AC110" s="127"/>
      <c r="AD110" s="127"/>
      <c r="AE110" s="127"/>
      <c r="AF110" s="127"/>
      <c r="AG110" s="127"/>
      <c r="AH110" s="127"/>
      <c r="AI110" s="127"/>
      <c r="AJ110" s="127"/>
      <c r="AK110" s="120">
        <f t="shared" si="20"/>
        <v>0</v>
      </c>
      <c r="AL110" s="127">
        <f>'Jan''21'!AL108+'Feb''21'!AL108+'Mar''21'!AL108</f>
        <v>0</v>
      </c>
      <c r="AM110" s="127">
        <f>'Jan''21'!AM108+'Feb''21'!AM108+'Mar''21'!AM108</f>
        <v>0</v>
      </c>
      <c r="AN110" s="127">
        <f>'Jan''21'!AN108+'Feb''21'!AN108+'Mar''21'!AN108</f>
        <v>0</v>
      </c>
      <c r="AO110" s="120">
        <f t="shared" si="21"/>
        <v>0</v>
      </c>
      <c r="AP110" s="127">
        <f>'Jan''21'!AP108+'Feb''21'!AP108+'Mar''21'!AP108</f>
        <v>0</v>
      </c>
      <c r="AQ110" s="127">
        <f>'Jan''21'!AQ108+'Feb''21'!AQ108+'Mar''21'!AQ108</f>
        <v>0</v>
      </c>
      <c r="AR110" s="127">
        <f>'Jan''21'!AR108+'Feb''21'!AR108+'Mar''21'!AR108</f>
        <v>0</v>
      </c>
      <c r="AS110" s="127">
        <f>'Jan''21'!AS108+'Feb''21'!AS108+'Mar''21'!AS108</f>
        <v>0</v>
      </c>
      <c r="AT110" s="127">
        <f>'Jan''21'!AT108+'Feb''21'!AT108+'Mar''21'!AT108</f>
        <v>0</v>
      </c>
      <c r="AU110" s="138">
        <v>1298080</v>
      </c>
      <c r="AV110" s="120">
        <f t="shared" si="22"/>
        <v>0</v>
      </c>
      <c r="AW110" s="120">
        <f t="shared" si="17"/>
        <v>0</v>
      </c>
      <c r="AX110" s="144">
        <f>'Jan''21'!AX108+'Feb''21'!AX108+'Mar''21'!AX108</f>
        <v>0</v>
      </c>
      <c r="AY110" s="128">
        <f>'Jan''21'!AY108+'Feb''21'!AY108+'Mar''21'!AY108</f>
        <v>0</v>
      </c>
      <c r="AZ110" s="140">
        <f t="shared" si="18"/>
        <v>0</v>
      </c>
      <c r="BA110" s="158"/>
      <c r="BB110" s="140">
        <f t="shared" si="26"/>
        <v>0</v>
      </c>
      <c r="BC110" s="141">
        <f t="shared" si="23"/>
        <v>0</v>
      </c>
      <c r="BD110" s="142" t="e">
        <f t="shared" si="24"/>
        <v>#DIV/0!</v>
      </c>
      <c r="BE110" s="143" t="e">
        <f t="shared" si="25"/>
        <v>#DIV/0!</v>
      </c>
      <c r="BF110" s="159">
        <v>2.4870183678268907E-2</v>
      </c>
      <c r="BG110" s="157">
        <v>0.49093301005598877</v>
      </c>
    </row>
    <row r="111" spans="1:59" x14ac:dyDescent="0.2">
      <c r="A111" s="126" t="s">
        <v>188</v>
      </c>
      <c r="B111" s="126" t="s">
        <v>176</v>
      </c>
      <c r="C111" s="126" t="s">
        <v>186</v>
      </c>
      <c r="D111" s="127">
        <f>'Jan''21'!D109+'Feb''21'!D109+'Mar''21'!D109</f>
        <v>0</v>
      </c>
      <c r="E111" s="127">
        <f>'Jan''21'!E109+'Feb''21'!E109+'Mar''21'!E109</f>
        <v>0</v>
      </c>
      <c r="F111" s="127">
        <f>'Jan''21'!F109+'Feb''21'!F109+'Mar''21'!F109</f>
        <v>0</v>
      </c>
      <c r="G111" s="127">
        <f>'Jan''21'!G109+'Feb''21'!G109+'Mar''21'!G109</f>
        <v>0</v>
      </c>
      <c r="H111" s="127">
        <f>'Jan''21'!H109+'Feb''21'!H109+'Mar''21'!H109</f>
        <v>0</v>
      </c>
      <c r="I111" s="127">
        <f>'Jan''21'!I109+'Feb''21'!I109+'Mar''21'!I109</f>
        <v>0</v>
      </c>
      <c r="J111" s="127">
        <f>'Jan''21'!J109+'Feb''21'!J109+'Mar''21'!J109</f>
        <v>0</v>
      </c>
      <c r="K111" s="127">
        <f>'Jan''21'!K109+'Feb''21'!K109+'Mar''21'!K109</f>
        <v>0</v>
      </c>
      <c r="L111" s="127">
        <f>'Jan''21'!L109+'Feb''21'!L109+'Mar''21'!L109</f>
        <v>0</v>
      </c>
      <c r="M111" s="127">
        <f>'Jan''21'!M109+'Feb''21'!M109+'Mar''21'!M109</f>
        <v>0</v>
      </c>
      <c r="N111" s="127">
        <f>'Jan''21'!N109+'Feb''21'!N109+'Mar''21'!N109</f>
        <v>0</v>
      </c>
      <c r="O111" s="127">
        <f>'Jan''21'!O109+'Feb''21'!O109+'Mar''21'!O109</f>
        <v>0</v>
      </c>
      <c r="P111" s="127">
        <f>'Jan''21'!P109+'Feb''21'!P109+'Mar''21'!P109</f>
        <v>0</v>
      </c>
      <c r="Q111" s="127">
        <f>'Jan''21'!Q109+'Feb''21'!Q109+'Mar''21'!Q109</f>
        <v>0</v>
      </c>
      <c r="R111" s="127">
        <f>'Jan''21'!R109+'Feb''21'!R109+'Mar''21'!R109</f>
        <v>0</v>
      </c>
      <c r="S111" s="127">
        <f>'Jan''21'!S109+'Feb''21'!S109+'Mar''21'!S109</f>
        <v>0</v>
      </c>
      <c r="T111" s="119">
        <f t="shared" si="16"/>
        <v>0</v>
      </c>
      <c r="U111" s="127">
        <f>'Jan''21'!U109+'Feb''21'!U109+'Mar''21'!U109</f>
        <v>0</v>
      </c>
      <c r="V111" s="127">
        <f>'Jan''21'!V109+'Feb''21'!V109+'Mar''21'!V109</f>
        <v>0</v>
      </c>
      <c r="W111" s="127">
        <f>'Jan''21'!W109+'Feb''21'!W109+'Mar''21'!W109</f>
        <v>0</v>
      </c>
      <c r="X111" s="127">
        <f>'Jan''21'!X109+'Feb''21'!X109+'Mar''21'!X109</f>
        <v>0</v>
      </c>
      <c r="Y111" s="127">
        <f>'Jan''21'!Y109+'Feb''21'!Y109+'Mar''21'!Y109</f>
        <v>0</v>
      </c>
      <c r="Z111" s="127">
        <f>'Jan''21'!Z109+'Feb''21'!Z109+'Mar''21'!Z109</f>
        <v>0</v>
      </c>
      <c r="AA111" s="127">
        <f>'Jan''21'!AA109+'Feb''21'!AA109+'Mar''21'!AA109</f>
        <v>0</v>
      </c>
      <c r="AB111" s="127">
        <f>'Jan''21'!AB109+'Feb''21'!AB109+'Mar''21'!AB109</f>
        <v>0</v>
      </c>
      <c r="AC111" s="127"/>
      <c r="AD111" s="127"/>
      <c r="AE111" s="127"/>
      <c r="AF111" s="127"/>
      <c r="AG111" s="127"/>
      <c r="AH111" s="127"/>
      <c r="AI111" s="127"/>
      <c r="AJ111" s="127"/>
      <c r="AK111" s="120">
        <f t="shared" si="20"/>
        <v>0</v>
      </c>
      <c r="AL111" s="127">
        <f>'Jan''21'!AL109+'Feb''21'!AL109+'Mar''21'!AL109</f>
        <v>0</v>
      </c>
      <c r="AM111" s="127">
        <f>'Jan''21'!AM109+'Feb''21'!AM109+'Mar''21'!AM109</f>
        <v>0</v>
      </c>
      <c r="AN111" s="127">
        <f>'Jan''21'!AN109+'Feb''21'!AN109+'Mar''21'!AN109</f>
        <v>0</v>
      </c>
      <c r="AO111" s="120">
        <f t="shared" si="21"/>
        <v>0</v>
      </c>
      <c r="AP111" s="127">
        <f>'Jan''21'!AP109+'Feb''21'!AP109+'Mar''21'!AP109</f>
        <v>0</v>
      </c>
      <c r="AQ111" s="127">
        <f>'Jan''21'!AQ109+'Feb''21'!AQ109+'Mar''21'!AQ109</f>
        <v>0</v>
      </c>
      <c r="AR111" s="127">
        <f>'Jan''21'!AR109+'Feb''21'!AR109+'Mar''21'!AR109</f>
        <v>0</v>
      </c>
      <c r="AS111" s="127">
        <f>'Jan''21'!AS109+'Feb''21'!AS109+'Mar''21'!AS109</f>
        <v>0</v>
      </c>
      <c r="AT111" s="127">
        <f>'Jan''21'!AT109+'Feb''21'!AT109+'Mar''21'!AT109</f>
        <v>0</v>
      </c>
      <c r="AU111" s="138">
        <v>1000000</v>
      </c>
      <c r="AV111" s="120">
        <f t="shared" si="22"/>
        <v>0</v>
      </c>
      <c r="AW111" s="120">
        <f t="shared" si="17"/>
        <v>0</v>
      </c>
      <c r="AX111" s="144">
        <f>'Jan''21'!AX109+'Feb''21'!AX109+'Mar''21'!AX109</f>
        <v>0</v>
      </c>
      <c r="AY111" s="128">
        <f>'Jan''21'!AY109+'Feb''21'!AY109+'Mar''21'!AY109</f>
        <v>0</v>
      </c>
      <c r="AZ111" s="140">
        <f t="shared" si="18"/>
        <v>0</v>
      </c>
      <c r="BA111" s="158"/>
      <c r="BB111" s="140">
        <f t="shared" si="26"/>
        <v>0</v>
      </c>
      <c r="BC111" s="141">
        <f t="shared" si="23"/>
        <v>0</v>
      </c>
      <c r="BD111" s="142" t="e">
        <f t="shared" si="24"/>
        <v>#DIV/0!</v>
      </c>
      <c r="BE111" s="143" t="e">
        <f t="shared" si="25"/>
        <v>#DIV/0!</v>
      </c>
      <c r="BF111" s="159">
        <v>1.9778858302140646E-2</v>
      </c>
      <c r="BG111" s="157">
        <v>0.32990282864931403</v>
      </c>
    </row>
    <row r="112" spans="1:59" x14ac:dyDescent="0.2">
      <c r="A112" s="126" t="s">
        <v>189</v>
      </c>
      <c r="B112" s="126" t="s">
        <v>176</v>
      </c>
      <c r="C112" s="126" t="s">
        <v>186</v>
      </c>
      <c r="D112" s="127">
        <f>'Jan''21'!D110+'Feb''21'!D110+'Mar''21'!D110</f>
        <v>0</v>
      </c>
      <c r="E112" s="127">
        <f>'Jan''21'!E110+'Feb''21'!E110+'Mar''21'!E110</f>
        <v>0</v>
      </c>
      <c r="F112" s="127">
        <f>'Jan''21'!F110+'Feb''21'!F110+'Mar''21'!F110</f>
        <v>0</v>
      </c>
      <c r="G112" s="127">
        <f>'Jan''21'!G110+'Feb''21'!G110+'Mar''21'!G110</f>
        <v>0</v>
      </c>
      <c r="H112" s="127">
        <f>'Jan''21'!H110+'Feb''21'!H110+'Mar''21'!H110</f>
        <v>0</v>
      </c>
      <c r="I112" s="127">
        <f>'Jan''21'!I110+'Feb''21'!I110+'Mar''21'!I110</f>
        <v>0</v>
      </c>
      <c r="J112" s="127">
        <f>'Jan''21'!J110+'Feb''21'!J110+'Mar''21'!J110</f>
        <v>0</v>
      </c>
      <c r="K112" s="127">
        <f>'Jan''21'!K110+'Feb''21'!K110+'Mar''21'!K110</f>
        <v>0</v>
      </c>
      <c r="L112" s="127">
        <f>'Jan''21'!L110+'Feb''21'!L110+'Mar''21'!L110</f>
        <v>0</v>
      </c>
      <c r="M112" s="127">
        <f>'Jan''21'!M110+'Feb''21'!M110+'Mar''21'!M110</f>
        <v>0</v>
      </c>
      <c r="N112" s="127">
        <f>'Jan''21'!N110+'Feb''21'!N110+'Mar''21'!N110</f>
        <v>0</v>
      </c>
      <c r="O112" s="127">
        <f>'Jan''21'!O110+'Feb''21'!O110+'Mar''21'!O110</f>
        <v>0</v>
      </c>
      <c r="P112" s="127">
        <f>'Jan''21'!P110+'Feb''21'!P110+'Mar''21'!P110</f>
        <v>0</v>
      </c>
      <c r="Q112" s="127">
        <f>'Jan''21'!Q110+'Feb''21'!Q110+'Mar''21'!Q110</f>
        <v>0</v>
      </c>
      <c r="R112" s="127">
        <f>'Jan''21'!R110+'Feb''21'!R110+'Mar''21'!R110</f>
        <v>0</v>
      </c>
      <c r="S112" s="127">
        <f>'Jan''21'!S110+'Feb''21'!S110+'Mar''21'!S110</f>
        <v>0</v>
      </c>
      <c r="T112" s="119">
        <f t="shared" si="16"/>
        <v>0</v>
      </c>
      <c r="U112" s="127">
        <f>'Jan''21'!U110+'Feb''21'!U110+'Mar''21'!U110</f>
        <v>0</v>
      </c>
      <c r="V112" s="127">
        <f>'Jan''21'!V110+'Feb''21'!V110+'Mar''21'!V110</f>
        <v>0</v>
      </c>
      <c r="W112" s="127">
        <f>'Jan''21'!W110+'Feb''21'!W110+'Mar''21'!W110</f>
        <v>0</v>
      </c>
      <c r="X112" s="127">
        <f>'Jan''21'!X110+'Feb''21'!X110+'Mar''21'!X110</f>
        <v>0</v>
      </c>
      <c r="Y112" s="127">
        <f>'Jan''21'!Y110+'Feb''21'!Y110+'Mar''21'!Y110</f>
        <v>0</v>
      </c>
      <c r="Z112" s="127">
        <f>'Jan''21'!Z110+'Feb''21'!Z110+'Mar''21'!Z110</f>
        <v>0</v>
      </c>
      <c r="AA112" s="127">
        <f>'Jan''21'!AA110+'Feb''21'!AA110+'Mar''21'!AA110</f>
        <v>0</v>
      </c>
      <c r="AB112" s="127">
        <f>'Jan''21'!AB110+'Feb''21'!AB110+'Mar''21'!AB110</f>
        <v>0</v>
      </c>
      <c r="AC112" s="127"/>
      <c r="AD112" s="127"/>
      <c r="AE112" s="127"/>
      <c r="AF112" s="127"/>
      <c r="AG112" s="127"/>
      <c r="AH112" s="127"/>
      <c r="AI112" s="127"/>
      <c r="AJ112" s="127"/>
      <c r="AK112" s="120">
        <f t="shared" si="20"/>
        <v>0</v>
      </c>
      <c r="AL112" s="127">
        <f>'Jan''21'!AL110+'Feb''21'!AL110+'Mar''21'!AL110</f>
        <v>0</v>
      </c>
      <c r="AM112" s="127">
        <f>'Jan''21'!AM110+'Feb''21'!AM110+'Mar''21'!AM110</f>
        <v>0</v>
      </c>
      <c r="AN112" s="127">
        <f>'Jan''21'!AN110+'Feb''21'!AN110+'Mar''21'!AN110</f>
        <v>0</v>
      </c>
      <c r="AO112" s="120">
        <f t="shared" si="21"/>
        <v>0</v>
      </c>
      <c r="AP112" s="127">
        <f>'Jan''21'!AP110+'Feb''21'!AP110+'Mar''21'!AP110</f>
        <v>0</v>
      </c>
      <c r="AQ112" s="127">
        <f>'Jan''21'!AQ110+'Feb''21'!AQ110+'Mar''21'!AQ110</f>
        <v>0</v>
      </c>
      <c r="AR112" s="127">
        <f>'Jan''21'!AR110+'Feb''21'!AR110+'Mar''21'!AR110</f>
        <v>0</v>
      </c>
      <c r="AS112" s="127">
        <f>'Jan''21'!AS110+'Feb''21'!AS110+'Mar''21'!AS110</f>
        <v>0</v>
      </c>
      <c r="AT112" s="127">
        <f>'Jan''21'!AT110+'Feb''21'!AT110+'Mar''21'!AT110</f>
        <v>0</v>
      </c>
      <c r="AU112" s="138">
        <v>0</v>
      </c>
      <c r="AV112" s="120">
        <f t="shared" si="22"/>
        <v>0</v>
      </c>
      <c r="AW112" s="120">
        <f t="shared" si="17"/>
        <v>0</v>
      </c>
      <c r="AX112" s="144">
        <f>'Jan''21'!AX110+'Feb''21'!AX110+'Mar''21'!AX110</f>
        <v>0</v>
      </c>
      <c r="AY112" s="128">
        <f>'Jan''21'!AY110+'Feb''21'!AY110+'Mar''21'!AY110</f>
        <v>0</v>
      </c>
      <c r="AZ112" s="140">
        <f t="shared" si="18"/>
        <v>0</v>
      </c>
      <c r="BA112" s="158"/>
      <c r="BB112" s="140">
        <f t="shared" si="26"/>
        <v>0</v>
      </c>
      <c r="BC112" s="141">
        <f t="shared" si="23"/>
        <v>0</v>
      </c>
      <c r="BD112" s="142" t="e">
        <f t="shared" si="24"/>
        <v>#DIV/0!</v>
      </c>
      <c r="BE112" s="143" t="e">
        <f t="shared" si="25"/>
        <v>#DIV/0!</v>
      </c>
      <c r="BF112" s="159">
        <v>2.1314774653231391E-2</v>
      </c>
      <c r="BG112" s="157">
        <v>0.36087318006593155</v>
      </c>
    </row>
    <row r="113" spans="1:59" x14ac:dyDescent="0.2">
      <c r="A113" s="126" t="s">
        <v>190</v>
      </c>
      <c r="B113" s="126" t="s">
        <v>176</v>
      </c>
      <c r="C113" s="126" t="s">
        <v>191</v>
      </c>
      <c r="D113" s="127">
        <f>'Jan''21'!D111+'Feb''21'!D111+'Mar''21'!D111</f>
        <v>0</v>
      </c>
      <c r="E113" s="127">
        <f>'Jan''21'!E111+'Feb''21'!E111+'Mar''21'!E111</f>
        <v>0</v>
      </c>
      <c r="F113" s="127">
        <f>'Jan''21'!F111+'Feb''21'!F111+'Mar''21'!F111</f>
        <v>0</v>
      </c>
      <c r="G113" s="127">
        <f>'Jan''21'!G111+'Feb''21'!G111+'Mar''21'!G111</f>
        <v>0</v>
      </c>
      <c r="H113" s="127">
        <f>'Jan''21'!H111+'Feb''21'!H111+'Mar''21'!H111</f>
        <v>0</v>
      </c>
      <c r="I113" s="127">
        <f>'Jan''21'!I111+'Feb''21'!I111+'Mar''21'!I111</f>
        <v>0</v>
      </c>
      <c r="J113" s="127">
        <f>'Jan''21'!J111+'Feb''21'!J111+'Mar''21'!J111</f>
        <v>0</v>
      </c>
      <c r="K113" s="127">
        <f>'Jan''21'!K111+'Feb''21'!K111+'Mar''21'!K111</f>
        <v>0</v>
      </c>
      <c r="L113" s="127">
        <f>'Jan''21'!L111+'Feb''21'!L111+'Mar''21'!L111</f>
        <v>0</v>
      </c>
      <c r="M113" s="127">
        <f>'Jan''21'!M111+'Feb''21'!M111+'Mar''21'!M111</f>
        <v>0</v>
      </c>
      <c r="N113" s="127">
        <f>'Jan''21'!N111+'Feb''21'!N111+'Mar''21'!N111</f>
        <v>0</v>
      </c>
      <c r="O113" s="127">
        <f>'Jan''21'!O111+'Feb''21'!O111+'Mar''21'!O111</f>
        <v>0</v>
      </c>
      <c r="P113" s="127">
        <f>'Jan''21'!P111+'Feb''21'!P111+'Mar''21'!P111</f>
        <v>0</v>
      </c>
      <c r="Q113" s="127">
        <f>'Jan''21'!Q111+'Feb''21'!Q111+'Mar''21'!Q111</f>
        <v>0</v>
      </c>
      <c r="R113" s="127">
        <f>'Jan''21'!R111+'Feb''21'!R111+'Mar''21'!R111</f>
        <v>0</v>
      </c>
      <c r="S113" s="127">
        <f>'Jan''21'!S111+'Feb''21'!S111+'Mar''21'!S111</f>
        <v>0</v>
      </c>
      <c r="T113" s="119">
        <f t="shared" si="16"/>
        <v>0</v>
      </c>
      <c r="U113" s="127">
        <f>'Jan''21'!U111+'Feb''21'!U111+'Mar''21'!U111</f>
        <v>0</v>
      </c>
      <c r="V113" s="127">
        <f>'Jan''21'!V111+'Feb''21'!V111+'Mar''21'!V111</f>
        <v>0</v>
      </c>
      <c r="W113" s="127">
        <f>'Jan''21'!W111+'Feb''21'!W111+'Mar''21'!W111</f>
        <v>0</v>
      </c>
      <c r="X113" s="127">
        <f>'Jan''21'!X111+'Feb''21'!X111+'Mar''21'!X111</f>
        <v>0</v>
      </c>
      <c r="Y113" s="127">
        <f>'Jan''21'!Y111+'Feb''21'!Y111+'Mar''21'!Y111</f>
        <v>0</v>
      </c>
      <c r="Z113" s="127">
        <f>'Jan''21'!Z111+'Feb''21'!Z111+'Mar''21'!Z111</f>
        <v>0</v>
      </c>
      <c r="AA113" s="127">
        <f>'Jan''21'!AA111+'Feb''21'!AA111+'Mar''21'!AA111</f>
        <v>0</v>
      </c>
      <c r="AB113" s="127">
        <f>'Jan''21'!AB111+'Feb''21'!AB111+'Mar''21'!AB111</f>
        <v>0</v>
      </c>
      <c r="AC113" s="133"/>
      <c r="AD113" s="133"/>
      <c r="AE113" s="133"/>
      <c r="AF113" s="133"/>
      <c r="AG113" s="127"/>
      <c r="AH113" s="127"/>
      <c r="AI113" s="127"/>
      <c r="AJ113" s="127"/>
      <c r="AK113" s="120">
        <f t="shared" si="20"/>
        <v>0</v>
      </c>
      <c r="AL113" s="127">
        <f>'Jan''21'!AL111+'Feb''21'!AL111+'Mar''21'!AL111</f>
        <v>0</v>
      </c>
      <c r="AM113" s="127">
        <f>'Jan''21'!AM111+'Feb''21'!AM111+'Mar''21'!AM111</f>
        <v>0</v>
      </c>
      <c r="AN113" s="127">
        <f>'Jan''21'!AN111+'Feb''21'!AN111+'Mar''21'!AN111</f>
        <v>0</v>
      </c>
      <c r="AO113" s="120">
        <f t="shared" si="21"/>
        <v>0</v>
      </c>
      <c r="AP113" s="127">
        <f>'Jan''21'!AP111+'Feb''21'!AP111+'Mar''21'!AP111</f>
        <v>0</v>
      </c>
      <c r="AQ113" s="127">
        <f>'Jan''21'!AQ111+'Feb''21'!AQ111+'Mar''21'!AQ111</f>
        <v>0</v>
      </c>
      <c r="AR113" s="127">
        <f>'Jan''21'!AR111+'Feb''21'!AR111+'Mar''21'!AR111</f>
        <v>0</v>
      </c>
      <c r="AS113" s="127">
        <f>'Jan''21'!AS111+'Feb''21'!AS111+'Mar''21'!AS111</f>
        <v>0</v>
      </c>
      <c r="AT113" s="127">
        <f>'Jan''21'!AT111+'Feb''21'!AT111+'Mar''21'!AT111</f>
        <v>0</v>
      </c>
      <c r="AU113" s="138">
        <v>0</v>
      </c>
      <c r="AV113" s="120">
        <f t="shared" si="22"/>
        <v>0</v>
      </c>
      <c r="AW113" s="120">
        <f t="shared" si="17"/>
        <v>0</v>
      </c>
      <c r="AX113" s="144">
        <f>'Jan''21'!AX111+'Feb''21'!AX111+'Mar''21'!AX111</f>
        <v>0</v>
      </c>
      <c r="AY113" s="128">
        <f>'Jan''21'!AY111+'Feb''21'!AY111+'Mar''21'!AY111</f>
        <v>0</v>
      </c>
      <c r="AZ113" s="140">
        <f t="shared" si="18"/>
        <v>0</v>
      </c>
      <c r="BA113" s="158"/>
      <c r="BB113" s="140">
        <f t="shared" si="26"/>
        <v>0</v>
      </c>
      <c r="BC113" s="141">
        <f t="shared" si="23"/>
        <v>0</v>
      </c>
      <c r="BD113" s="142" t="e">
        <f t="shared" si="24"/>
        <v>#DIV/0!</v>
      </c>
      <c r="BE113" s="143" t="e">
        <f t="shared" si="25"/>
        <v>#DIV/0!</v>
      </c>
      <c r="BF113" s="159">
        <v>1.8880218830322145E-2</v>
      </c>
      <c r="BG113" s="157">
        <v>0.6153564989608491</v>
      </c>
    </row>
    <row r="114" spans="1:59" x14ac:dyDescent="0.2">
      <c r="A114" s="126" t="s">
        <v>192</v>
      </c>
      <c r="B114" s="126" t="s">
        <v>176</v>
      </c>
      <c r="C114" s="126" t="s">
        <v>191</v>
      </c>
      <c r="D114" s="127">
        <f>'Jan''21'!D112+'Feb''21'!D112+'Mar''21'!D112</f>
        <v>0</v>
      </c>
      <c r="E114" s="127">
        <f>'Jan''21'!E112+'Feb''21'!E112+'Mar''21'!E112</f>
        <v>0</v>
      </c>
      <c r="F114" s="127">
        <f>'Jan''21'!F112+'Feb''21'!F112+'Mar''21'!F112</f>
        <v>0</v>
      </c>
      <c r="G114" s="127">
        <f>'Jan''21'!G112+'Feb''21'!G112+'Mar''21'!G112</f>
        <v>0</v>
      </c>
      <c r="H114" s="127">
        <f>'Jan''21'!H112+'Feb''21'!H112+'Mar''21'!H112</f>
        <v>0</v>
      </c>
      <c r="I114" s="127">
        <f>'Jan''21'!I112+'Feb''21'!I112+'Mar''21'!I112</f>
        <v>0</v>
      </c>
      <c r="J114" s="127">
        <f>'Jan''21'!J112+'Feb''21'!J112+'Mar''21'!J112</f>
        <v>0</v>
      </c>
      <c r="K114" s="127">
        <f>'Jan''21'!K112+'Feb''21'!K112+'Mar''21'!K112</f>
        <v>0</v>
      </c>
      <c r="L114" s="127">
        <f>'Jan''21'!L112+'Feb''21'!L112+'Mar''21'!L112</f>
        <v>0</v>
      </c>
      <c r="M114" s="127">
        <f>'Jan''21'!M112+'Feb''21'!M112+'Mar''21'!M112</f>
        <v>0</v>
      </c>
      <c r="N114" s="127">
        <f>'Jan''21'!N112+'Feb''21'!N112+'Mar''21'!N112</f>
        <v>0</v>
      </c>
      <c r="O114" s="127">
        <f>'Jan''21'!O112+'Feb''21'!O112+'Mar''21'!O112</f>
        <v>0</v>
      </c>
      <c r="P114" s="127">
        <f>'Jan''21'!P112+'Feb''21'!P112+'Mar''21'!P112</f>
        <v>0</v>
      </c>
      <c r="Q114" s="127">
        <f>'Jan''21'!Q112+'Feb''21'!Q112+'Mar''21'!Q112</f>
        <v>0</v>
      </c>
      <c r="R114" s="127">
        <f>'Jan''21'!R112+'Feb''21'!R112+'Mar''21'!R112</f>
        <v>0</v>
      </c>
      <c r="S114" s="127">
        <f>'Jan''21'!S112+'Feb''21'!S112+'Mar''21'!S112</f>
        <v>0</v>
      </c>
      <c r="T114" s="119">
        <f t="shared" si="16"/>
        <v>0</v>
      </c>
      <c r="U114" s="127">
        <f>'Jan''21'!U112+'Feb''21'!U112+'Mar''21'!U112</f>
        <v>0</v>
      </c>
      <c r="V114" s="127">
        <f>'Jan''21'!V112+'Feb''21'!V112+'Mar''21'!V112</f>
        <v>0</v>
      </c>
      <c r="W114" s="127">
        <f>'Jan''21'!W112+'Feb''21'!W112+'Mar''21'!W112</f>
        <v>0</v>
      </c>
      <c r="X114" s="127">
        <f>'Jan''21'!X112+'Feb''21'!X112+'Mar''21'!X112</f>
        <v>0</v>
      </c>
      <c r="Y114" s="127">
        <f>'Jan''21'!Y112+'Feb''21'!Y112+'Mar''21'!Y112</f>
        <v>0</v>
      </c>
      <c r="Z114" s="127">
        <f>'Jan''21'!Z112+'Feb''21'!Z112+'Mar''21'!Z112</f>
        <v>0</v>
      </c>
      <c r="AA114" s="127">
        <f>'Jan''21'!AA112+'Feb''21'!AA112+'Mar''21'!AA112</f>
        <v>0</v>
      </c>
      <c r="AB114" s="127">
        <f>'Jan''21'!AB112+'Feb''21'!AB112+'Mar''21'!AB112</f>
        <v>0</v>
      </c>
      <c r="AC114" s="133"/>
      <c r="AD114" s="127"/>
      <c r="AE114" s="127"/>
      <c r="AF114" s="127"/>
      <c r="AG114" s="127"/>
      <c r="AH114" s="127"/>
      <c r="AI114" s="127"/>
      <c r="AJ114" s="127"/>
      <c r="AK114" s="120">
        <f t="shared" si="20"/>
        <v>0</v>
      </c>
      <c r="AL114" s="127">
        <f>'Jan''21'!AL112+'Feb''21'!AL112+'Mar''21'!AL112</f>
        <v>0</v>
      </c>
      <c r="AM114" s="127">
        <f>'Jan''21'!AM112+'Feb''21'!AM112+'Mar''21'!AM112</f>
        <v>0</v>
      </c>
      <c r="AN114" s="127">
        <f>'Jan''21'!AN112+'Feb''21'!AN112+'Mar''21'!AN112</f>
        <v>0</v>
      </c>
      <c r="AO114" s="120">
        <f t="shared" si="21"/>
        <v>0</v>
      </c>
      <c r="AP114" s="127">
        <f>'Jan''21'!AP112+'Feb''21'!AP112+'Mar''21'!AP112</f>
        <v>0</v>
      </c>
      <c r="AQ114" s="127">
        <f>'Jan''21'!AQ112+'Feb''21'!AQ112+'Mar''21'!AQ112</f>
        <v>0</v>
      </c>
      <c r="AR114" s="127">
        <f>'Jan''21'!AR112+'Feb''21'!AR112+'Mar''21'!AR112</f>
        <v>0</v>
      </c>
      <c r="AS114" s="127">
        <f>'Jan''21'!AS112+'Feb''21'!AS112+'Mar''21'!AS112</f>
        <v>0</v>
      </c>
      <c r="AT114" s="127">
        <f>'Jan''21'!AT112+'Feb''21'!AT112+'Mar''21'!AT112</f>
        <v>0</v>
      </c>
      <c r="AU114" s="138">
        <v>0</v>
      </c>
      <c r="AV114" s="120">
        <f t="shared" si="22"/>
        <v>0</v>
      </c>
      <c r="AW114" s="120">
        <f t="shared" si="17"/>
        <v>0</v>
      </c>
      <c r="AX114" s="144">
        <f>'Jan''21'!AX112+'Feb''21'!AX112+'Mar''21'!AX112</f>
        <v>0</v>
      </c>
      <c r="AY114" s="128">
        <f>'Jan''21'!AY112+'Feb''21'!AY112+'Mar''21'!AY112</f>
        <v>0</v>
      </c>
      <c r="AZ114" s="140">
        <f t="shared" si="18"/>
        <v>0</v>
      </c>
      <c r="BA114" s="158"/>
      <c r="BB114" s="140">
        <f t="shared" si="26"/>
        <v>0</v>
      </c>
      <c r="BC114" s="141">
        <f t="shared" si="23"/>
        <v>0</v>
      </c>
      <c r="BD114" s="142" t="e">
        <f t="shared" si="24"/>
        <v>#DIV/0!</v>
      </c>
      <c r="BE114" s="143" t="e">
        <f t="shared" si="25"/>
        <v>#DIV/0!</v>
      </c>
      <c r="BF114" s="159">
        <v>2.6217898687982823E-2</v>
      </c>
      <c r="BG114" s="157">
        <v>0.44970685258657805</v>
      </c>
    </row>
    <row r="115" spans="1:59" x14ac:dyDescent="0.2">
      <c r="A115" s="126" t="s">
        <v>193</v>
      </c>
      <c r="B115" s="126" t="s">
        <v>176</v>
      </c>
      <c r="C115" s="126" t="s">
        <v>191</v>
      </c>
      <c r="D115" s="127">
        <f>'Jan''21'!D113+'Feb''21'!D113+'Mar''21'!D113</f>
        <v>0</v>
      </c>
      <c r="E115" s="127">
        <f>'Jan''21'!E113+'Feb''21'!E113+'Mar''21'!E113</f>
        <v>0</v>
      </c>
      <c r="F115" s="127">
        <f>'Jan''21'!F113+'Feb''21'!F113+'Mar''21'!F113</f>
        <v>0</v>
      </c>
      <c r="G115" s="127">
        <f>'Jan''21'!G113+'Feb''21'!G113+'Mar''21'!G113</f>
        <v>0</v>
      </c>
      <c r="H115" s="127">
        <f>'Jan''21'!H113+'Feb''21'!H113+'Mar''21'!H113</f>
        <v>0</v>
      </c>
      <c r="I115" s="127">
        <f>'Jan''21'!I113+'Feb''21'!I113+'Mar''21'!I113</f>
        <v>0</v>
      </c>
      <c r="J115" s="127">
        <f>'Jan''21'!J113+'Feb''21'!J113+'Mar''21'!J113</f>
        <v>0</v>
      </c>
      <c r="K115" s="127">
        <f>'Jan''21'!K113+'Feb''21'!K113+'Mar''21'!K113</f>
        <v>0</v>
      </c>
      <c r="L115" s="127">
        <f>'Jan''21'!L113+'Feb''21'!L113+'Mar''21'!L113</f>
        <v>0</v>
      </c>
      <c r="M115" s="127">
        <f>'Jan''21'!M113+'Feb''21'!M113+'Mar''21'!M113</f>
        <v>0</v>
      </c>
      <c r="N115" s="127">
        <f>'Jan''21'!N113+'Feb''21'!N113+'Mar''21'!N113</f>
        <v>0</v>
      </c>
      <c r="O115" s="127">
        <f>'Jan''21'!O113+'Feb''21'!O113+'Mar''21'!O113</f>
        <v>0</v>
      </c>
      <c r="P115" s="127">
        <f>'Jan''21'!P113+'Feb''21'!P113+'Mar''21'!P113</f>
        <v>0</v>
      </c>
      <c r="Q115" s="127">
        <f>'Jan''21'!Q113+'Feb''21'!Q113+'Mar''21'!Q113</f>
        <v>0</v>
      </c>
      <c r="R115" s="127">
        <f>'Jan''21'!R113+'Feb''21'!R113+'Mar''21'!R113</f>
        <v>0</v>
      </c>
      <c r="S115" s="127">
        <f>'Jan''21'!S113+'Feb''21'!S113+'Mar''21'!S113</f>
        <v>0</v>
      </c>
      <c r="T115" s="119">
        <f t="shared" si="16"/>
        <v>0</v>
      </c>
      <c r="U115" s="127">
        <f>'Jan''21'!U113+'Feb''21'!U113+'Mar''21'!U113</f>
        <v>0</v>
      </c>
      <c r="V115" s="127">
        <f>'Jan''21'!V113+'Feb''21'!V113+'Mar''21'!V113</f>
        <v>0</v>
      </c>
      <c r="W115" s="127">
        <f>'Jan''21'!W113+'Feb''21'!W113+'Mar''21'!W113</f>
        <v>0</v>
      </c>
      <c r="X115" s="127">
        <f>'Jan''21'!X113+'Feb''21'!X113+'Mar''21'!X113</f>
        <v>0</v>
      </c>
      <c r="Y115" s="127">
        <f>'Jan''21'!Y113+'Feb''21'!Y113+'Mar''21'!Y113</f>
        <v>0</v>
      </c>
      <c r="Z115" s="127">
        <f>'Jan''21'!Z113+'Feb''21'!Z113+'Mar''21'!Z113</f>
        <v>0</v>
      </c>
      <c r="AA115" s="127">
        <f>'Jan''21'!AA113+'Feb''21'!AA113+'Mar''21'!AA113</f>
        <v>0</v>
      </c>
      <c r="AB115" s="127">
        <f>'Jan''21'!AB113+'Feb''21'!AB113+'Mar''21'!AB113</f>
        <v>0</v>
      </c>
      <c r="AC115" s="127"/>
      <c r="AD115" s="127"/>
      <c r="AE115" s="127"/>
      <c r="AF115" s="127"/>
      <c r="AG115" s="127"/>
      <c r="AH115" s="127"/>
      <c r="AI115" s="127"/>
      <c r="AJ115" s="127"/>
      <c r="AK115" s="120">
        <f t="shared" si="20"/>
        <v>0</v>
      </c>
      <c r="AL115" s="127">
        <f>'Jan''21'!AL113+'Feb''21'!AL113+'Mar''21'!AL113</f>
        <v>0</v>
      </c>
      <c r="AM115" s="127">
        <f>'Jan''21'!AM113+'Feb''21'!AM113+'Mar''21'!AM113</f>
        <v>0</v>
      </c>
      <c r="AN115" s="127">
        <f>'Jan''21'!AN113+'Feb''21'!AN113+'Mar''21'!AN113</f>
        <v>0</v>
      </c>
      <c r="AO115" s="120">
        <f t="shared" si="21"/>
        <v>0</v>
      </c>
      <c r="AP115" s="127">
        <f>'Jan''21'!AP113+'Feb''21'!AP113+'Mar''21'!AP113</f>
        <v>0</v>
      </c>
      <c r="AQ115" s="127">
        <f>'Jan''21'!AQ113+'Feb''21'!AQ113+'Mar''21'!AQ113</f>
        <v>0</v>
      </c>
      <c r="AR115" s="127">
        <f>'Jan''21'!AR113+'Feb''21'!AR113+'Mar''21'!AR113</f>
        <v>0</v>
      </c>
      <c r="AS115" s="127">
        <f>'Jan''21'!AS113+'Feb''21'!AS113+'Mar''21'!AS113</f>
        <v>0</v>
      </c>
      <c r="AT115" s="127">
        <f>'Jan''21'!AT113+'Feb''21'!AT113+'Mar''21'!AT113</f>
        <v>0</v>
      </c>
      <c r="AU115" s="138">
        <v>0</v>
      </c>
      <c r="AV115" s="120">
        <f t="shared" si="22"/>
        <v>0</v>
      </c>
      <c r="AW115" s="120">
        <f t="shared" si="17"/>
        <v>0</v>
      </c>
      <c r="AX115" s="144">
        <f>'Jan''21'!AX113+'Feb''21'!AX113+'Mar''21'!AX113</f>
        <v>0</v>
      </c>
      <c r="AY115" s="128">
        <f>'Jan''21'!AY113+'Feb''21'!AY113+'Mar''21'!AY113</f>
        <v>0</v>
      </c>
      <c r="AZ115" s="140">
        <f t="shared" si="18"/>
        <v>0</v>
      </c>
      <c r="BA115" s="158"/>
      <c r="BB115" s="140">
        <f t="shared" si="26"/>
        <v>0</v>
      </c>
      <c r="BC115" s="141">
        <f t="shared" si="23"/>
        <v>0</v>
      </c>
      <c r="BD115" s="142" t="e">
        <f t="shared" si="24"/>
        <v>#DIV/0!</v>
      </c>
      <c r="BE115" s="143" t="e">
        <f t="shared" si="25"/>
        <v>#DIV/0!</v>
      </c>
      <c r="BF115" s="159">
        <v>4.1105650405905372E-2</v>
      </c>
      <c r="BG115" s="157">
        <v>0.34508439793111939</v>
      </c>
    </row>
    <row r="116" spans="1:59" x14ac:dyDescent="0.2">
      <c r="A116" s="126" t="s">
        <v>194</v>
      </c>
      <c r="B116" s="126" t="s">
        <v>176</v>
      </c>
      <c r="C116" s="126" t="s">
        <v>195</v>
      </c>
      <c r="D116" s="127">
        <f>'Jan''21'!D114+'Feb''21'!D114+'Mar''21'!D114</f>
        <v>0</v>
      </c>
      <c r="E116" s="127">
        <f>'Jan''21'!E114+'Feb''21'!E114+'Mar''21'!E114</f>
        <v>0</v>
      </c>
      <c r="F116" s="127">
        <f>'Jan''21'!F114+'Feb''21'!F114+'Mar''21'!F114</f>
        <v>0</v>
      </c>
      <c r="G116" s="127">
        <f>'Jan''21'!G114+'Feb''21'!G114+'Mar''21'!G114</f>
        <v>0</v>
      </c>
      <c r="H116" s="127">
        <f>'Jan''21'!H114+'Feb''21'!H114+'Mar''21'!H114</f>
        <v>0</v>
      </c>
      <c r="I116" s="127">
        <f>'Jan''21'!I114+'Feb''21'!I114+'Mar''21'!I114</f>
        <v>0</v>
      </c>
      <c r="J116" s="127">
        <f>'Jan''21'!J114+'Feb''21'!J114+'Mar''21'!J114</f>
        <v>0</v>
      </c>
      <c r="K116" s="127">
        <f>'Jan''21'!K114+'Feb''21'!K114+'Mar''21'!K114</f>
        <v>0</v>
      </c>
      <c r="L116" s="127">
        <f>'Jan''21'!L114+'Feb''21'!L114+'Mar''21'!L114</f>
        <v>0</v>
      </c>
      <c r="M116" s="127">
        <f>'Jan''21'!M114+'Feb''21'!M114+'Mar''21'!M114</f>
        <v>0</v>
      </c>
      <c r="N116" s="127">
        <f>'Jan''21'!N114+'Feb''21'!N114+'Mar''21'!N114</f>
        <v>0</v>
      </c>
      <c r="O116" s="127">
        <f>'Jan''21'!O114+'Feb''21'!O114+'Mar''21'!O114</f>
        <v>0</v>
      </c>
      <c r="P116" s="127">
        <f>'Jan''21'!P114+'Feb''21'!P114+'Mar''21'!P114</f>
        <v>0</v>
      </c>
      <c r="Q116" s="127">
        <f>'Jan''21'!Q114+'Feb''21'!Q114+'Mar''21'!Q114</f>
        <v>0</v>
      </c>
      <c r="R116" s="127">
        <f>'Jan''21'!R114+'Feb''21'!R114+'Mar''21'!R114</f>
        <v>0</v>
      </c>
      <c r="S116" s="127">
        <f>'Jan''21'!S114+'Feb''21'!S114+'Mar''21'!S114</f>
        <v>0</v>
      </c>
      <c r="T116" s="119">
        <f t="shared" si="16"/>
        <v>0</v>
      </c>
      <c r="U116" s="127">
        <f>'Jan''21'!U114+'Feb''21'!U114+'Mar''21'!U114</f>
        <v>0</v>
      </c>
      <c r="V116" s="127">
        <f>'Jan''21'!V114+'Feb''21'!V114+'Mar''21'!V114</f>
        <v>0</v>
      </c>
      <c r="W116" s="127">
        <f>'Jan''21'!W114+'Feb''21'!W114+'Mar''21'!W114</f>
        <v>0</v>
      </c>
      <c r="X116" s="127">
        <f>'Jan''21'!X114+'Feb''21'!X114+'Mar''21'!X114</f>
        <v>0</v>
      </c>
      <c r="Y116" s="127">
        <f>'Jan''21'!Y114+'Feb''21'!Y114+'Mar''21'!Y114</f>
        <v>0</v>
      </c>
      <c r="Z116" s="127">
        <f>'Jan''21'!Z114+'Feb''21'!Z114+'Mar''21'!Z114</f>
        <v>0</v>
      </c>
      <c r="AA116" s="127">
        <f>'Jan''21'!AA114+'Feb''21'!AA114+'Mar''21'!AA114</f>
        <v>0</v>
      </c>
      <c r="AB116" s="127">
        <f>'Jan''21'!AB114+'Feb''21'!AB114+'Mar''21'!AB114</f>
        <v>0</v>
      </c>
      <c r="AC116" s="127"/>
      <c r="AD116" s="127"/>
      <c r="AE116" s="127"/>
      <c r="AF116" s="127"/>
      <c r="AG116" s="127"/>
      <c r="AH116" s="127"/>
      <c r="AI116" s="127"/>
      <c r="AJ116" s="127"/>
      <c r="AK116" s="120">
        <f t="shared" si="20"/>
        <v>0</v>
      </c>
      <c r="AL116" s="127">
        <f>'Jan''21'!AL114+'Feb''21'!AL114+'Mar''21'!AL114</f>
        <v>0</v>
      </c>
      <c r="AM116" s="127">
        <f>'Jan''21'!AM114+'Feb''21'!AM114+'Mar''21'!AM114</f>
        <v>0</v>
      </c>
      <c r="AN116" s="127">
        <f>'Jan''21'!AN114+'Feb''21'!AN114+'Mar''21'!AN114</f>
        <v>0</v>
      </c>
      <c r="AO116" s="120">
        <f t="shared" si="21"/>
        <v>0</v>
      </c>
      <c r="AP116" s="127">
        <f>'Jan''21'!AP114+'Feb''21'!AP114+'Mar''21'!AP114</f>
        <v>0</v>
      </c>
      <c r="AQ116" s="127">
        <f>'Jan''21'!AQ114+'Feb''21'!AQ114+'Mar''21'!AQ114</f>
        <v>0</v>
      </c>
      <c r="AR116" s="127">
        <f>'Jan''21'!AR114+'Feb''21'!AR114+'Mar''21'!AR114</f>
        <v>0</v>
      </c>
      <c r="AS116" s="127">
        <f>'Jan''21'!AS114+'Feb''21'!AS114+'Mar''21'!AS114</f>
        <v>0</v>
      </c>
      <c r="AT116" s="127">
        <f>'Jan''21'!AT114+'Feb''21'!AT114+'Mar''21'!AT114</f>
        <v>0</v>
      </c>
      <c r="AU116" s="138">
        <v>0</v>
      </c>
      <c r="AV116" s="120">
        <f t="shared" si="22"/>
        <v>0</v>
      </c>
      <c r="AW116" s="120">
        <f t="shared" si="17"/>
        <v>0</v>
      </c>
      <c r="AX116" s="144">
        <f>'Jan''21'!AX114+'Feb''21'!AX114+'Mar''21'!AX114</f>
        <v>0</v>
      </c>
      <c r="AY116" s="128">
        <f>'Jan''21'!AY114+'Feb''21'!AY114+'Mar''21'!AY114</f>
        <v>0</v>
      </c>
      <c r="AZ116" s="140">
        <f t="shared" si="18"/>
        <v>0</v>
      </c>
      <c r="BA116" s="158"/>
      <c r="BB116" s="140">
        <f t="shared" si="26"/>
        <v>0</v>
      </c>
      <c r="BC116" s="141">
        <f t="shared" si="23"/>
        <v>0</v>
      </c>
      <c r="BD116" s="142" t="e">
        <f t="shared" si="24"/>
        <v>#DIV/0!</v>
      </c>
      <c r="BE116" s="143" t="e">
        <f t="shared" si="25"/>
        <v>#DIV/0!</v>
      </c>
      <c r="BF116" s="159">
        <v>2.2826668199631868E-2</v>
      </c>
      <c r="BG116" s="157">
        <v>0.39053411907787505</v>
      </c>
    </row>
    <row r="117" spans="1:59" x14ac:dyDescent="0.2">
      <c r="A117" s="126" t="s">
        <v>196</v>
      </c>
      <c r="B117" s="126" t="s">
        <v>176</v>
      </c>
      <c r="C117" s="126" t="s">
        <v>195</v>
      </c>
      <c r="D117" s="127">
        <f>'Jan''21'!D115+'Feb''21'!D115+'Mar''21'!D115</f>
        <v>0</v>
      </c>
      <c r="E117" s="127">
        <f>'Jan''21'!E115+'Feb''21'!E115+'Mar''21'!E115</f>
        <v>0</v>
      </c>
      <c r="F117" s="127">
        <f>'Jan''21'!F115+'Feb''21'!F115+'Mar''21'!F115</f>
        <v>0</v>
      </c>
      <c r="G117" s="127">
        <f>'Jan''21'!G115+'Feb''21'!G115+'Mar''21'!G115</f>
        <v>0</v>
      </c>
      <c r="H117" s="127">
        <f>'Jan''21'!H115+'Feb''21'!H115+'Mar''21'!H115</f>
        <v>0</v>
      </c>
      <c r="I117" s="127">
        <f>'Jan''21'!I115+'Feb''21'!I115+'Mar''21'!I115</f>
        <v>0</v>
      </c>
      <c r="J117" s="127">
        <f>'Jan''21'!J115+'Feb''21'!J115+'Mar''21'!J115</f>
        <v>0</v>
      </c>
      <c r="K117" s="127">
        <f>'Jan''21'!K115+'Feb''21'!K115+'Mar''21'!K115</f>
        <v>0</v>
      </c>
      <c r="L117" s="127">
        <f>'Jan''21'!L115+'Feb''21'!L115+'Mar''21'!L115</f>
        <v>0</v>
      </c>
      <c r="M117" s="127">
        <f>'Jan''21'!M115+'Feb''21'!M115+'Mar''21'!M115</f>
        <v>0</v>
      </c>
      <c r="N117" s="127">
        <f>'Jan''21'!N115+'Feb''21'!N115+'Mar''21'!N115</f>
        <v>0</v>
      </c>
      <c r="O117" s="127">
        <f>'Jan''21'!O115+'Feb''21'!O115+'Mar''21'!O115</f>
        <v>0</v>
      </c>
      <c r="P117" s="127">
        <f>'Jan''21'!P115+'Feb''21'!P115+'Mar''21'!P115</f>
        <v>0</v>
      </c>
      <c r="Q117" s="127">
        <f>'Jan''21'!Q115+'Feb''21'!Q115+'Mar''21'!Q115</f>
        <v>0</v>
      </c>
      <c r="R117" s="127">
        <f>'Jan''21'!R115+'Feb''21'!R115+'Mar''21'!R115</f>
        <v>0</v>
      </c>
      <c r="S117" s="127">
        <f>'Jan''21'!S115+'Feb''21'!S115+'Mar''21'!S115</f>
        <v>0</v>
      </c>
      <c r="T117" s="119">
        <f t="shared" si="16"/>
        <v>0</v>
      </c>
      <c r="U117" s="127">
        <f>'Jan''21'!U115+'Feb''21'!U115+'Mar''21'!U115</f>
        <v>0</v>
      </c>
      <c r="V117" s="127">
        <f>'Jan''21'!V115+'Feb''21'!V115+'Mar''21'!V115</f>
        <v>0</v>
      </c>
      <c r="W117" s="127">
        <f>'Jan''21'!W115+'Feb''21'!W115+'Mar''21'!W115</f>
        <v>0</v>
      </c>
      <c r="X117" s="127">
        <f>'Jan''21'!X115+'Feb''21'!X115+'Mar''21'!X115</f>
        <v>0</v>
      </c>
      <c r="Y117" s="127">
        <f>'Jan''21'!Y115+'Feb''21'!Y115+'Mar''21'!Y115</f>
        <v>0</v>
      </c>
      <c r="Z117" s="127">
        <f>'Jan''21'!Z115+'Feb''21'!Z115+'Mar''21'!Z115</f>
        <v>0</v>
      </c>
      <c r="AA117" s="127">
        <f>'Jan''21'!AA115+'Feb''21'!AA115+'Mar''21'!AA115</f>
        <v>0</v>
      </c>
      <c r="AB117" s="127">
        <f>'Jan''21'!AB115+'Feb''21'!AB115+'Mar''21'!AB115</f>
        <v>0</v>
      </c>
      <c r="AC117" s="130"/>
      <c r="AD117" s="127"/>
      <c r="AE117" s="127"/>
      <c r="AF117" s="127"/>
      <c r="AG117" s="127"/>
      <c r="AH117" s="127"/>
      <c r="AI117" s="127"/>
      <c r="AJ117" s="127"/>
      <c r="AK117" s="120">
        <f t="shared" si="20"/>
        <v>0</v>
      </c>
      <c r="AL117" s="127">
        <f>'Jan''21'!AL115+'Feb''21'!AL115+'Mar''21'!AL115</f>
        <v>0</v>
      </c>
      <c r="AM117" s="127">
        <f>'Jan''21'!AM115+'Feb''21'!AM115+'Mar''21'!AM115</f>
        <v>0</v>
      </c>
      <c r="AN117" s="127">
        <f>'Jan''21'!AN115+'Feb''21'!AN115+'Mar''21'!AN115</f>
        <v>0</v>
      </c>
      <c r="AO117" s="120">
        <f t="shared" si="21"/>
        <v>0</v>
      </c>
      <c r="AP117" s="127">
        <f>'Jan''21'!AP115+'Feb''21'!AP115+'Mar''21'!AP115</f>
        <v>0</v>
      </c>
      <c r="AQ117" s="127">
        <f>'Jan''21'!AQ115+'Feb''21'!AQ115+'Mar''21'!AQ115</f>
        <v>0</v>
      </c>
      <c r="AR117" s="127">
        <f>'Jan''21'!AR115+'Feb''21'!AR115+'Mar''21'!AR115</f>
        <v>0</v>
      </c>
      <c r="AS117" s="127">
        <f>'Jan''21'!AS115+'Feb''21'!AS115+'Mar''21'!AS115</f>
        <v>0</v>
      </c>
      <c r="AT117" s="127">
        <f>'Jan''21'!AT115+'Feb''21'!AT115+'Mar''21'!AT115</f>
        <v>0</v>
      </c>
      <c r="AU117" s="138">
        <v>1409860</v>
      </c>
      <c r="AV117" s="120">
        <f t="shared" si="22"/>
        <v>0</v>
      </c>
      <c r="AW117" s="120">
        <f t="shared" si="17"/>
        <v>0</v>
      </c>
      <c r="AX117" s="144">
        <f>'Jan''21'!AX115+'Feb''21'!AX115+'Mar''21'!AX115</f>
        <v>0</v>
      </c>
      <c r="AY117" s="128">
        <f>'Jan''21'!AY115+'Feb''21'!AY115+'Mar''21'!AY115</f>
        <v>0</v>
      </c>
      <c r="AZ117" s="140">
        <f t="shared" si="18"/>
        <v>0</v>
      </c>
      <c r="BA117" s="158"/>
      <c r="BB117" s="140">
        <f t="shared" si="26"/>
        <v>0</v>
      </c>
      <c r="BC117" s="141">
        <f t="shared" si="23"/>
        <v>0</v>
      </c>
      <c r="BD117" s="142" t="e">
        <f t="shared" si="24"/>
        <v>#DIV/0!</v>
      </c>
      <c r="BE117" s="143" t="e">
        <f t="shared" si="25"/>
        <v>#DIV/0!</v>
      </c>
      <c r="BF117" s="159">
        <v>3.0962679160265696E-2</v>
      </c>
      <c r="BG117" s="157">
        <v>0.3843813579437721</v>
      </c>
    </row>
    <row r="118" spans="1:59" x14ac:dyDescent="0.2">
      <c r="A118" s="126" t="s">
        <v>197</v>
      </c>
      <c r="B118" s="126" t="s">
        <v>176</v>
      </c>
      <c r="C118" s="126" t="s">
        <v>195</v>
      </c>
      <c r="D118" s="127">
        <f>'Jan''21'!D116+'Feb''21'!D116+'Mar''21'!D116</f>
        <v>0</v>
      </c>
      <c r="E118" s="127">
        <f>'Jan''21'!E116+'Feb''21'!E116+'Mar''21'!E116</f>
        <v>0</v>
      </c>
      <c r="F118" s="127">
        <f>'Jan''21'!F116+'Feb''21'!F116+'Mar''21'!F116</f>
        <v>0</v>
      </c>
      <c r="G118" s="127">
        <f>'Jan''21'!G116+'Feb''21'!G116+'Mar''21'!G116</f>
        <v>0</v>
      </c>
      <c r="H118" s="127">
        <f>'Jan''21'!H116+'Feb''21'!H116+'Mar''21'!H116</f>
        <v>0</v>
      </c>
      <c r="I118" s="127">
        <f>'Jan''21'!I116+'Feb''21'!I116+'Mar''21'!I116</f>
        <v>0</v>
      </c>
      <c r="J118" s="127">
        <f>'Jan''21'!J116+'Feb''21'!J116+'Mar''21'!J116</f>
        <v>0</v>
      </c>
      <c r="K118" s="127">
        <f>'Jan''21'!K116+'Feb''21'!K116+'Mar''21'!K116</f>
        <v>0</v>
      </c>
      <c r="L118" s="127">
        <f>'Jan''21'!L116+'Feb''21'!L116+'Mar''21'!L116</f>
        <v>0</v>
      </c>
      <c r="M118" s="127">
        <f>'Jan''21'!M116+'Feb''21'!M116+'Mar''21'!M116</f>
        <v>0</v>
      </c>
      <c r="N118" s="127">
        <f>'Jan''21'!N116+'Feb''21'!N116+'Mar''21'!N116</f>
        <v>0</v>
      </c>
      <c r="O118" s="127">
        <f>'Jan''21'!O116+'Feb''21'!O116+'Mar''21'!O116</f>
        <v>0</v>
      </c>
      <c r="P118" s="127">
        <f>'Jan''21'!P116+'Feb''21'!P116+'Mar''21'!P116</f>
        <v>0</v>
      </c>
      <c r="Q118" s="127">
        <f>'Jan''21'!Q116+'Feb''21'!Q116+'Mar''21'!Q116</f>
        <v>0</v>
      </c>
      <c r="R118" s="127">
        <f>'Jan''21'!R116+'Feb''21'!R116+'Mar''21'!R116</f>
        <v>0</v>
      </c>
      <c r="S118" s="127">
        <f>'Jan''21'!S116+'Feb''21'!S116+'Mar''21'!S116</f>
        <v>0</v>
      </c>
      <c r="T118" s="119">
        <f t="shared" si="16"/>
        <v>0</v>
      </c>
      <c r="U118" s="127">
        <f>'Jan''21'!U116+'Feb''21'!U116+'Mar''21'!U116</f>
        <v>0</v>
      </c>
      <c r="V118" s="127">
        <f>'Jan''21'!V116+'Feb''21'!V116+'Mar''21'!V116</f>
        <v>0</v>
      </c>
      <c r="W118" s="127">
        <f>'Jan''21'!W116+'Feb''21'!W116+'Mar''21'!W116</f>
        <v>0</v>
      </c>
      <c r="X118" s="127">
        <f>'Jan''21'!X116+'Feb''21'!X116+'Mar''21'!X116</f>
        <v>0</v>
      </c>
      <c r="Y118" s="127">
        <f>'Jan''21'!Y116+'Feb''21'!Y116+'Mar''21'!Y116</f>
        <v>0</v>
      </c>
      <c r="Z118" s="127">
        <f>'Jan''21'!Z116+'Feb''21'!Z116+'Mar''21'!Z116</f>
        <v>0</v>
      </c>
      <c r="AA118" s="127">
        <f>'Jan''21'!AA116+'Feb''21'!AA116+'Mar''21'!AA116</f>
        <v>0</v>
      </c>
      <c r="AB118" s="127">
        <f>'Jan''21'!AB116+'Feb''21'!AB116+'Mar''21'!AB116</f>
        <v>0</v>
      </c>
      <c r="AC118" s="130"/>
      <c r="AD118" s="130"/>
      <c r="AE118" s="127"/>
      <c r="AF118" s="127"/>
      <c r="AG118" s="127"/>
      <c r="AH118" s="127"/>
      <c r="AI118" s="127"/>
      <c r="AJ118" s="127"/>
      <c r="AK118" s="120">
        <f t="shared" si="20"/>
        <v>0</v>
      </c>
      <c r="AL118" s="127">
        <f>'Jan''21'!AL116+'Feb''21'!AL116+'Mar''21'!AL116</f>
        <v>0</v>
      </c>
      <c r="AM118" s="127">
        <f>'Jan''21'!AM116+'Feb''21'!AM116+'Mar''21'!AM116</f>
        <v>0</v>
      </c>
      <c r="AN118" s="127">
        <f>'Jan''21'!AN116+'Feb''21'!AN116+'Mar''21'!AN116</f>
        <v>0</v>
      </c>
      <c r="AO118" s="120">
        <f t="shared" si="21"/>
        <v>0</v>
      </c>
      <c r="AP118" s="127">
        <f>'Jan''21'!AP116+'Feb''21'!AP116+'Mar''21'!AP116</f>
        <v>0</v>
      </c>
      <c r="AQ118" s="127">
        <f>'Jan''21'!AQ116+'Feb''21'!AQ116+'Mar''21'!AQ116</f>
        <v>0</v>
      </c>
      <c r="AR118" s="127">
        <f>'Jan''21'!AR116+'Feb''21'!AR116+'Mar''21'!AR116</f>
        <v>0</v>
      </c>
      <c r="AS118" s="127">
        <f>'Jan''21'!AS116+'Feb''21'!AS116+'Mar''21'!AS116</f>
        <v>0</v>
      </c>
      <c r="AT118" s="127">
        <f>'Jan''21'!AT116+'Feb''21'!AT116+'Mar''21'!AT116</f>
        <v>0</v>
      </c>
      <c r="AU118" s="138">
        <v>1260820</v>
      </c>
      <c r="AV118" s="120">
        <f t="shared" si="22"/>
        <v>0</v>
      </c>
      <c r="AW118" s="120">
        <f t="shared" si="17"/>
        <v>0</v>
      </c>
      <c r="AX118" s="144">
        <f>'Jan''21'!AX116+'Feb''21'!AX116+'Mar''21'!AX116</f>
        <v>0</v>
      </c>
      <c r="AY118" s="128">
        <f>'Jan''21'!AY116+'Feb''21'!AY116+'Mar''21'!AY116</f>
        <v>0</v>
      </c>
      <c r="AZ118" s="140">
        <f t="shared" si="18"/>
        <v>0</v>
      </c>
      <c r="BA118" s="158"/>
      <c r="BB118" s="140">
        <f t="shared" si="26"/>
        <v>0</v>
      </c>
      <c r="BC118" s="141">
        <f t="shared" si="23"/>
        <v>0</v>
      </c>
      <c r="BD118" s="142" t="e">
        <f t="shared" si="24"/>
        <v>#DIV/0!</v>
      </c>
      <c r="BE118" s="143" t="e">
        <f t="shared" si="25"/>
        <v>#DIV/0!</v>
      </c>
      <c r="BF118" s="159">
        <v>2.9307395612341892E-2</v>
      </c>
      <c r="BG118" s="157">
        <v>0.42238953729482637</v>
      </c>
    </row>
    <row r="119" spans="1:59" x14ac:dyDescent="0.2">
      <c r="A119" s="126" t="s">
        <v>198</v>
      </c>
      <c r="B119" s="126" t="s">
        <v>176</v>
      </c>
      <c r="C119" s="126" t="s">
        <v>195</v>
      </c>
      <c r="D119" s="127">
        <f>'Jan''21'!D117+'Feb''21'!D117+'Mar''21'!D117</f>
        <v>0</v>
      </c>
      <c r="E119" s="127">
        <f>'Jan''21'!E117+'Feb''21'!E117+'Mar''21'!E117</f>
        <v>0</v>
      </c>
      <c r="F119" s="127">
        <f>'Jan''21'!F117+'Feb''21'!F117+'Mar''21'!F117</f>
        <v>0</v>
      </c>
      <c r="G119" s="127">
        <f>'Jan''21'!G117+'Feb''21'!G117+'Mar''21'!G117</f>
        <v>0</v>
      </c>
      <c r="H119" s="127">
        <f>'Jan''21'!H117+'Feb''21'!H117+'Mar''21'!H117</f>
        <v>0</v>
      </c>
      <c r="I119" s="127">
        <f>'Jan''21'!I117+'Feb''21'!I117+'Mar''21'!I117</f>
        <v>0</v>
      </c>
      <c r="J119" s="127">
        <f>'Jan''21'!J117+'Feb''21'!J117+'Mar''21'!J117</f>
        <v>0</v>
      </c>
      <c r="K119" s="127">
        <f>'Jan''21'!K117+'Feb''21'!K117+'Mar''21'!K117</f>
        <v>0</v>
      </c>
      <c r="L119" s="127">
        <f>'Jan''21'!L117+'Feb''21'!L117+'Mar''21'!L117</f>
        <v>0</v>
      </c>
      <c r="M119" s="127">
        <f>'Jan''21'!M117+'Feb''21'!M117+'Mar''21'!M117</f>
        <v>0</v>
      </c>
      <c r="N119" s="127">
        <f>'Jan''21'!N117+'Feb''21'!N117+'Mar''21'!N117</f>
        <v>0</v>
      </c>
      <c r="O119" s="127">
        <f>'Jan''21'!O117+'Feb''21'!O117+'Mar''21'!O117</f>
        <v>0</v>
      </c>
      <c r="P119" s="127">
        <f>'Jan''21'!P117+'Feb''21'!P117+'Mar''21'!P117</f>
        <v>0</v>
      </c>
      <c r="Q119" s="127">
        <f>'Jan''21'!Q117+'Feb''21'!Q117+'Mar''21'!Q117</f>
        <v>0</v>
      </c>
      <c r="R119" s="127">
        <f>'Jan''21'!R117+'Feb''21'!R117+'Mar''21'!R117</f>
        <v>0</v>
      </c>
      <c r="S119" s="127">
        <f>'Jan''21'!S117+'Feb''21'!S117+'Mar''21'!S117</f>
        <v>0</v>
      </c>
      <c r="T119" s="119">
        <f t="shared" si="16"/>
        <v>0</v>
      </c>
      <c r="U119" s="127">
        <f>'Jan''21'!U117+'Feb''21'!U117+'Mar''21'!U117</f>
        <v>0</v>
      </c>
      <c r="V119" s="127">
        <f>'Jan''21'!V117+'Feb''21'!V117+'Mar''21'!V117</f>
        <v>0</v>
      </c>
      <c r="W119" s="127">
        <f>'Jan''21'!W117+'Feb''21'!W117+'Mar''21'!W117</f>
        <v>0</v>
      </c>
      <c r="X119" s="127">
        <f>'Jan''21'!X117+'Feb''21'!X117+'Mar''21'!X117</f>
        <v>0</v>
      </c>
      <c r="Y119" s="127">
        <f>'Jan''21'!Y117+'Feb''21'!Y117+'Mar''21'!Y117</f>
        <v>0</v>
      </c>
      <c r="Z119" s="127">
        <f>'Jan''21'!Z117+'Feb''21'!Z117+'Mar''21'!Z117</f>
        <v>0</v>
      </c>
      <c r="AA119" s="127">
        <f>'Jan''21'!AA117+'Feb''21'!AA117+'Mar''21'!AA117</f>
        <v>0</v>
      </c>
      <c r="AB119" s="127">
        <f>'Jan''21'!AB117+'Feb''21'!AB117+'Mar''21'!AB117</f>
        <v>0</v>
      </c>
      <c r="AC119" s="130"/>
      <c r="AD119" s="127"/>
      <c r="AE119" s="127"/>
      <c r="AF119" s="127"/>
      <c r="AG119" s="127"/>
      <c r="AH119" s="127"/>
      <c r="AI119" s="127"/>
      <c r="AJ119" s="127"/>
      <c r="AK119" s="120">
        <f t="shared" si="20"/>
        <v>0</v>
      </c>
      <c r="AL119" s="127">
        <f>'Jan''21'!AL117+'Feb''21'!AL117+'Mar''21'!AL117</f>
        <v>0</v>
      </c>
      <c r="AM119" s="127">
        <f>'Jan''21'!AM117+'Feb''21'!AM117+'Mar''21'!AM117</f>
        <v>0</v>
      </c>
      <c r="AN119" s="127">
        <f>'Jan''21'!AN117+'Feb''21'!AN117+'Mar''21'!AN117</f>
        <v>0</v>
      </c>
      <c r="AO119" s="120">
        <f t="shared" si="21"/>
        <v>0</v>
      </c>
      <c r="AP119" s="127">
        <f>'Jan''21'!AP117+'Feb''21'!AP117+'Mar''21'!AP117</f>
        <v>0</v>
      </c>
      <c r="AQ119" s="127">
        <f>'Jan''21'!AQ117+'Feb''21'!AQ117+'Mar''21'!AQ117</f>
        <v>0</v>
      </c>
      <c r="AR119" s="127">
        <f>'Jan''21'!AR117+'Feb''21'!AR117+'Mar''21'!AR117</f>
        <v>0</v>
      </c>
      <c r="AS119" s="127">
        <f>'Jan''21'!AS117+'Feb''21'!AS117+'Mar''21'!AS117</f>
        <v>0</v>
      </c>
      <c r="AT119" s="127">
        <f>'Jan''21'!AT117+'Feb''21'!AT117+'Mar''21'!AT117</f>
        <v>0</v>
      </c>
      <c r="AU119" s="138">
        <v>1447120</v>
      </c>
      <c r="AV119" s="120">
        <f t="shared" si="22"/>
        <v>0</v>
      </c>
      <c r="AW119" s="120">
        <f t="shared" si="17"/>
        <v>0</v>
      </c>
      <c r="AX119" s="144">
        <f>'Jan''21'!AX117+'Feb''21'!AX117+'Mar''21'!AX117</f>
        <v>0</v>
      </c>
      <c r="AY119" s="128">
        <f>'Jan''21'!AY117+'Feb''21'!AY117+'Mar''21'!AY117</f>
        <v>0</v>
      </c>
      <c r="AZ119" s="140">
        <f t="shared" si="18"/>
        <v>0</v>
      </c>
      <c r="BA119" s="158"/>
      <c r="BB119" s="140">
        <f t="shared" si="26"/>
        <v>0</v>
      </c>
      <c r="BC119" s="141">
        <f t="shared" si="23"/>
        <v>0</v>
      </c>
      <c r="BD119" s="142" t="e">
        <f t="shared" si="24"/>
        <v>#DIV/0!</v>
      </c>
      <c r="BE119" s="143" t="e">
        <f t="shared" si="25"/>
        <v>#DIV/0!</v>
      </c>
      <c r="BF119" s="159">
        <v>5.1115698607150276E-2</v>
      </c>
      <c r="BG119" s="157">
        <v>0.27757226972264532</v>
      </c>
    </row>
    <row r="120" spans="1:59" x14ac:dyDescent="0.2">
      <c r="A120" s="126" t="s">
        <v>199</v>
      </c>
      <c r="B120" s="126" t="s">
        <v>176</v>
      </c>
      <c r="C120" s="126" t="s">
        <v>200</v>
      </c>
      <c r="D120" s="127">
        <f>'Jan''21'!D118+'Feb''21'!D118+'Mar''21'!D118</f>
        <v>0</v>
      </c>
      <c r="E120" s="127">
        <f>'Jan''21'!E118+'Feb''21'!E118+'Mar''21'!E118</f>
        <v>0</v>
      </c>
      <c r="F120" s="127">
        <f>'Jan''21'!F118+'Feb''21'!F118+'Mar''21'!F118</f>
        <v>0</v>
      </c>
      <c r="G120" s="127">
        <f>'Jan''21'!G118+'Feb''21'!G118+'Mar''21'!G118</f>
        <v>0</v>
      </c>
      <c r="H120" s="127">
        <f>'Jan''21'!H118+'Feb''21'!H118+'Mar''21'!H118</f>
        <v>0</v>
      </c>
      <c r="I120" s="127">
        <f>'Jan''21'!I118+'Feb''21'!I118+'Mar''21'!I118</f>
        <v>0</v>
      </c>
      <c r="J120" s="127">
        <f>'Jan''21'!J118+'Feb''21'!J118+'Mar''21'!J118</f>
        <v>0</v>
      </c>
      <c r="K120" s="127">
        <f>'Jan''21'!K118+'Feb''21'!K118+'Mar''21'!K118</f>
        <v>0</v>
      </c>
      <c r="L120" s="127">
        <f>'Jan''21'!L118+'Feb''21'!L118+'Mar''21'!L118</f>
        <v>0</v>
      </c>
      <c r="M120" s="127">
        <f>'Jan''21'!M118+'Feb''21'!M118+'Mar''21'!M118</f>
        <v>0</v>
      </c>
      <c r="N120" s="127">
        <f>'Jan''21'!N118+'Feb''21'!N118+'Mar''21'!N118</f>
        <v>0</v>
      </c>
      <c r="O120" s="127">
        <f>'Jan''21'!O118+'Feb''21'!O118+'Mar''21'!O118</f>
        <v>0</v>
      </c>
      <c r="P120" s="127">
        <f>'Jan''21'!P118+'Feb''21'!P118+'Mar''21'!P118</f>
        <v>0</v>
      </c>
      <c r="Q120" s="127">
        <f>'Jan''21'!Q118+'Feb''21'!Q118+'Mar''21'!Q118</f>
        <v>0</v>
      </c>
      <c r="R120" s="127">
        <f>'Jan''21'!R118+'Feb''21'!R118+'Mar''21'!R118</f>
        <v>0</v>
      </c>
      <c r="S120" s="127">
        <f>'Jan''21'!S118+'Feb''21'!S118+'Mar''21'!S118</f>
        <v>0</v>
      </c>
      <c r="T120" s="119">
        <f t="shared" si="16"/>
        <v>0</v>
      </c>
      <c r="U120" s="127">
        <f>'Jan''21'!U118+'Feb''21'!U118+'Mar''21'!U118</f>
        <v>0</v>
      </c>
      <c r="V120" s="127">
        <f>'Jan''21'!V118+'Feb''21'!V118+'Mar''21'!V118</f>
        <v>0</v>
      </c>
      <c r="W120" s="127">
        <f>'Jan''21'!W118+'Feb''21'!W118+'Mar''21'!W118</f>
        <v>0</v>
      </c>
      <c r="X120" s="127">
        <f>'Jan''21'!X118+'Feb''21'!X118+'Mar''21'!X118</f>
        <v>0</v>
      </c>
      <c r="Y120" s="127">
        <f>'Jan''21'!Y118+'Feb''21'!Y118+'Mar''21'!Y118</f>
        <v>0</v>
      </c>
      <c r="Z120" s="127">
        <f>'Jan''21'!Z118+'Feb''21'!Z118+'Mar''21'!Z118</f>
        <v>0</v>
      </c>
      <c r="AA120" s="127">
        <f>'Jan''21'!AA118+'Feb''21'!AA118+'Mar''21'!AA118</f>
        <v>0</v>
      </c>
      <c r="AB120" s="127">
        <f>'Jan''21'!AB118+'Feb''21'!AB118+'Mar''21'!AB118</f>
        <v>0</v>
      </c>
      <c r="AC120" s="129"/>
      <c r="AD120" s="129"/>
      <c r="AE120" s="129"/>
      <c r="AF120" s="129"/>
      <c r="AG120" s="129"/>
      <c r="AH120" s="129"/>
      <c r="AI120" s="129"/>
      <c r="AJ120" s="129"/>
      <c r="AK120" s="120">
        <f t="shared" si="20"/>
        <v>0</v>
      </c>
      <c r="AL120" s="127">
        <f>'Jan''21'!AL118+'Feb''21'!AL118+'Mar''21'!AL118</f>
        <v>0</v>
      </c>
      <c r="AM120" s="127">
        <f>'Jan''21'!AM118+'Feb''21'!AM118+'Mar''21'!AM118</f>
        <v>0</v>
      </c>
      <c r="AN120" s="127">
        <f>'Jan''21'!AN118+'Feb''21'!AN118+'Mar''21'!AN118</f>
        <v>0</v>
      </c>
      <c r="AO120" s="120">
        <f t="shared" si="21"/>
        <v>0</v>
      </c>
      <c r="AP120" s="127">
        <f>'Jan''21'!AP118+'Feb''21'!AP118+'Mar''21'!AP118</f>
        <v>0</v>
      </c>
      <c r="AQ120" s="127">
        <f>'Jan''21'!AQ118+'Feb''21'!AQ118+'Mar''21'!AQ118</f>
        <v>0</v>
      </c>
      <c r="AR120" s="127">
        <f>'Jan''21'!AR118+'Feb''21'!AR118+'Mar''21'!AR118</f>
        <v>0</v>
      </c>
      <c r="AS120" s="127">
        <f>'Jan''21'!AS118+'Feb''21'!AS118+'Mar''21'!AS118</f>
        <v>0</v>
      </c>
      <c r="AT120" s="127">
        <f>'Jan''21'!AT118+'Feb''21'!AT118+'Mar''21'!AT118</f>
        <v>0</v>
      </c>
      <c r="AU120" s="138">
        <v>0</v>
      </c>
      <c r="AV120" s="120">
        <f t="shared" si="22"/>
        <v>0</v>
      </c>
      <c r="AW120" s="120">
        <f t="shared" si="17"/>
        <v>0</v>
      </c>
      <c r="AX120" s="144">
        <f>'Jan''21'!AX118+'Feb''21'!AX118+'Mar''21'!AX118</f>
        <v>0</v>
      </c>
      <c r="AY120" s="128">
        <f>'Jan''21'!AY118+'Feb''21'!AY118+'Mar''21'!AY118</f>
        <v>0</v>
      </c>
      <c r="AZ120" s="140">
        <f t="shared" si="18"/>
        <v>0</v>
      </c>
      <c r="BA120" s="158"/>
      <c r="BB120" s="140">
        <f t="shared" si="26"/>
        <v>0</v>
      </c>
      <c r="BC120" s="141">
        <f t="shared" si="23"/>
        <v>0</v>
      </c>
      <c r="BD120" s="142" t="e">
        <f t="shared" si="24"/>
        <v>#DIV/0!</v>
      </c>
      <c r="BE120" s="143" t="e">
        <f t="shared" si="25"/>
        <v>#DIV/0!</v>
      </c>
      <c r="BF120" s="159">
        <v>3.533974184985185E-2</v>
      </c>
      <c r="BG120" s="157">
        <v>0.3096675658373359</v>
      </c>
    </row>
    <row r="121" spans="1:59" x14ac:dyDescent="0.2">
      <c r="A121" s="126" t="s">
        <v>201</v>
      </c>
      <c r="B121" s="126" t="s">
        <v>176</v>
      </c>
      <c r="C121" s="126" t="s">
        <v>200</v>
      </c>
      <c r="D121" s="127">
        <f>'Jan''21'!D119+'Feb''21'!D119+'Mar''21'!D119</f>
        <v>0</v>
      </c>
      <c r="E121" s="127">
        <f>'Jan''21'!E119+'Feb''21'!E119+'Mar''21'!E119</f>
        <v>0</v>
      </c>
      <c r="F121" s="127">
        <f>'Jan''21'!F119+'Feb''21'!F119+'Mar''21'!F119</f>
        <v>0</v>
      </c>
      <c r="G121" s="127">
        <f>'Jan''21'!G119+'Feb''21'!G119+'Mar''21'!G119</f>
        <v>0</v>
      </c>
      <c r="H121" s="127">
        <f>'Jan''21'!H119+'Feb''21'!H119+'Mar''21'!H119</f>
        <v>0</v>
      </c>
      <c r="I121" s="127">
        <f>'Jan''21'!I119+'Feb''21'!I119+'Mar''21'!I119</f>
        <v>0</v>
      </c>
      <c r="J121" s="127">
        <f>'Jan''21'!J119+'Feb''21'!J119+'Mar''21'!J119</f>
        <v>0</v>
      </c>
      <c r="K121" s="127">
        <f>'Jan''21'!K119+'Feb''21'!K119+'Mar''21'!K119</f>
        <v>0</v>
      </c>
      <c r="L121" s="127">
        <f>'Jan''21'!L119+'Feb''21'!L119+'Mar''21'!L119</f>
        <v>0</v>
      </c>
      <c r="M121" s="127">
        <f>'Jan''21'!M119+'Feb''21'!M119+'Mar''21'!M119</f>
        <v>0</v>
      </c>
      <c r="N121" s="127">
        <f>'Jan''21'!N119+'Feb''21'!N119+'Mar''21'!N119</f>
        <v>0</v>
      </c>
      <c r="O121" s="127">
        <f>'Jan''21'!O119+'Feb''21'!O119+'Mar''21'!O119</f>
        <v>0</v>
      </c>
      <c r="P121" s="127">
        <f>'Jan''21'!P119+'Feb''21'!P119+'Mar''21'!P119</f>
        <v>0</v>
      </c>
      <c r="Q121" s="127">
        <f>'Jan''21'!Q119+'Feb''21'!Q119+'Mar''21'!Q119</f>
        <v>0</v>
      </c>
      <c r="R121" s="127">
        <f>'Jan''21'!R119+'Feb''21'!R119+'Mar''21'!R119</f>
        <v>0</v>
      </c>
      <c r="S121" s="127">
        <f>'Jan''21'!S119+'Feb''21'!S119+'Mar''21'!S119</f>
        <v>0</v>
      </c>
      <c r="T121" s="119">
        <f t="shared" si="16"/>
        <v>0</v>
      </c>
      <c r="U121" s="127">
        <f>'Jan''21'!U119+'Feb''21'!U119+'Mar''21'!U119</f>
        <v>0</v>
      </c>
      <c r="V121" s="127">
        <f>'Jan''21'!V119+'Feb''21'!V119+'Mar''21'!V119</f>
        <v>0</v>
      </c>
      <c r="W121" s="127">
        <f>'Jan''21'!W119+'Feb''21'!W119+'Mar''21'!W119</f>
        <v>0</v>
      </c>
      <c r="X121" s="127">
        <f>'Jan''21'!X119+'Feb''21'!X119+'Mar''21'!X119</f>
        <v>0</v>
      </c>
      <c r="Y121" s="127">
        <f>'Jan''21'!Y119+'Feb''21'!Y119+'Mar''21'!Y119</f>
        <v>0</v>
      </c>
      <c r="Z121" s="127">
        <f>'Jan''21'!Z119+'Feb''21'!Z119+'Mar''21'!Z119</f>
        <v>0</v>
      </c>
      <c r="AA121" s="127">
        <f>'Jan''21'!AA119+'Feb''21'!AA119+'Mar''21'!AA119</f>
        <v>0</v>
      </c>
      <c r="AB121" s="127">
        <f>'Jan''21'!AB119+'Feb''21'!AB119+'Mar''21'!AB119</f>
        <v>0</v>
      </c>
      <c r="AC121" s="129"/>
      <c r="AD121" s="129"/>
      <c r="AE121" s="129"/>
      <c r="AF121" s="129"/>
      <c r="AG121" s="129"/>
      <c r="AH121" s="129"/>
      <c r="AI121" s="129"/>
      <c r="AJ121" s="129"/>
      <c r="AK121" s="120">
        <f t="shared" si="20"/>
        <v>0</v>
      </c>
      <c r="AL121" s="127">
        <f>'Jan''21'!AL119+'Feb''21'!AL119+'Mar''21'!AL119</f>
        <v>0</v>
      </c>
      <c r="AM121" s="127">
        <f>'Jan''21'!AM119+'Feb''21'!AM119+'Mar''21'!AM119</f>
        <v>0</v>
      </c>
      <c r="AN121" s="127">
        <f>'Jan''21'!AN119+'Feb''21'!AN119+'Mar''21'!AN119</f>
        <v>0</v>
      </c>
      <c r="AO121" s="120">
        <f t="shared" si="21"/>
        <v>0</v>
      </c>
      <c r="AP121" s="127">
        <f>'Jan''21'!AP119+'Feb''21'!AP119+'Mar''21'!AP119</f>
        <v>0</v>
      </c>
      <c r="AQ121" s="127">
        <f>'Jan''21'!AQ119+'Feb''21'!AQ119+'Mar''21'!AQ119</f>
        <v>0</v>
      </c>
      <c r="AR121" s="127">
        <f>'Jan''21'!AR119+'Feb''21'!AR119+'Mar''21'!AR119</f>
        <v>0</v>
      </c>
      <c r="AS121" s="127">
        <f>'Jan''21'!AS119+'Feb''21'!AS119+'Mar''21'!AS119</f>
        <v>0</v>
      </c>
      <c r="AT121" s="127">
        <f>'Jan''21'!AT119+'Feb''21'!AT119+'Mar''21'!AT119</f>
        <v>0</v>
      </c>
      <c r="AU121" s="138">
        <v>0</v>
      </c>
      <c r="AV121" s="120">
        <f t="shared" si="22"/>
        <v>0</v>
      </c>
      <c r="AW121" s="120">
        <f t="shared" si="17"/>
        <v>0</v>
      </c>
      <c r="AX121" s="144">
        <f>'Jan''21'!AX119+'Feb''21'!AX119+'Mar''21'!AX119</f>
        <v>0</v>
      </c>
      <c r="AY121" s="128">
        <f>'Jan''21'!AY119+'Feb''21'!AY119+'Mar''21'!AY119</f>
        <v>0</v>
      </c>
      <c r="AZ121" s="140">
        <f t="shared" si="18"/>
        <v>0</v>
      </c>
      <c r="BA121" s="158"/>
      <c r="BB121" s="140">
        <f t="shared" si="26"/>
        <v>0</v>
      </c>
      <c r="BC121" s="141">
        <f t="shared" si="23"/>
        <v>0</v>
      </c>
      <c r="BD121" s="142" t="e">
        <f t="shared" si="24"/>
        <v>#DIV/0!</v>
      </c>
      <c r="BE121" s="143" t="e">
        <f t="shared" si="25"/>
        <v>#DIV/0!</v>
      </c>
      <c r="BF121" s="159">
        <v>2.920400216657007E-2</v>
      </c>
      <c r="BG121" s="157">
        <v>0.34802197392685325</v>
      </c>
    </row>
    <row r="122" spans="1:59" x14ac:dyDescent="0.2">
      <c r="A122" s="126" t="s">
        <v>202</v>
      </c>
      <c r="B122" s="126" t="s">
        <v>176</v>
      </c>
      <c r="C122" s="126" t="s">
        <v>200</v>
      </c>
      <c r="D122" s="127">
        <f>'Jan''21'!D120+'Feb''21'!D120+'Mar''21'!D120</f>
        <v>0</v>
      </c>
      <c r="E122" s="127">
        <f>'Jan''21'!E120+'Feb''21'!E120+'Mar''21'!E120</f>
        <v>0</v>
      </c>
      <c r="F122" s="127">
        <f>'Jan''21'!F120+'Feb''21'!F120+'Mar''21'!F120</f>
        <v>0</v>
      </c>
      <c r="G122" s="127">
        <f>'Jan''21'!G120+'Feb''21'!G120+'Mar''21'!G120</f>
        <v>0</v>
      </c>
      <c r="H122" s="127">
        <f>'Jan''21'!H120+'Feb''21'!H120+'Mar''21'!H120</f>
        <v>0</v>
      </c>
      <c r="I122" s="127">
        <f>'Jan''21'!I120+'Feb''21'!I120+'Mar''21'!I120</f>
        <v>0</v>
      </c>
      <c r="J122" s="127">
        <f>'Jan''21'!J120+'Feb''21'!J120+'Mar''21'!J120</f>
        <v>0</v>
      </c>
      <c r="K122" s="127">
        <f>'Jan''21'!K120+'Feb''21'!K120+'Mar''21'!K120</f>
        <v>0</v>
      </c>
      <c r="L122" s="127">
        <f>'Jan''21'!L120+'Feb''21'!L120+'Mar''21'!L120</f>
        <v>0</v>
      </c>
      <c r="M122" s="127">
        <f>'Jan''21'!M120+'Feb''21'!M120+'Mar''21'!M120</f>
        <v>0</v>
      </c>
      <c r="N122" s="127">
        <f>'Jan''21'!N120+'Feb''21'!N120+'Mar''21'!N120</f>
        <v>0</v>
      </c>
      <c r="O122" s="127">
        <f>'Jan''21'!O120+'Feb''21'!O120+'Mar''21'!O120</f>
        <v>0</v>
      </c>
      <c r="P122" s="127">
        <f>'Jan''21'!P120+'Feb''21'!P120+'Mar''21'!P120</f>
        <v>0</v>
      </c>
      <c r="Q122" s="127">
        <f>'Jan''21'!Q120+'Feb''21'!Q120+'Mar''21'!Q120</f>
        <v>0</v>
      </c>
      <c r="R122" s="127">
        <f>'Jan''21'!R120+'Feb''21'!R120+'Mar''21'!R120</f>
        <v>0</v>
      </c>
      <c r="S122" s="127">
        <f>'Jan''21'!S120+'Feb''21'!S120+'Mar''21'!S120</f>
        <v>0</v>
      </c>
      <c r="T122" s="119">
        <f t="shared" si="16"/>
        <v>0</v>
      </c>
      <c r="U122" s="127">
        <f>'Jan''21'!U120+'Feb''21'!U120+'Mar''21'!U120</f>
        <v>0</v>
      </c>
      <c r="V122" s="127">
        <f>'Jan''21'!V120+'Feb''21'!V120+'Mar''21'!V120</f>
        <v>0</v>
      </c>
      <c r="W122" s="127">
        <f>'Jan''21'!W120+'Feb''21'!W120+'Mar''21'!W120</f>
        <v>0</v>
      </c>
      <c r="X122" s="127">
        <f>'Jan''21'!X120+'Feb''21'!X120+'Mar''21'!X120</f>
        <v>0</v>
      </c>
      <c r="Y122" s="127">
        <f>'Jan''21'!Y120+'Feb''21'!Y120+'Mar''21'!Y120</f>
        <v>0</v>
      </c>
      <c r="Z122" s="127">
        <f>'Jan''21'!Z120+'Feb''21'!Z120+'Mar''21'!Z120</f>
        <v>0</v>
      </c>
      <c r="AA122" s="127">
        <f>'Jan''21'!AA120+'Feb''21'!AA120+'Mar''21'!AA120</f>
        <v>0</v>
      </c>
      <c r="AB122" s="127">
        <f>'Jan''21'!AB120+'Feb''21'!AB120+'Mar''21'!AB120</f>
        <v>0</v>
      </c>
      <c r="AC122" s="129"/>
      <c r="AD122" s="129"/>
      <c r="AE122" s="129"/>
      <c r="AF122" s="129"/>
      <c r="AG122" s="129"/>
      <c r="AH122" s="129"/>
      <c r="AI122" s="129"/>
      <c r="AJ122" s="129"/>
      <c r="AK122" s="120">
        <f t="shared" si="20"/>
        <v>0</v>
      </c>
      <c r="AL122" s="127">
        <f>'Jan''21'!AL120+'Feb''21'!AL120+'Mar''21'!AL120</f>
        <v>0</v>
      </c>
      <c r="AM122" s="127">
        <f>'Jan''21'!AM120+'Feb''21'!AM120+'Mar''21'!AM120</f>
        <v>0</v>
      </c>
      <c r="AN122" s="127">
        <f>'Jan''21'!AN120+'Feb''21'!AN120+'Mar''21'!AN120</f>
        <v>0</v>
      </c>
      <c r="AO122" s="120">
        <f t="shared" si="21"/>
        <v>0</v>
      </c>
      <c r="AP122" s="127">
        <f>'Jan''21'!AP120+'Feb''21'!AP120+'Mar''21'!AP120</f>
        <v>0</v>
      </c>
      <c r="AQ122" s="127">
        <f>'Jan''21'!AQ120+'Feb''21'!AQ120+'Mar''21'!AQ120</f>
        <v>0</v>
      </c>
      <c r="AR122" s="127">
        <f>'Jan''21'!AR120+'Feb''21'!AR120+'Mar''21'!AR120</f>
        <v>0</v>
      </c>
      <c r="AS122" s="127">
        <f>'Jan''21'!AS120+'Feb''21'!AS120+'Mar''21'!AS120</f>
        <v>0</v>
      </c>
      <c r="AT122" s="127">
        <f>'Jan''21'!AT120+'Feb''21'!AT120+'Mar''21'!AT120</f>
        <v>0</v>
      </c>
      <c r="AU122" s="138">
        <v>0</v>
      </c>
      <c r="AV122" s="120">
        <f t="shared" si="22"/>
        <v>0</v>
      </c>
      <c r="AW122" s="120">
        <f t="shared" si="17"/>
        <v>0</v>
      </c>
      <c r="AX122" s="144">
        <f>'Jan''21'!AX120+'Feb''21'!AX120+'Mar''21'!AX120</f>
        <v>0</v>
      </c>
      <c r="AY122" s="128">
        <f>'Jan''21'!AY120+'Feb''21'!AY120+'Mar''21'!AY120</f>
        <v>0</v>
      </c>
      <c r="AZ122" s="140">
        <f t="shared" si="18"/>
        <v>0</v>
      </c>
      <c r="BA122" s="158"/>
      <c r="BB122" s="140">
        <f t="shared" si="26"/>
        <v>0</v>
      </c>
      <c r="BC122" s="141">
        <f t="shared" si="23"/>
        <v>0</v>
      </c>
      <c r="BD122" s="142" t="e">
        <f t="shared" si="24"/>
        <v>#DIV/0!</v>
      </c>
      <c r="BE122" s="143" t="e">
        <f t="shared" si="25"/>
        <v>#DIV/0!</v>
      </c>
      <c r="BF122" s="159">
        <v>3.2793446996387768E-2</v>
      </c>
      <c r="BG122" s="157">
        <v>0.40979094766227692</v>
      </c>
    </row>
    <row r="123" spans="1:59" x14ac:dyDescent="0.2">
      <c r="A123" s="126" t="s">
        <v>203</v>
      </c>
      <c r="B123" s="126" t="s">
        <v>176</v>
      </c>
      <c r="C123" s="126" t="s">
        <v>200</v>
      </c>
      <c r="D123" s="127">
        <f>'Jan''21'!D121+'Feb''21'!D121+'Mar''21'!D121</f>
        <v>0</v>
      </c>
      <c r="E123" s="127">
        <f>'Jan''21'!E121+'Feb''21'!E121+'Mar''21'!E121</f>
        <v>0</v>
      </c>
      <c r="F123" s="127">
        <f>'Jan''21'!F121+'Feb''21'!F121+'Mar''21'!F121</f>
        <v>0</v>
      </c>
      <c r="G123" s="127">
        <f>'Jan''21'!G121+'Feb''21'!G121+'Mar''21'!G121</f>
        <v>0</v>
      </c>
      <c r="H123" s="127">
        <f>'Jan''21'!H121+'Feb''21'!H121+'Mar''21'!H121</f>
        <v>0</v>
      </c>
      <c r="I123" s="127">
        <f>'Jan''21'!I121+'Feb''21'!I121+'Mar''21'!I121</f>
        <v>0</v>
      </c>
      <c r="J123" s="127">
        <f>'Jan''21'!J121+'Feb''21'!J121+'Mar''21'!J121</f>
        <v>0</v>
      </c>
      <c r="K123" s="127">
        <f>'Jan''21'!K121+'Feb''21'!K121+'Mar''21'!K121</f>
        <v>0</v>
      </c>
      <c r="L123" s="127">
        <f>'Jan''21'!L121+'Feb''21'!L121+'Mar''21'!L121</f>
        <v>0</v>
      </c>
      <c r="M123" s="127">
        <f>'Jan''21'!M121+'Feb''21'!M121+'Mar''21'!M121</f>
        <v>0</v>
      </c>
      <c r="N123" s="127">
        <f>'Jan''21'!N121+'Feb''21'!N121+'Mar''21'!N121</f>
        <v>0</v>
      </c>
      <c r="O123" s="127">
        <f>'Jan''21'!O121+'Feb''21'!O121+'Mar''21'!O121</f>
        <v>0</v>
      </c>
      <c r="P123" s="127">
        <f>'Jan''21'!P121+'Feb''21'!P121+'Mar''21'!P121</f>
        <v>0</v>
      </c>
      <c r="Q123" s="127">
        <f>'Jan''21'!Q121+'Feb''21'!Q121+'Mar''21'!Q121</f>
        <v>0</v>
      </c>
      <c r="R123" s="127">
        <f>'Jan''21'!R121+'Feb''21'!R121+'Mar''21'!R121</f>
        <v>0</v>
      </c>
      <c r="S123" s="127">
        <f>'Jan''21'!S121+'Feb''21'!S121+'Mar''21'!S121</f>
        <v>0</v>
      </c>
      <c r="T123" s="119">
        <f t="shared" si="16"/>
        <v>0</v>
      </c>
      <c r="U123" s="127">
        <f>'Jan''21'!U121+'Feb''21'!U121+'Mar''21'!U121</f>
        <v>0</v>
      </c>
      <c r="V123" s="127">
        <f>'Jan''21'!V121+'Feb''21'!V121+'Mar''21'!V121</f>
        <v>0</v>
      </c>
      <c r="W123" s="127">
        <f>'Jan''21'!W121+'Feb''21'!W121+'Mar''21'!W121</f>
        <v>0</v>
      </c>
      <c r="X123" s="127">
        <f>'Jan''21'!X121+'Feb''21'!X121+'Mar''21'!X121</f>
        <v>0</v>
      </c>
      <c r="Y123" s="127">
        <f>'Jan''21'!Y121+'Feb''21'!Y121+'Mar''21'!Y121</f>
        <v>0</v>
      </c>
      <c r="Z123" s="127">
        <f>'Jan''21'!Z121+'Feb''21'!Z121+'Mar''21'!Z121</f>
        <v>0</v>
      </c>
      <c r="AA123" s="127">
        <f>'Jan''21'!AA121+'Feb''21'!AA121+'Mar''21'!AA121</f>
        <v>0</v>
      </c>
      <c r="AB123" s="127">
        <f>'Jan''21'!AB121+'Feb''21'!AB121+'Mar''21'!AB121</f>
        <v>0</v>
      </c>
      <c r="AC123" s="129"/>
      <c r="AD123" s="129"/>
      <c r="AE123" s="129"/>
      <c r="AF123" s="129"/>
      <c r="AG123" s="129"/>
      <c r="AH123" s="129"/>
      <c r="AI123" s="129"/>
      <c r="AJ123" s="129"/>
      <c r="AK123" s="120">
        <f t="shared" si="20"/>
        <v>0</v>
      </c>
      <c r="AL123" s="127">
        <f>'Jan''21'!AL121+'Feb''21'!AL121+'Mar''21'!AL121</f>
        <v>0</v>
      </c>
      <c r="AM123" s="127">
        <f>'Jan''21'!AM121+'Feb''21'!AM121+'Mar''21'!AM121</f>
        <v>0</v>
      </c>
      <c r="AN123" s="127">
        <f>'Jan''21'!AN121+'Feb''21'!AN121+'Mar''21'!AN121</f>
        <v>0</v>
      </c>
      <c r="AO123" s="120">
        <f t="shared" si="21"/>
        <v>0</v>
      </c>
      <c r="AP123" s="127">
        <f>'Jan''21'!AP121+'Feb''21'!AP121+'Mar''21'!AP121</f>
        <v>0</v>
      </c>
      <c r="AQ123" s="127">
        <f>'Jan''21'!AQ121+'Feb''21'!AQ121+'Mar''21'!AQ121</f>
        <v>0</v>
      </c>
      <c r="AR123" s="127">
        <f>'Jan''21'!AR121+'Feb''21'!AR121+'Mar''21'!AR121</f>
        <v>0</v>
      </c>
      <c r="AS123" s="127">
        <f>'Jan''21'!AS121+'Feb''21'!AS121+'Mar''21'!AS121</f>
        <v>0</v>
      </c>
      <c r="AT123" s="127">
        <f>'Jan''21'!AT121+'Feb''21'!AT121+'Mar''21'!AT121</f>
        <v>0</v>
      </c>
      <c r="AU123" s="138">
        <v>0</v>
      </c>
      <c r="AV123" s="120">
        <f t="shared" si="22"/>
        <v>0</v>
      </c>
      <c r="AW123" s="120">
        <f t="shared" si="17"/>
        <v>0</v>
      </c>
      <c r="AX123" s="144">
        <f>'Jan''21'!AX121+'Feb''21'!AX121+'Mar''21'!AX121</f>
        <v>0</v>
      </c>
      <c r="AY123" s="128">
        <f>'Jan''21'!AY121+'Feb''21'!AY121+'Mar''21'!AY121</f>
        <v>0</v>
      </c>
      <c r="AZ123" s="140">
        <f t="shared" si="18"/>
        <v>0</v>
      </c>
      <c r="BA123" s="158"/>
      <c r="BB123" s="140">
        <f t="shared" si="26"/>
        <v>0</v>
      </c>
      <c r="BC123" s="141">
        <f t="shared" si="23"/>
        <v>0</v>
      </c>
      <c r="BD123" s="142" t="e">
        <f t="shared" si="24"/>
        <v>#DIV/0!</v>
      </c>
      <c r="BE123" s="143" t="e">
        <f t="shared" si="25"/>
        <v>#DIV/0!</v>
      </c>
      <c r="BF123" s="159">
        <v>2.9096143616195898E-2</v>
      </c>
      <c r="BG123" s="157">
        <v>0.40646448340586327</v>
      </c>
    </row>
    <row r="125" spans="1:59" x14ac:dyDescent="0.2">
      <c r="AK125" s="156"/>
    </row>
  </sheetData>
  <mergeCells count="25">
    <mergeCell ref="BC3:BC4"/>
    <mergeCell ref="BD3:BD4"/>
    <mergeCell ref="BE3:BE4"/>
    <mergeCell ref="AL3:AN3"/>
    <mergeCell ref="AU3:AU4"/>
    <mergeCell ref="AV3:AV4"/>
    <mergeCell ref="AW3:AW4"/>
    <mergeCell ref="AX3:AX4"/>
    <mergeCell ref="AY3:AY4"/>
    <mergeCell ref="AZ3:AZ4"/>
    <mergeCell ref="BA3:BA4"/>
    <mergeCell ref="BB3:BB4"/>
    <mergeCell ref="P3:S3"/>
    <mergeCell ref="U3:AB3"/>
    <mergeCell ref="AC3:AJ3"/>
    <mergeCell ref="AP3:AT3"/>
    <mergeCell ref="T3:T4"/>
    <mergeCell ref="AK3:AK4"/>
    <mergeCell ref="AO3:AO4"/>
    <mergeCell ref="N3:O3"/>
    <mergeCell ref="A3:A4"/>
    <mergeCell ref="B3:B4"/>
    <mergeCell ref="C3:C4"/>
    <mergeCell ref="D3:I3"/>
    <mergeCell ref="J3:L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showGridLines="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2" x14ac:dyDescent="0.2"/>
  <cols>
    <col min="1" max="1" width="4" style="1" customWidth="1"/>
    <col min="2" max="2" width="34.7109375" style="1" bestFit="1" customWidth="1"/>
    <col min="3" max="3" width="12" style="1" bestFit="1" customWidth="1"/>
    <col min="4" max="4" width="12.42578125" style="86" bestFit="1" customWidth="1"/>
    <col min="5" max="5" width="7.7109375" style="1" bestFit="1" customWidth="1"/>
    <col min="6" max="6" width="11.140625" style="1" bestFit="1" customWidth="1"/>
    <col min="7" max="8" width="11.140625" style="1" customWidth="1"/>
    <col min="9" max="9" width="14.140625" style="86" bestFit="1" customWidth="1"/>
    <col min="10" max="10" width="12.5703125" style="1" bestFit="1" customWidth="1"/>
    <col min="11" max="11" width="10.5703125" style="1" bestFit="1" customWidth="1"/>
    <col min="12" max="12" width="8.42578125" style="1" customWidth="1"/>
    <col min="13" max="13" width="8.42578125" style="1" bestFit="1" customWidth="1"/>
    <col min="14" max="16384" width="9.140625" style="1"/>
  </cols>
  <sheetData>
    <row r="1" spans="2:13" ht="40.5" customHeight="1" x14ac:dyDescent="0.2">
      <c r="B1" s="70" t="s">
        <v>0</v>
      </c>
      <c r="C1" s="71" t="s">
        <v>1</v>
      </c>
      <c r="D1" s="71" t="s">
        <v>2</v>
      </c>
      <c r="E1" s="71" t="s">
        <v>218</v>
      </c>
      <c r="F1" s="72" t="s">
        <v>225</v>
      </c>
      <c r="G1" s="72" t="s">
        <v>226</v>
      </c>
      <c r="H1" s="71" t="s">
        <v>223</v>
      </c>
      <c r="I1" s="71" t="s">
        <v>219</v>
      </c>
      <c r="J1" s="72" t="s">
        <v>220</v>
      </c>
      <c r="K1" s="71" t="s">
        <v>224</v>
      </c>
      <c r="L1" s="71" t="s">
        <v>214</v>
      </c>
      <c r="M1" s="73" t="s">
        <v>222</v>
      </c>
    </row>
    <row r="2" spans="2:13" ht="15" x14ac:dyDescent="0.25">
      <c r="B2" s="74" t="s">
        <v>184</v>
      </c>
      <c r="C2" s="74" t="s">
        <v>176</v>
      </c>
      <c r="D2" s="75" t="s">
        <v>180</v>
      </c>
      <c r="E2" s="5">
        <f>'Jan''21'!AW106+'Feb''21'!AW106+'Mar''21'!AW106</f>
        <v>0</v>
      </c>
      <c r="F2" s="79">
        <f>'Jan''21'!AZ106+'Feb''21'!AZ106+'Mar''21'!AZ106</f>
        <v>0</v>
      </c>
      <c r="G2" s="79">
        <v>0</v>
      </c>
      <c r="H2" s="79">
        <f t="shared" ref="H2:H33" si="0">F2+G2</f>
        <v>0</v>
      </c>
      <c r="I2" s="6">
        <f>'Jan''21'!AV106+'Feb''21'!AV106+'Mar''21'!AV106</f>
        <v>0</v>
      </c>
      <c r="J2" s="82">
        <f t="shared" ref="J2:J33" si="1">I2/3</f>
        <v>0</v>
      </c>
      <c r="K2" s="83">
        <f t="shared" ref="K2:K33" si="2">H2-E2</f>
        <v>0</v>
      </c>
      <c r="L2" s="84">
        <f t="shared" ref="L2:L33" si="3">IFERROR((K2/I2),0)</f>
        <v>0</v>
      </c>
      <c r="M2" s="85" t="e">
        <f t="shared" ref="M2:M33" si="4">E2/H2</f>
        <v>#DIV/0!</v>
      </c>
    </row>
    <row r="3" spans="2:13" ht="15" x14ac:dyDescent="0.25">
      <c r="B3" s="74" t="s">
        <v>141</v>
      </c>
      <c r="C3" s="74" t="s">
        <v>137</v>
      </c>
      <c r="D3" s="75" t="s">
        <v>137</v>
      </c>
      <c r="E3" s="5">
        <f>'Jan''21'!AW83+'Feb''21'!AW83+'Mar''21'!AW83</f>
        <v>0</v>
      </c>
      <c r="F3" s="79">
        <f>'Jan''21'!AZ83+'Feb''21'!AZ83+'Mar''21'!AZ83</f>
        <v>0</v>
      </c>
      <c r="G3" s="79">
        <v>0</v>
      </c>
      <c r="H3" s="79">
        <f t="shared" si="0"/>
        <v>0</v>
      </c>
      <c r="I3" s="6">
        <f>'Jan''21'!AV83+'Feb''21'!AV83+'Mar''21'!AV83</f>
        <v>0</v>
      </c>
      <c r="J3" s="82">
        <f t="shared" si="1"/>
        <v>0</v>
      </c>
      <c r="K3" s="83">
        <f t="shared" si="2"/>
        <v>0</v>
      </c>
      <c r="L3" s="84">
        <f t="shared" si="3"/>
        <v>0</v>
      </c>
      <c r="M3" s="85" t="e">
        <f t="shared" si="4"/>
        <v>#DIV/0!</v>
      </c>
    </row>
    <row r="4" spans="2:13" ht="15" x14ac:dyDescent="0.25">
      <c r="B4" s="74" t="s">
        <v>179</v>
      </c>
      <c r="C4" s="74" t="s">
        <v>176</v>
      </c>
      <c r="D4" s="75" t="s">
        <v>180</v>
      </c>
      <c r="E4" s="5">
        <f>'Jan''21'!AW102+'Feb''21'!AW102+'Mar''21'!AW102</f>
        <v>0</v>
      </c>
      <c r="F4" s="79">
        <f>'Jan''21'!AZ102+'Feb''21'!AZ102+'Mar''21'!AZ102</f>
        <v>0</v>
      </c>
      <c r="G4" s="79">
        <v>0</v>
      </c>
      <c r="H4" s="79">
        <f t="shared" si="0"/>
        <v>0</v>
      </c>
      <c r="I4" s="6">
        <f>'Jan''21'!AV102+'Feb''21'!AV102+'Mar''21'!AV102</f>
        <v>0</v>
      </c>
      <c r="J4" s="82">
        <f t="shared" si="1"/>
        <v>0</v>
      </c>
      <c r="K4" s="83">
        <f t="shared" si="2"/>
        <v>0</v>
      </c>
      <c r="L4" s="84">
        <f t="shared" si="3"/>
        <v>0</v>
      </c>
      <c r="M4" s="85" t="e">
        <f t="shared" si="4"/>
        <v>#DIV/0!</v>
      </c>
    </row>
    <row r="5" spans="2:13" ht="15" x14ac:dyDescent="0.25">
      <c r="B5" s="74" t="s">
        <v>190</v>
      </c>
      <c r="C5" s="74" t="s">
        <v>176</v>
      </c>
      <c r="D5" s="75" t="s">
        <v>191</v>
      </c>
      <c r="E5" s="5">
        <f>'Jan''21'!AW111+'Feb''21'!AW111+'Mar''21'!AW111</f>
        <v>0</v>
      </c>
      <c r="F5" s="79">
        <f>'Jan''21'!AZ111+'Feb''21'!AZ111+'Mar''21'!AZ111</f>
        <v>0</v>
      </c>
      <c r="G5" s="79">
        <v>0</v>
      </c>
      <c r="H5" s="79">
        <f t="shared" si="0"/>
        <v>0</v>
      </c>
      <c r="I5" s="6">
        <f>'Jan''21'!AV111+'Feb''21'!AV111+'Mar''21'!AV111</f>
        <v>0</v>
      </c>
      <c r="J5" s="82">
        <f t="shared" si="1"/>
        <v>0</v>
      </c>
      <c r="K5" s="83">
        <f t="shared" si="2"/>
        <v>0</v>
      </c>
      <c r="L5" s="84">
        <f t="shared" si="3"/>
        <v>0</v>
      </c>
      <c r="M5" s="85" t="e">
        <f t="shared" si="4"/>
        <v>#DIV/0!</v>
      </c>
    </row>
    <row r="6" spans="2:13" ht="15" x14ac:dyDescent="0.25">
      <c r="B6" s="74" t="s">
        <v>78</v>
      </c>
      <c r="C6" s="74" t="s">
        <v>75</v>
      </c>
      <c r="D6" s="75" t="s">
        <v>79</v>
      </c>
      <c r="E6" s="5">
        <f>'Jan''21'!AW27+'Feb''21'!AW27+'Mar''21'!AW27</f>
        <v>0</v>
      </c>
      <c r="F6" s="79">
        <f>'Jan''21'!AZ27+'Feb''21'!AZ27+'Mar''21'!AZ27</f>
        <v>0</v>
      </c>
      <c r="G6" s="79">
        <v>0</v>
      </c>
      <c r="H6" s="79">
        <f t="shared" si="0"/>
        <v>0</v>
      </c>
      <c r="I6" s="6">
        <f>'Jan''21'!AV27+'Feb''21'!AV27+'Mar''21'!AV27</f>
        <v>0</v>
      </c>
      <c r="J6" s="82">
        <f t="shared" si="1"/>
        <v>0</v>
      </c>
      <c r="K6" s="83">
        <f t="shared" si="2"/>
        <v>0</v>
      </c>
      <c r="L6" s="84">
        <f t="shared" si="3"/>
        <v>0</v>
      </c>
      <c r="M6" s="85" t="e">
        <f t="shared" si="4"/>
        <v>#DIV/0!</v>
      </c>
    </row>
    <row r="7" spans="2:13" ht="15" x14ac:dyDescent="0.25">
      <c r="B7" s="74" t="s">
        <v>89</v>
      </c>
      <c r="C7" s="74" t="s">
        <v>75</v>
      </c>
      <c r="D7" s="75" t="s">
        <v>88</v>
      </c>
      <c r="E7" s="5">
        <f>'Jan''21'!AW34+'Feb''21'!AW34+'Mar''21'!AW34</f>
        <v>0</v>
      </c>
      <c r="F7" s="79">
        <f>'Jan''21'!AZ34+'Feb''21'!AZ34+'Mar''21'!AZ34</f>
        <v>0</v>
      </c>
      <c r="G7" s="79">
        <v>75822.977316500037</v>
      </c>
      <c r="H7" s="79">
        <f t="shared" si="0"/>
        <v>75822.977316500037</v>
      </c>
      <c r="I7" s="6">
        <f>'Jan''21'!AV34+'Feb''21'!AV34+'Mar''21'!AV34</f>
        <v>0</v>
      </c>
      <c r="J7" s="82">
        <f t="shared" si="1"/>
        <v>0</v>
      </c>
      <c r="K7" s="83">
        <f t="shared" si="2"/>
        <v>75822.977316500037</v>
      </c>
      <c r="L7" s="84">
        <f t="shared" si="3"/>
        <v>0</v>
      </c>
      <c r="M7" s="85">
        <f t="shared" si="4"/>
        <v>0</v>
      </c>
    </row>
    <row r="8" spans="2:13" ht="15" x14ac:dyDescent="0.25">
      <c r="B8" s="5" t="s">
        <v>55</v>
      </c>
      <c r="C8" s="6" t="s">
        <v>43</v>
      </c>
      <c r="D8" s="6" t="s">
        <v>56</v>
      </c>
      <c r="E8" s="5">
        <f>'Jan''21'!AW11+'Feb''21'!AW11+'Mar''21'!AW11</f>
        <v>0</v>
      </c>
      <c r="F8" s="79">
        <f>'Jan''21'!AZ11+'Feb''21'!AZ11+'Mar''21'!AZ11</f>
        <v>0</v>
      </c>
      <c r="G8" s="79">
        <v>59122.299557999999</v>
      </c>
      <c r="H8" s="79">
        <f t="shared" si="0"/>
        <v>59122.299557999999</v>
      </c>
      <c r="I8" s="6">
        <f>'Jan''21'!AV11+'Feb''21'!AV11+'Mar''21'!AV11</f>
        <v>0</v>
      </c>
      <c r="J8" s="82">
        <f t="shared" si="1"/>
        <v>0</v>
      </c>
      <c r="K8" s="83">
        <f t="shared" si="2"/>
        <v>59122.299557999999</v>
      </c>
      <c r="L8" s="84">
        <f t="shared" si="3"/>
        <v>0</v>
      </c>
      <c r="M8" s="85">
        <f t="shared" si="4"/>
        <v>0</v>
      </c>
    </row>
    <row r="9" spans="2:13" ht="15" x14ac:dyDescent="0.25">
      <c r="B9" s="74" t="s">
        <v>147</v>
      </c>
      <c r="C9" s="74" t="s">
        <v>137</v>
      </c>
      <c r="D9" s="75" t="s">
        <v>144</v>
      </c>
      <c r="E9" s="5">
        <f>'Jan''21'!AW78+'Feb''21'!AW78+'Mar''21'!AW78</f>
        <v>0</v>
      </c>
      <c r="F9" s="79">
        <f>'Jan''21'!AZ78+'Feb''21'!AZ78+'Mar''21'!AZ78</f>
        <v>0</v>
      </c>
      <c r="G9" s="79">
        <v>58481.710028000016</v>
      </c>
      <c r="H9" s="79">
        <f t="shared" si="0"/>
        <v>58481.710028000016</v>
      </c>
      <c r="I9" s="6">
        <f>'Jan''21'!AV78+'Feb''21'!AV78+'Mar''21'!AV78</f>
        <v>0</v>
      </c>
      <c r="J9" s="82">
        <f t="shared" si="1"/>
        <v>0</v>
      </c>
      <c r="K9" s="83">
        <f t="shared" si="2"/>
        <v>58481.710028000016</v>
      </c>
      <c r="L9" s="84">
        <f t="shared" si="3"/>
        <v>0</v>
      </c>
      <c r="M9" s="85">
        <f t="shared" si="4"/>
        <v>0</v>
      </c>
    </row>
    <row r="10" spans="2:13" ht="15" x14ac:dyDescent="0.25">
      <c r="B10" s="74" t="s">
        <v>185</v>
      </c>
      <c r="C10" s="74" t="s">
        <v>176</v>
      </c>
      <c r="D10" s="75" t="s">
        <v>186</v>
      </c>
      <c r="E10" s="5">
        <f>'Jan''21'!AW107+'Feb''21'!AW107+'Mar''21'!AW107</f>
        <v>0</v>
      </c>
      <c r="F10" s="79">
        <f>'Jan''21'!AZ107+'Feb''21'!AZ107+'Mar''21'!AZ107</f>
        <v>0</v>
      </c>
      <c r="G10" s="79">
        <v>0</v>
      </c>
      <c r="H10" s="79">
        <f t="shared" si="0"/>
        <v>0</v>
      </c>
      <c r="I10" s="6">
        <f>'Jan''21'!AV107+'Feb''21'!AV107+'Mar''21'!AV107</f>
        <v>0</v>
      </c>
      <c r="J10" s="82">
        <f t="shared" si="1"/>
        <v>0</v>
      </c>
      <c r="K10" s="83">
        <f t="shared" si="2"/>
        <v>0</v>
      </c>
      <c r="L10" s="84">
        <f t="shared" si="3"/>
        <v>0</v>
      </c>
      <c r="M10" s="85" t="e">
        <f t="shared" si="4"/>
        <v>#DIV/0!</v>
      </c>
    </row>
    <row r="11" spans="2:13" ht="15" x14ac:dyDescent="0.25">
      <c r="B11" s="74" t="s">
        <v>187</v>
      </c>
      <c r="C11" s="74" t="s">
        <v>176</v>
      </c>
      <c r="D11" s="75" t="s">
        <v>186</v>
      </c>
      <c r="E11" s="5">
        <f>'Jan''21'!AW108+'Feb''21'!AW108+'Mar''21'!AW108</f>
        <v>0</v>
      </c>
      <c r="F11" s="79">
        <f>'Jan''21'!AZ108+'Feb''21'!AZ108+'Mar''21'!AZ108</f>
        <v>0</v>
      </c>
      <c r="G11" s="79">
        <v>35357.959005250006</v>
      </c>
      <c r="H11" s="79">
        <f t="shared" si="0"/>
        <v>35357.959005250006</v>
      </c>
      <c r="I11" s="6">
        <f>'Jan''21'!AV108+'Feb''21'!AV108+'Mar''21'!AV108</f>
        <v>0</v>
      </c>
      <c r="J11" s="82">
        <f t="shared" si="1"/>
        <v>0</v>
      </c>
      <c r="K11" s="83">
        <f t="shared" si="2"/>
        <v>35357.959005250006</v>
      </c>
      <c r="L11" s="84">
        <f t="shared" si="3"/>
        <v>0</v>
      </c>
      <c r="M11" s="85">
        <f t="shared" si="4"/>
        <v>0</v>
      </c>
    </row>
    <row r="12" spans="2:13" ht="15" x14ac:dyDescent="0.25">
      <c r="B12" s="74" t="s">
        <v>94</v>
      </c>
      <c r="C12" s="74" t="s">
        <v>75</v>
      </c>
      <c r="D12" s="75" t="s">
        <v>92</v>
      </c>
      <c r="E12" s="5">
        <f>'Jan''21'!AW38+'Feb''21'!AW38+'Mar''21'!AW38</f>
        <v>0</v>
      </c>
      <c r="F12" s="79">
        <f>'Jan''21'!AZ38+'Feb''21'!AZ38+'Mar''21'!AZ38</f>
        <v>0</v>
      </c>
      <c r="G12" s="79">
        <v>51705.357751749994</v>
      </c>
      <c r="H12" s="79">
        <f t="shared" si="0"/>
        <v>51705.357751749994</v>
      </c>
      <c r="I12" s="6">
        <f>'Jan''21'!AV38+'Feb''21'!AV38+'Mar''21'!AV38</f>
        <v>0</v>
      </c>
      <c r="J12" s="82">
        <f t="shared" si="1"/>
        <v>0</v>
      </c>
      <c r="K12" s="83">
        <f t="shared" si="2"/>
        <v>51705.357751749994</v>
      </c>
      <c r="L12" s="84">
        <f t="shared" si="3"/>
        <v>0</v>
      </c>
      <c r="M12" s="85">
        <f t="shared" si="4"/>
        <v>0</v>
      </c>
    </row>
    <row r="13" spans="2:13" ht="15" x14ac:dyDescent="0.25">
      <c r="B13" s="74" t="s">
        <v>181</v>
      </c>
      <c r="C13" s="74" t="s">
        <v>176</v>
      </c>
      <c r="D13" s="75" t="s">
        <v>180</v>
      </c>
      <c r="E13" s="5">
        <f>'Jan''21'!AW103+'Feb''21'!AW103+'Mar''21'!AW103</f>
        <v>0</v>
      </c>
      <c r="F13" s="79">
        <f>'Jan''21'!AZ103+'Feb''21'!AZ103+'Mar''21'!AZ103</f>
        <v>0</v>
      </c>
      <c r="G13" s="79">
        <v>75010.241873000021</v>
      </c>
      <c r="H13" s="79">
        <f t="shared" si="0"/>
        <v>75010.241873000021</v>
      </c>
      <c r="I13" s="6">
        <f>'Jan''21'!AV103+'Feb''21'!AV103+'Mar''21'!AV103</f>
        <v>0</v>
      </c>
      <c r="J13" s="82">
        <f t="shared" si="1"/>
        <v>0</v>
      </c>
      <c r="K13" s="83">
        <f t="shared" si="2"/>
        <v>75010.241873000021</v>
      </c>
      <c r="L13" s="84">
        <f t="shared" si="3"/>
        <v>0</v>
      </c>
      <c r="M13" s="85">
        <f t="shared" si="4"/>
        <v>0</v>
      </c>
    </row>
    <row r="14" spans="2:13" ht="15" x14ac:dyDescent="0.25">
      <c r="B14" s="77" t="s">
        <v>73</v>
      </c>
      <c r="C14" s="78" t="s">
        <v>43</v>
      </c>
      <c r="D14" s="78" t="s">
        <v>72</v>
      </c>
      <c r="E14" s="5">
        <f>'Jan''21'!AW24+'Feb''21'!AW24+'Mar''21'!AW24</f>
        <v>0</v>
      </c>
      <c r="F14" s="79">
        <f>'Jan''21'!AZ24+'Feb''21'!AZ24+'Mar''21'!AZ24</f>
        <v>0</v>
      </c>
      <c r="G14" s="79">
        <v>130264.18672175</v>
      </c>
      <c r="H14" s="79">
        <f t="shared" si="0"/>
        <v>130264.18672175</v>
      </c>
      <c r="I14" s="6">
        <f>'Jan''21'!AV24+'Feb''21'!AV24+'Mar''21'!AV24</f>
        <v>0</v>
      </c>
      <c r="J14" s="82">
        <f t="shared" si="1"/>
        <v>0</v>
      </c>
      <c r="K14" s="83">
        <f t="shared" si="2"/>
        <v>130264.18672175</v>
      </c>
      <c r="L14" s="84">
        <f t="shared" si="3"/>
        <v>0</v>
      </c>
      <c r="M14" s="85">
        <f t="shared" si="4"/>
        <v>0</v>
      </c>
    </row>
    <row r="15" spans="2:13" ht="15" x14ac:dyDescent="0.25">
      <c r="B15" s="74" t="s">
        <v>183</v>
      </c>
      <c r="C15" s="74" t="s">
        <v>176</v>
      </c>
      <c r="D15" s="75" t="s">
        <v>180</v>
      </c>
      <c r="E15" s="5">
        <f>'Jan''21'!AW105+'Feb''21'!AW105+'Mar''21'!AW105</f>
        <v>0</v>
      </c>
      <c r="F15" s="79">
        <f>'Jan''21'!AZ105+'Feb''21'!AZ105+'Mar''21'!AZ105</f>
        <v>0</v>
      </c>
      <c r="G15" s="79">
        <v>36575.967780249994</v>
      </c>
      <c r="H15" s="79">
        <f t="shared" si="0"/>
        <v>36575.967780249994</v>
      </c>
      <c r="I15" s="6">
        <f>'Jan''21'!AV105+'Feb''21'!AV105+'Mar''21'!AV105</f>
        <v>0</v>
      </c>
      <c r="J15" s="82">
        <f t="shared" si="1"/>
        <v>0</v>
      </c>
      <c r="K15" s="83">
        <f t="shared" si="2"/>
        <v>36575.967780249994</v>
      </c>
      <c r="L15" s="84">
        <f t="shared" si="3"/>
        <v>0</v>
      </c>
      <c r="M15" s="85">
        <f t="shared" si="4"/>
        <v>0</v>
      </c>
    </row>
    <row r="16" spans="2:13" ht="15" x14ac:dyDescent="0.25">
      <c r="B16" s="74" t="s">
        <v>192</v>
      </c>
      <c r="C16" s="74" t="s">
        <v>176</v>
      </c>
      <c r="D16" s="75" t="s">
        <v>191</v>
      </c>
      <c r="E16" s="5">
        <f>'Jan''21'!AW112+'Feb''21'!AW112+'Mar''21'!AW112</f>
        <v>0</v>
      </c>
      <c r="F16" s="79">
        <f>'Jan''21'!AZ112+'Feb''21'!AZ112+'Mar''21'!AZ112</f>
        <v>0</v>
      </c>
      <c r="G16" s="79">
        <v>35234.929073749998</v>
      </c>
      <c r="H16" s="79">
        <f t="shared" si="0"/>
        <v>35234.929073749998</v>
      </c>
      <c r="I16" s="6">
        <f>'Jan''21'!AV112+'Feb''21'!AV112+'Mar''21'!AV112</f>
        <v>0</v>
      </c>
      <c r="J16" s="82">
        <f t="shared" si="1"/>
        <v>0</v>
      </c>
      <c r="K16" s="83">
        <f t="shared" si="2"/>
        <v>35234.929073749998</v>
      </c>
      <c r="L16" s="84">
        <f t="shared" si="3"/>
        <v>0</v>
      </c>
      <c r="M16" s="85">
        <f t="shared" si="4"/>
        <v>0</v>
      </c>
    </row>
    <row r="17" spans="2:13" ht="15" x14ac:dyDescent="0.25">
      <c r="B17" s="74" t="s">
        <v>150</v>
      </c>
      <c r="C17" s="74" t="s">
        <v>137</v>
      </c>
      <c r="D17" s="75" t="s">
        <v>149</v>
      </c>
      <c r="E17" s="5">
        <f>'Jan''21'!AW76+'Feb''21'!AW76+'Mar''21'!AW76</f>
        <v>0</v>
      </c>
      <c r="F17" s="79">
        <f>'Jan''21'!AZ76+'Feb''21'!AZ76+'Mar''21'!AZ76</f>
        <v>0</v>
      </c>
      <c r="G17" s="79">
        <v>62041.721499000014</v>
      </c>
      <c r="H17" s="79">
        <f t="shared" si="0"/>
        <v>62041.721499000014</v>
      </c>
      <c r="I17" s="6">
        <f>'Jan''21'!AV76+'Feb''21'!AV76+'Mar''21'!AV76</f>
        <v>0</v>
      </c>
      <c r="J17" s="82">
        <f t="shared" si="1"/>
        <v>0</v>
      </c>
      <c r="K17" s="83">
        <f t="shared" si="2"/>
        <v>62041.721499000014</v>
      </c>
      <c r="L17" s="84">
        <f t="shared" si="3"/>
        <v>0</v>
      </c>
      <c r="M17" s="85">
        <f t="shared" si="4"/>
        <v>0</v>
      </c>
    </row>
    <row r="18" spans="2:13" ht="15" x14ac:dyDescent="0.25">
      <c r="B18" s="74" t="s">
        <v>98</v>
      </c>
      <c r="C18" s="74" t="s">
        <v>75</v>
      </c>
      <c r="D18" s="75" t="s">
        <v>99</v>
      </c>
      <c r="E18" s="5">
        <f>'Jan''21'!AW42+'Feb''21'!AW42+'Mar''21'!AW42</f>
        <v>0</v>
      </c>
      <c r="F18" s="79">
        <f>'Jan''21'!AZ42+'Feb''21'!AZ42+'Mar''21'!AZ42</f>
        <v>0</v>
      </c>
      <c r="G18" s="79">
        <v>72378.543342999998</v>
      </c>
      <c r="H18" s="79">
        <f t="shared" si="0"/>
        <v>72378.543342999998</v>
      </c>
      <c r="I18" s="6">
        <f>'Jan''21'!AV42+'Feb''21'!AV42+'Mar''21'!AV42</f>
        <v>0</v>
      </c>
      <c r="J18" s="82">
        <f t="shared" si="1"/>
        <v>0</v>
      </c>
      <c r="K18" s="83">
        <f t="shared" si="2"/>
        <v>72378.543342999998</v>
      </c>
      <c r="L18" s="84">
        <f t="shared" si="3"/>
        <v>0</v>
      </c>
      <c r="M18" s="85">
        <f t="shared" si="4"/>
        <v>0</v>
      </c>
    </row>
    <row r="19" spans="2:13" ht="15" x14ac:dyDescent="0.25">
      <c r="B19" s="74" t="s">
        <v>182</v>
      </c>
      <c r="C19" s="74" t="s">
        <v>176</v>
      </c>
      <c r="D19" s="75" t="s">
        <v>180</v>
      </c>
      <c r="E19" s="5">
        <f>'Jan''21'!AW104+'Feb''21'!AW104+'Mar''21'!AW104</f>
        <v>0</v>
      </c>
      <c r="F19" s="79">
        <f>'Jan''21'!AZ104+'Feb''21'!AZ104+'Mar''21'!AZ104</f>
        <v>0</v>
      </c>
      <c r="G19" s="79">
        <v>22127.53589675</v>
      </c>
      <c r="H19" s="79">
        <f t="shared" si="0"/>
        <v>22127.53589675</v>
      </c>
      <c r="I19" s="6">
        <f>'Jan''21'!AV104+'Feb''21'!AV104+'Mar''21'!AV104</f>
        <v>0</v>
      </c>
      <c r="J19" s="82">
        <f t="shared" si="1"/>
        <v>0</v>
      </c>
      <c r="K19" s="83">
        <f t="shared" si="2"/>
        <v>22127.53589675</v>
      </c>
      <c r="L19" s="84">
        <f t="shared" si="3"/>
        <v>0</v>
      </c>
      <c r="M19" s="85">
        <f t="shared" si="4"/>
        <v>0</v>
      </c>
    </row>
    <row r="20" spans="2:13" ht="15" x14ac:dyDescent="0.25">
      <c r="B20" s="74" t="s">
        <v>133</v>
      </c>
      <c r="C20" s="74" t="s">
        <v>107</v>
      </c>
      <c r="D20" s="75" t="s">
        <v>132</v>
      </c>
      <c r="E20" s="5">
        <f>'Jan''21'!AW50+'Feb''21'!AW50+'Mar''21'!AW50</f>
        <v>0</v>
      </c>
      <c r="F20" s="79">
        <f>'Jan''21'!AZ50+'Feb''21'!AZ50+'Mar''21'!AZ50</f>
        <v>0</v>
      </c>
      <c r="G20" s="79">
        <v>52148.41891375</v>
      </c>
      <c r="H20" s="79">
        <f t="shared" si="0"/>
        <v>52148.41891375</v>
      </c>
      <c r="I20" s="6">
        <f>'Jan''21'!AV50+'Feb''21'!AV50+'Mar''21'!AV50</f>
        <v>0</v>
      </c>
      <c r="J20" s="82">
        <f t="shared" si="1"/>
        <v>0</v>
      </c>
      <c r="K20" s="83">
        <f t="shared" si="2"/>
        <v>52148.41891375</v>
      </c>
      <c r="L20" s="84">
        <f t="shared" si="3"/>
        <v>0</v>
      </c>
      <c r="M20" s="85">
        <f t="shared" si="4"/>
        <v>0</v>
      </c>
    </row>
    <row r="21" spans="2:13" ht="15" x14ac:dyDescent="0.25">
      <c r="B21" s="74" t="s">
        <v>178</v>
      </c>
      <c r="C21" s="74" t="s">
        <v>176</v>
      </c>
      <c r="D21" s="75" t="s">
        <v>176</v>
      </c>
      <c r="E21" s="5">
        <f>'Jan''21'!AW101+'Feb''21'!AW101+'Mar''21'!AW101</f>
        <v>0</v>
      </c>
      <c r="F21" s="79">
        <f>'Jan''21'!AZ101+'Feb''21'!AZ101+'Mar''21'!AZ101</f>
        <v>0</v>
      </c>
      <c r="G21" s="79">
        <v>31027.129140000005</v>
      </c>
      <c r="H21" s="79">
        <f t="shared" si="0"/>
        <v>31027.129140000005</v>
      </c>
      <c r="I21" s="6">
        <f>'Jan''21'!AV101+'Feb''21'!AV101+'Mar''21'!AV101</f>
        <v>0</v>
      </c>
      <c r="J21" s="82">
        <f t="shared" si="1"/>
        <v>0</v>
      </c>
      <c r="K21" s="83">
        <f t="shared" si="2"/>
        <v>31027.129140000005</v>
      </c>
      <c r="L21" s="84">
        <f t="shared" si="3"/>
        <v>0</v>
      </c>
      <c r="M21" s="85">
        <f t="shared" si="4"/>
        <v>0</v>
      </c>
    </row>
    <row r="22" spans="2:13" ht="15" x14ac:dyDescent="0.25">
      <c r="B22" s="74" t="s">
        <v>67</v>
      </c>
      <c r="C22" s="75" t="s">
        <v>43</v>
      </c>
      <c r="D22" s="75" t="s">
        <v>68</v>
      </c>
      <c r="E22" s="5">
        <f>'Jan''21'!AW20+'Feb''21'!AW20+'Mar''21'!AW20</f>
        <v>0</v>
      </c>
      <c r="F22" s="79">
        <f>'Jan''21'!AZ20+'Feb''21'!AZ20+'Mar''21'!AZ20</f>
        <v>0</v>
      </c>
      <c r="G22" s="79">
        <v>0</v>
      </c>
      <c r="H22" s="79">
        <f t="shared" si="0"/>
        <v>0</v>
      </c>
      <c r="I22" s="6">
        <f>'Jan''21'!AV20+'Feb''21'!AV20+'Mar''21'!AV20</f>
        <v>0</v>
      </c>
      <c r="J22" s="82">
        <f t="shared" si="1"/>
        <v>0</v>
      </c>
      <c r="K22" s="83">
        <f t="shared" si="2"/>
        <v>0</v>
      </c>
      <c r="L22" s="84">
        <f t="shared" si="3"/>
        <v>0</v>
      </c>
      <c r="M22" s="85" t="e">
        <f t="shared" si="4"/>
        <v>#DIV/0!</v>
      </c>
    </row>
    <row r="23" spans="2:13" ht="15" x14ac:dyDescent="0.25">
      <c r="B23" s="74" t="s">
        <v>104</v>
      </c>
      <c r="C23" s="74" t="s">
        <v>75</v>
      </c>
      <c r="D23" s="75" t="s">
        <v>101</v>
      </c>
      <c r="E23" s="5">
        <f>'Jan''21'!AW46+'Feb''21'!AW46+'Mar''21'!AW46</f>
        <v>0</v>
      </c>
      <c r="F23" s="79">
        <f>'Jan''21'!AZ46+'Feb''21'!AZ46+'Mar''21'!AZ46</f>
        <v>0</v>
      </c>
      <c r="G23" s="79">
        <v>51152.203758750002</v>
      </c>
      <c r="H23" s="79">
        <f t="shared" si="0"/>
        <v>51152.203758750002</v>
      </c>
      <c r="I23" s="6">
        <f>'Jan''21'!AV46+'Feb''21'!AV46+'Mar''21'!AV46</f>
        <v>0</v>
      </c>
      <c r="J23" s="82">
        <f t="shared" si="1"/>
        <v>0</v>
      </c>
      <c r="K23" s="83">
        <f t="shared" si="2"/>
        <v>51152.203758750002</v>
      </c>
      <c r="L23" s="84">
        <f t="shared" si="3"/>
        <v>0</v>
      </c>
      <c r="M23" s="85">
        <f t="shared" si="4"/>
        <v>0</v>
      </c>
    </row>
    <row r="24" spans="2:13" ht="15" x14ac:dyDescent="0.25">
      <c r="B24" s="74" t="s">
        <v>90</v>
      </c>
      <c r="C24" s="74" t="s">
        <v>75</v>
      </c>
      <c r="D24" s="75" t="s">
        <v>86</v>
      </c>
      <c r="E24" s="5">
        <f>'Jan''21'!AW35+'Feb''21'!AW35+'Mar''21'!AW35</f>
        <v>0</v>
      </c>
      <c r="F24" s="79">
        <f>'Jan''21'!AZ35+'Feb''21'!AZ35+'Mar''21'!AZ35</f>
        <v>0</v>
      </c>
      <c r="G24" s="79">
        <v>66150.191812999998</v>
      </c>
      <c r="H24" s="79">
        <f t="shared" si="0"/>
        <v>66150.191812999998</v>
      </c>
      <c r="I24" s="6">
        <f>'Jan''21'!AV35+'Feb''21'!AV35+'Mar''21'!AV35</f>
        <v>0</v>
      </c>
      <c r="J24" s="82">
        <f t="shared" si="1"/>
        <v>0</v>
      </c>
      <c r="K24" s="83">
        <f t="shared" si="2"/>
        <v>66150.191812999998</v>
      </c>
      <c r="L24" s="84">
        <f t="shared" si="3"/>
        <v>0</v>
      </c>
      <c r="M24" s="85">
        <f t="shared" si="4"/>
        <v>0</v>
      </c>
    </row>
    <row r="25" spans="2:13" ht="15" x14ac:dyDescent="0.25">
      <c r="B25" s="74" t="s">
        <v>203</v>
      </c>
      <c r="C25" s="74" t="s">
        <v>176</v>
      </c>
      <c r="D25" s="75" t="s">
        <v>200</v>
      </c>
      <c r="E25" s="5">
        <f>'Jan''21'!AW121+'Feb''21'!AW121+'Mar''21'!AW121</f>
        <v>0</v>
      </c>
      <c r="F25" s="79">
        <f>'Jan''21'!AZ121+'Feb''21'!AZ121+'Mar''21'!AZ121</f>
        <v>0</v>
      </c>
      <c r="G25" s="79">
        <v>28010.511488250002</v>
      </c>
      <c r="H25" s="79">
        <f t="shared" si="0"/>
        <v>28010.511488250002</v>
      </c>
      <c r="I25" s="6">
        <f>'Jan''21'!AV121+'Feb''21'!AV121+'Mar''21'!AV121</f>
        <v>0</v>
      </c>
      <c r="J25" s="82">
        <f t="shared" si="1"/>
        <v>0</v>
      </c>
      <c r="K25" s="83">
        <f t="shared" si="2"/>
        <v>28010.511488250002</v>
      </c>
      <c r="L25" s="84">
        <f t="shared" si="3"/>
        <v>0</v>
      </c>
      <c r="M25" s="85">
        <f t="shared" si="4"/>
        <v>0</v>
      </c>
    </row>
    <row r="26" spans="2:13" ht="15" x14ac:dyDescent="0.25">
      <c r="B26" s="74" t="s">
        <v>116</v>
      </c>
      <c r="C26" s="74" t="s">
        <v>107</v>
      </c>
      <c r="D26" s="75" t="s">
        <v>115</v>
      </c>
      <c r="E26" s="5">
        <f>'Jan''21'!AW63+'Feb''21'!AW63+'Mar''21'!AW63</f>
        <v>0</v>
      </c>
      <c r="F26" s="79">
        <f>'Jan''21'!AZ63+'Feb''21'!AZ63+'Mar''21'!AZ63</f>
        <v>0</v>
      </c>
      <c r="G26" s="79">
        <v>47808.377680249992</v>
      </c>
      <c r="H26" s="79">
        <f t="shared" si="0"/>
        <v>47808.377680249992</v>
      </c>
      <c r="I26" s="6">
        <f>'Jan''21'!AV63+'Feb''21'!AV63+'Mar''21'!AV63</f>
        <v>0</v>
      </c>
      <c r="J26" s="82">
        <f t="shared" si="1"/>
        <v>0</v>
      </c>
      <c r="K26" s="83">
        <f t="shared" si="2"/>
        <v>47808.377680249992</v>
      </c>
      <c r="L26" s="84">
        <f t="shared" si="3"/>
        <v>0</v>
      </c>
      <c r="M26" s="85">
        <f t="shared" si="4"/>
        <v>0</v>
      </c>
    </row>
    <row r="27" spans="2:13" ht="15" x14ac:dyDescent="0.25">
      <c r="B27" s="74" t="s">
        <v>197</v>
      </c>
      <c r="C27" s="74" t="s">
        <v>176</v>
      </c>
      <c r="D27" s="75" t="s">
        <v>195</v>
      </c>
      <c r="E27" s="5">
        <f>'Jan''21'!AW116+'Feb''21'!AW116+'Mar''21'!AW116</f>
        <v>0</v>
      </c>
      <c r="F27" s="79">
        <f>'Jan''21'!AZ116+'Feb''21'!AZ116+'Mar''21'!AZ116</f>
        <v>0</v>
      </c>
      <c r="G27" s="79">
        <v>57376.50250925</v>
      </c>
      <c r="H27" s="79">
        <f t="shared" si="0"/>
        <v>57376.50250925</v>
      </c>
      <c r="I27" s="6">
        <f>'Jan''21'!AV116+'Feb''21'!AV116+'Mar''21'!AV116</f>
        <v>0</v>
      </c>
      <c r="J27" s="82">
        <f t="shared" si="1"/>
        <v>0</v>
      </c>
      <c r="K27" s="83">
        <f t="shared" si="2"/>
        <v>57376.50250925</v>
      </c>
      <c r="L27" s="84">
        <f t="shared" si="3"/>
        <v>0</v>
      </c>
      <c r="M27" s="85">
        <f t="shared" si="4"/>
        <v>0</v>
      </c>
    </row>
    <row r="28" spans="2:13" ht="15" x14ac:dyDescent="0.25">
      <c r="B28" s="74" t="s">
        <v>142</v>
      </c>
      <c r="C28" s="74" t="s">
        <v>137</v>
      </c>
      <c r="D28" s="75" t="s">
        <v>137</v>
      </c>
      <c r="E28" s="5">
        <f>'Jan''21'!AW82+'Feb''21'!AW82+'Mar''21'!AW82</f>
        <v>0</v>
      </c>
      <c r="F28" s="79">
        <f>'Jan''21'!AZ82+'Feb''21'!AZ82+'Mar''21'!AZ82</f>
        <v>0</v>
      </c>
      <c r="G28" s="79">
        <v>79728.328274500003</v>
      </c>
      <c r="H28" s="79">
        <f t="shared" si="0"/>
        <v>79728.328274500003</v>
      </c>
      <c r="I28" s="6">
        <f>'Jan''21'!AV82+'Feb''21'!AV82+'Mar''21'!AV82</f>
        <v>0</v>
      </c>
      <c r="J28" s="82">
        <f t="shared" si="1"/>
        <v>0</v>
      </c>
      <c r="K28" s="83">
        <f t="shared" si="2"/>
        <v>79728.328274500003</v>
      </c>
      <c r="L28" s="84">
        <f t="shared" si="3"/>
        <v>0</v>
      </c>
      <c r="M28" s="85">
        <f t="shared" si="4"/>
        <v>0</v>
      </c>
    </row>
    <row r="29" spans="2:13" ht="15" x14ac:dyDescent="0.25">
      <c r="B29" s="74" t="s">
        <v>163</v>
      </c>
      <c r="C29" s="74" t="s">
        <v>160</v>
      </c>
      <c r="D29" s="75" t="s">
        <v>161</v>
      </c>
      <c r="E29" s="5">
        <f>'Jan''21'!AW89+'Feb''21'!AW89+'Mar''21'!AW89</f>
        <v>0</v>
      </c>
      <c r="F29" s="79">
        <f>'Jan''21'!AZ89+'Feb''21'!AZ89+'Mar''21'!AZ89</f>
        <v>0</v>
      </c>
      <c r="G29" s="79">
        <v>0</v>
      </c>
      <c r="H29" s="79">
        <f t="shared" si="0"/>
        <v>0</v>
      </c>
      <c r="I29" s="6">
        <f>'Jan''21'!AV89+'Feb''21'!AV89+'Mar''21'!AV89</f>
        <v>0</v>
      </c>
      <c r="J29" s="82">
        <f t="shared" si="1"/>
        <v>0</v>
      </c>
      <c r="K29" s="83">
        <f t="shared" si="2"/>
        <v>0</v>
      </c>
      <c r="L29" s="84">
        <f t="shared" si="3"/>
        <v>0</v>
      </c>
      <c r="M29" s="85" t="e">
        <f t="shared" si="4"/>
        <v>#DIV/0!</v>
      </c>
    </row>
    <row r="30" spans="2:13" ht="15" x14ac:dyDescent="0.25">
      <c r="B30" s="74" t="s">
        <v>148</v>
      </c>
      <c r="C30" s="74" t="s">
        <v>137</v>
      </c>
      <c r="D30" s="75" t="s">
        <v>144</v>
      </c>
      <c r="E30" s="5">
        <f>'Jan''21'!AW77+'Feb''21'!AW77+'Mar''21'!AW77</f>
        <v>0</v>
      </c>
      <c r="F30" s="79">
        <f>'Jan''21'!AZ77+'Feb''21'!AZ77+'Mar''21'!AZ77</f>
        <v>0</v>
      </c>
      <c r="G30" s="79">
        <v>82620.691304500011</v>
      </c>
      <c r="H30" s="79">
        <f t="shared" si="0"/>
        <v>82620.691304500011</v>
      </c>
      <c r="I30" s="6">
        <f>'Jan''21'!AV77+'Feb''21'!AV77+'Mar''21'!AV77</f>
        <v>0</v>
      </c>
      <c r="J30" s="82">
        <f t="shared" si="1"/>
        <v>0</v>
      </c>
      <c r="K30" s="83">
        <f t="shared" si="2"/>
        <v>82620.691304500011</v>
      </c>
      <c r="L30" s="84">
        <f t="shared" si="3"/>
        <v>0</v>
      </c>
      <c r="M30" s="85">
        <f t="shared" si="4"/>
        <v>0</v>
      </c>
    </row>
    <row r="31" spans="2:13" ht="15" x14ac:dyDescent="0.25">
      <c r="B31" s="74" t="s">
        <v>77</v>
      </c>
      <c r="C31" s="74" t="s">
        <v>75</v>
      </c>
      <c r="D31" s="75" t="s">
        <v>76</v>
      </c>
      <c r="E31" s="5">
        <f>'Jan''21'!AW26+'Feb''21'!AW26+'Mar''21'!AW26</f>
        <v>0</v>
      </c>
      <c r="F31" s="79">
        <f>'Jan''21'!AZ26+'Feb''21'!AZ26+'Mar''21'!AZ26</f>
        <v>0</v>
      </c>
      <c r="G31" s="79">
        <v>0</v>
      </c>
      <c r="H31" s="79">
        <f t="shared" si="0"/>
        <v>0</v>
      </c>
      <c r="I31" s="6">
        <f>'Jan''21'!AV26+'Feb''21'!AV26+'Mar''21'!AV26</f>
        <v>0</v>
      </c>
      <c r="J31" s="82">
        <f t="shared" si="1"/>
        <v>0</v>
      </c>
      <c r="K31" s="83">
        <f t="shared" si="2"/>
        <v>0</v>
      </c>
      <c r="L31" s="84">
        <f t="shared" si="3"/>
        <v>0</v>
      </c>
      <c r="M31" s="85" t="e">
        <f t="shared" si="4"/>
        <v>#DIV/0!</v>
      </c>
    </row>
    <row r="32" spans="2:13" ht="15" x14ac:dyDescent="0.25">
      <c r="B32" s="74" t="s">
        <v>162</v>
      </c>
      <c r="C32" s="74" t="s">
        <v>160</v>
      </c>
      <c r="D32" s="75" t="s">
        <v>161</v>
      </c>
      <c r="E32" s="5">
        <f>'Jan''21'!AW88+'Feb''21'!AW88+'Mar''21'!AW88</f>
        <v>0</v>
      </c>
      <c r="F32" s="79">
        <f>'Jan''21'!AZ88+'Feb''21'!AZ88+'Mar''21'!AZ88</f>
        <v>0</v>
      </c>
      <c r="G32" s="79">
        <v>0</v>
      </c>
      <c r="H32" s="79">
        <f t="shared" si="0"/>
        <v>0</v>
      </c>
      <c r="I32" s="6">
        <f>'Jan''21'!AV88+'Feb''21'!AV88+'Mar''21'!AV88</f>
        <v>0</v>
      </c>
      <c r="J32" s="82">
        <f t="shared" si="1"/>
        <v>0</v>
      </c>
      <c r="K32" s="83">
        <f t="shared" si="2"/>
        <v>0</v>
      </c>
      <c r="L32" s="84">
        <f t="shared" si="3"/>
        <v>0</v>
      </c>
      <c r="M32" s="85" t="e">
        <f t="shared" si="4"/>
        <v>#DIV/0!</v>
      </c>
    </row>
    <row r="33" spans="2:13" ht="15" x14ac:dyDescent="0.25">
      <c r="B33" s="74" t="s">
        <v>91</v>
      </c>
      <c r="C33" s="74" t="s">
        <v>75</v>
      </c>
      <c r="D33" s="75" t="s">
        <v>92</v>
      </c>
      <c r="E33" s="5">
        <f>'Jan''21'!AW36+'Feb''21'!AW36+'Mar''21'!AW36</f>
        <v>0</v>
      </c>
      <c r="F33" s="79">
        <f>'Jan''21'!AZ36+'Feb''21'!AZ36+'Mar''21'!AZ36</f>
        <v>0</v>
      </c>
      <c r="G33" s="79">
        <v>0</v>
      </c>
      <c r="H33" s="79">
        <f t="shared" si="0"/>
        <v>0</v>
      </c>
      <c r="I33" s="6">
        <f>'Jan''21'!AV36+'Feb''21'!AV36+'Mar''21'!AV36</f>
        <v>0</v>
      </c>
      <c r="J33" s="82">
        <f t="shared" si="1"/>
        <v>0</v>
      </c>
      <c r="K33" s="83">
        <f t="shared" si="2"/>
        <v>0</v>
      </c>
      <c r="L33" s="84">
        <f t="shared" si="3"/>
        <v>0</v>
      </c>
      <c r="M33" s="85" t="e">
        <f t="shared" si="4"/>
        <v>#DIV/0!</v>
      </c>
    </row>
    <row r="34" spans="2:13" ht="15" x14ac:dyDescent="0.25">
      <c r="B34" s="74" t="s">
        <v>157</v>
      </c>
      <c r="C34" s="74" t="s">
        <v>137</v>
      </c>
      <c r="D34" s="75" t="s">
        <v>156</v>
      </c>
      <c r="E34" s="5">
        <f>'Jan''21'!AW71+'Feb''21'!AW71+'Mar''21'!AW71</f>
        <v>0</v>
      </c>
      <c r="F34" s="79">
        <f>'Jan''21'!AZ71+'Feb''21'!AZ71+'Mar''21'!AZ71</f>
        <v>0</v>
      </c>
      <c r="G34" s="79">
        <v>156823.2081555</v>
      </c>
      <c r="H34" s="79">
        <f t="shared" ref="H34:H65" si="5">F34+G34</f>
        <v>156823.2081555</v>
      </c>
      <c r="I34" s="6">
        <f>'Jan''21'!AV71+'Feb''21'!AV71+'Mar''21'!AV71</f>
        <v>0</v>
      </c>
      <c r="J34" s="82">
        <f t="shared" ref="J34:J65" si="6">I34/3</f>
        <v>0</v>
      </c>
      <c r="K34" s="83">
        <f t="shared" ref="K34:K65" si="7">H34-E34</f>
        <v>156823.2081555</v>
      </c>
      <c r="L34" s="84">
        <f t="shared" ref="L34:L65" si="8">IFERROR((K34/I34),0)</f>
        <v>0</v>
      </c>
      <c r="M34" s="85">
        <f t="shared" ref="M34:M65" si="9">E34/H34</f>
        <v>0</v>
      </c>
    </row>
    <row r="35" spans="2:13" ht="15" x14ac:dyDescent="0.25">
      <c r="B35" s="74" t="s">
        <v>153</v>
      </c>
      <c r="C35" s="74" t="s">
        <v>137</v>
      </c>
      <c r="D35" s="75" t="s">
        <v>152</v>
      </c>
      <c r="E35" s="5">
        <f>'Jan''21'!AW74+'Feb''21'!AW74+'Mar''21'!AW74</f>
        <v>0</v>
      </c>
      <c r="F35" s="79">
        <f>'Jan''21'!AZ74+'Feb''21'!AZ74+'Mar''21'!AZ74</f>
        <v>0</v>
      </c>
      <c r="G35" s="79">
        <v>0</v>
      </c>
      <c r="H35" s="79">
        <f t="shared" si="5"/>
        <v>0</v>
      </c>
      <c r="I35" s="6">
        <f>'Jan''21'!AV74+'Feb''21'!AV74+'Mar''21'!AV74</f>
        <v>0</v>
      </c>
      <c r="J35" s="82">
        <f t="shared" si="6"/>
        <v>0</v>
      </c>
      <c r="K35" s="83">
        <f t="shared" si="7"/>
        <v>0</v>
      </c>
      <c r="L35" s="84">
        <f t="shared" si="8"/>
        <v>0</v>
      </c>
      <c r="M35" s="85" t="e">
        <f t="shared" si="9"/>
        <v>#DIV/0!</v>
      </c>
    </row>
    <row r="36" spans="2:13" ht="15" x14ac:dyDescent="0.25">
      <c r="B36" s="74" t="s">
        <v>194</v>
      </c>
      <c r="C36" s="74" t="s">
        <v>176</v>
      </c>
      <c r="D36" s="75" t="s">
        <v>195</v>
      </c>
      <c r="E36" s="5">
        <f>'Jan''21'!AW114+'Feb''21'!AW114+'Mar''21'!AW114</f>
        <v>0</v>
      </c>
      <c r="F36" s="79">
        <f>'Jan''21'!AZ114+'Feb''21'!AZ114+'Mar''21'!AZ114</f>
        <v>0</v>
      </c>
      <c r="G36" s="79">
        <v>49833.141530499997</v>
      </c>
      <c r="H36" s="79">
        <f t="shared" si="5"/>
        <v>49833.141530499997</v>
      </c>
      <c r="I36" s="6">
        <f>'Jan''21'!AV114+'Feb''21'!AV114+'Mar''21'!AV114</f>
        <v>0</v>
      </c>
      <c r="J36" s="82">
        <f t="shared" si="6"/>
        <v>0</v>
      </c>
      <c r="K36" s="83">
        <f t="shared" si="7"/>
        <v>49833.141530499997</v>
      </c>
      <c r="L36" s="84">
        <f t="shared" si="8"/>
        <v>0</v>
      </c>
      <c r="M36" s="85">
        <f t="shared" si="9"/>
        <v>0</v>
      </c>
    </row>
    <row r="37" spans="2:13" ht="15" x14ac:dyDescent="0.25">
      <c r="B37" s="74" t="s">
        <v>105</v>
      </c>
      <c r="C37" s="74" t="s">
        <v>75</v>
      </c>
      <c r="D37" s="75" t="s">
        <v>101</v>
      </c>
      <c r="E37" s="5">
        <f>'Jan''21'!AW47+'Feb''21'!AW47+'Mar''21'!AW47</f>
        <v>0</v>
      </c>
      <c r="F37" s="79">
        <f>'Jan''21'!AZ47+'Feb''21'!AZ47+'Mar''21'!AZ47</f>
        <v>0</v>
      </c>
      <c r="G37" s="79">
        <v>146643.49260624999</v>
      </c>
      <c r="H37" s="79">
        <f t="shared" si="5"/>
        <v>146643.49260624999</v>
      </c>
      <c r="I37" s="6">
        <f>'Jan''21'!AV47+'Feb''21'!AV47+'Mar''21'!AV47</f>
        <v>0</v>
      </c>
      <c r="J37" s="82">
        <f t="shared" si="6"/>
        <v>0</v>
      </c>
      <c r="K37" s="83">
        <f t="shared" si="7"/>
        <v>146643.49260624999</v>
      </c>
      <c r="L37" s="84">
        <f t="shared" si="8"/>
        <v>0</v>
      </c>
      <c r="M37" s="85">
        <f t="shared" si="9"/>
        <v>0</v>
      </c>
    </row>
    <row r="38" spans="2:13" ht="15" x14ac:dyDescent="0.25">
      <c r="B38" s="74" t="s">
        <v>139</v>
      </c>
      <c r="C38" s="74" t="s">
        <v>137</v>
      </c>
      <c r="D38" s="75" t="s">
        <v>136</v>
      </c>
      <c r="E38" s="5">
        <f>'Jan''21'!AW85+'Feb''21'!AW85+'Mar''21'!AW85</f>
        <v>0</v>
      </c>
      <c r="F38" s="79">
        <f>'Jan''21'!AZ85+'Feb''21'!AZ85+'Mar''21'!AZ85</f>
        <v>0</v>
      </c>
      <c r="G38" s="79">
        <v>64526.732206500004</v>
      </c>
      <c r="H38" s="79">
        <f t="shared" si="5"/>
        <v>64526.732206500004</v>
      </c>
      <c r="I38" s="6">
        <f>'Jan''21'!AV85+'Feb''21'!AV85+'Mar''21'!AV85</f>
        <v>0</v>
      </c>
      <c r="J38" s="82">
        <f t="shared" si="6"/>
        <v>0</v>
      </c>
      <c r="K38" s="83">
        <f t="shared" si="7"/>
        <v>64526.732206500004</v>
      </c>
      <c r="L38" s="84">
        <f t="shared" si="8"/>
        <v>0</v>
      </c>
      <c r="M38" s="85">
        <f t="shared" si="9"/>
        <v>0</v>
      </c>
    </row>
    <row r="39" spans="2:13" ht="15" x14ac:dyDescent="0.25">
      <c r="B39" s="74" t="s">
        <v>167</v>
      </c>
      <c r="C39" s="74" t="s">
        <v>160</v>
      </c>
      <c r="D39" s="75" t="s">
        <v>160</v>
      </c>
      <c r="E39" s="5">
        <f>'Jan''21'!AW92+'Feb''21'!AW92+'Mar''21'!AW92</f>
        <v>0</v>
      </c>
      <c r="F39" s="79">
        <f>'Jan''21'!AZ92+'Feb''21'!AZ92+'Mar''21'!AZ92</f>
        <v>0</v>
      </c>
      <c r="G39" s="79">
        <v>0</v>
      </c>
      <c r="H39" s="79">
        <f t="shared" si="5"/>
        <v>0</v>
      </c>
      <c r="I39" s="6">
        <f>'Jan''21'!AV92+'Feb''21'!AV92+'Mar''21'!AV92</f>
        <v>0</v>
      </c>
      <c r="J39" s="82">
        <f t="shared" si="6"/>
        <v>0</v>
      </c>
      <c r="K39" s="83">
        <f t="shared" si="7"/>
        <v>0</v>
      </c>
      <c r="L39" s="84">
        <f t="shared" si="8"/>
        <v>0</v>
      </c>
      <c r="M39" s="85" t="e">
        <f t="shared" si="9"/>
        <v>#DIV/0!</v>
      </c>
    </row>
    <row r="40" spans="2:13" ht="15" x14ac:dyDescent="0.25">
      <c r="B40" s="5" t="s">
        <v>48</v>
      </c>
      <c r="C40" s="6" t="s">
        <v>43</v>
      </c>
      <c r="D40" s="6" t="s">
        <v>44</v>
      </c>
      <c r="E40" s="5">
        <f>'Jan''21'!AW6+'Feb''21'!AW6+'Mar''21'!AW6</f>
        <v>0</v>
      </c>
      <c r="F40" s="79">
        <f>'Jan''21'!AZ6+'Feb''21'!AZ6+'Mar''21'!AZ6</f>
        <v>0</v>
      </c>
      <c r="G40" s="79">
        <v>0</v>
      </c>
      <c r="H40" s="79">
        <f t="shared" si="5"/>
        <v>0</v>
      </c>
      <c r="I40" s="6">
        <f>'Jan''21'!AV6+'Feb''21'!AV6+'Mar''21'!AV6</f>
        <v>0</v>
      </c>
      <c r="J40" s="82">
        <f t="shared" si="6"/>
        <v>0</v>
      </c>
      <c r="K40" s="83">
        <f t="shared" si="7"/>
        <v>0</v>
      </c>
      <c r="L40" s="84">
        <f t="shared" si="8"/>
        <v>0</v>
      </c>
      <c r="M40" s="85" t="e">
        <f t="shared" si="9"/>
        <v>#DIV/0!</v>
      </c>
    </row>
    <row r="41" spans="2:13" ht="15" x14ac:dyDescent="0.25">
      <c r="B41" s="74" t="s">
        <v>100</v>
      </c>
      <c r="C41" s="74" t="s">
        <v>75</v>
      </c>
      <c r="D41" s="75" t="s">
        <v>101</v>
      </c>
      <c r="E41" s="5">
        <f>'Jan''21'!AW43+'Feb''21'!AW43+'Mar''21'!AW43</f>
        <v>0</v>
      </c>
      <c r="F41" s="79">
        <f>'Jan''21'!AZ43+'Feb''21'!AZ43+'Mar''21'!AZ43</f>
        <v>0</v>
      </c>
      <c r="G41" s="79">
        <v>0</v>
      </c>
      <c r="H41" s="79">
        <f t="shared" si="5"/>
        <v>0</v>
      </c>
      <c r="I41" s="6">
        <f>'Jan''21'!AV43+'Feb''21'!AV43+'Mar''21'!AV43</f>
        <v>0</v>
      </c>
      <c r="J41" s="82">
        <f t="shared" si="6"/>
        <v>0</v>
      </c>
      <c r="K41" s="83">
        <f t="shared" si="7"/>
        <v>0</v>
      </c>
      <c r="L41" s="84">
        <f t="shared" si="8"/>
        <v>0</v>
      </c>
      <c r="M41" s="85" t="e">
        <f t="shared" si="9"/>
        <v>#DIV/0!</v>
      </c>
    </row>
    <row r="42" spans="2:13" ht="15" x14ac:dyDescent="0.25">
      <c r="B42" s="74" t="s">
        <v>102</v>
      </c>
      <c r="C42" s="74" t="s">
        <v>75</v>
      </c>
      <c r="D42" s="75" t="s">
        <v>99</v>
      </c>
      <c r="E42" s="5">
        <f>'Jan''21'!AW44+'Feb''21'!AW44+'Mar''21'!AW44</f>
        <v>0</v>
      </c>
      <c r="F42" s="79">
        <f>'Jan''21'!AZ44+'Feb''21'!AZ44+'Mar''21'!AZ44</f>
        <v>0</v>
      </c>
      <c r="G42" s="79">
        <v>83311.285212500006</v>
      </c>
      <c r="H42" s="79">
        <f t="shared" si="5"/>
        <v>83311.285212500006</v>
      </c>
      <c r="I42" s="6">
        <f>'Jan''21'!AV44+'Feb''21'!AV44+'Mar''21'!AV44</f>
        <v>0</v>
      </c>
      <c r="J42" s="82">
        <f t="shared" si="6"/>
        <v>0</v>
      </c>
      <c r="K42" s="83">
        <f t="shared" si="7"/>
        <v>83311.285212500006</v>
      </c>
      <c r="L42" s="84">
        <f t="shared" si="8"/>
        <v>0</v>
      </c>
      <c r="M42" s="85">
        <f t="shared" si="9"/>
        <v>0</v>
      </c>
    </row>
    <row r="43" spans="2:13" ht="15" x14ac:dyDescent="0.25">
      <c r="B43" s="74" t="s">
        <v>93</v>
      </c>
      <c r="C43" s="74" t="s">
        <v>75</v>
      </c>
      <c r="D43" s="75" t="s">
        <v>92</v>
      </c>
      <c r="E43" s="5">
        <f>'Jan''21'!AW37+'Feb''21'!AW37+'Mar''21'!AW37</f>
        <v>0</v>
      </c>
      <c r="F43" s="79">
        <f>'Jan''21'!AZ37+'Feb''21'!AZ37+'Mar''21'!AZ37</f>
        <v>0</v>
      </c>
      <c r="G43" s="79">
        <v>112397.50539375002</v>
      </c>
      <c r="H43" s="79">
        <f t="shared" si="5"/>
        <v>112397.50539375002</v>
      </c>
      <c r="I43" s="6">
        <f>'Jan''21'!AV37+'Feb''21'!AV37+'Mar''21'!AV37</f>
        <v>0</v>
      </c>
      <c r="J43" s="82">
        <f t="shared" si="6"/>
        <v>0</v>
      </c>
      <c r="K43" s="83">
        <f t="shared" si="7"/>
        <v>112397.50539375002</v>
      </c>
      <c r="L43" s="84">
        <f t="shared" si="8"/>
        <v>0</v>
      </c>
      <c r="M43" s="85">
        <f t="shared" si="9"/>
        <v>0</v>
      </c>
    </row>
    <row r="44" spans="2:13" ht="15" x14ac:dyDescent="0.25">
      <c r="B44" s="74" t="s">
        <v>196</v>
      </c>
      <c r="C44" s="74" t="s">
        <v>176</v>
      </c>
      <c r="D44" s="75" t="s">
        <v>195</v>
      </c>
      <c r="E44" s="5">
        <f>'Jan''21'!AW115+'Feb''21'!AW115+'Mar''21'!AW115</f>
        <v>0</v>
      </c>
      <c r="F44" s="79">
        <f>'Jan''21'!AZ115+'Feb''21'!AZ115+'Mar''21'!AZ115</f>
        <v>0</v>
      </c>
      <c r="G44" s="79">
        <v>77300.474422750005</v>
      </c>
      <c r="H44" s="79">
        <f t="shared" si="5"/>
        <v>77300.474422750005</v>
      </c>
      <c r="I44" s="6">
        <f>'Jan''21'!AV115+'Feb''21'!AV115+'Mar''21'!AV115</f>
        <v>0</v>
      </c>
      <c r="J44" s="82">
        <f t="shared" si="6"/>
        <v>0</v>
      </c>
      <c r="K44" s="83">
        <f t="shared" si="7"/>
        <v>77300.474422750005</v>
      </c>
      <c r="L44" s="84">
        <f t="shared" si="8"/>
        <v>0</v>
      </c>
      <c r="M44" s="85">
        <f t="shared" si="9"/>
        <v>0</v>
      </c>
    </row>
    <row r="45" spans="2:13" ht="15" x14ac:dyDescent="0.25">
      <c r="B45" s="80" t="s">
        <v>175</v>
      </c>
      <c r="C45" s="80" t="s">
        <v>176</v>
      </c>
      <c r="D45" s="117" t="s">
        <v>176</v>
      </c>
      <c r="E45" s="80">
        <f>'Jan''21'!AW99+'Feb''21'!AW99+'Mar''21'!AW99</f>
        <v>0</v>
      </c>
      <c r="F45" s="81">
        <f>'Jan''21'!AZ99+'Feb''21'!AZ99+'Mar''21'!AZ99</f>
        <v>0</v>
      </c>
      <c r="G45" s="79">
        <v>135198.12164500001</v>
      </c>
      <c r="H45" s="79">
        <f t="shared" si="5"/>
        <v>135198.12164500001</v>
      </c>
      <c r="I45" s="6">
        <f>'Jan''21'!AV99+'Feb''21'!AV99+'Mar''21'!AV99</f>
        <v>0</v>
      </c>
      <c r="J45" s="82">
        <f t="shared" si="6"/>
        <v>0</v>
      </c>
      <c r="K45" s="83">
        <f t="shared" si="7"/>
        <v>135198.12164500001</v>
      </c>
      <c r="L45" s="84">
        <f t="shared" si="8"/>
        <v>0</v>
      </c>
      <c r="M45" s="85">
        <f t="shared" si="9"/>
        <v>0</v>
      </c>
    </row>
    <row r="46" spans="2:13" ht="15" x14ac:dyDescent="0.25">
      <c r="B46" s="74" t="s">
        <v>146</v>
      </c>
      <c r="C46" s="74" t="s">
        <v>137</v>
      </c>
      <c r="D46" s="75" t="s">
        <v>144</v>
      </c>
      <c r="E46" s="5">
        <f>'Jan''21'!AW79+'Feb''21'!AW79+'Mar''21'!AW79</f>
        <v>0</v>
      </c>
      <c r="F46" s="79">
        <f>'Jan''21'!AZ79+'Feb''21'!AZ79+'Mar''21'!AZ79</f>
        <v>0</v>
      </c>
      <c r="G46" s="79">
        <v>82181.760107499998</v>
      </c>
      <c r="H46" s="79">
        <f t="shared" si="5"/>
        <v>82181.760107499998</v>
      </c>
      <c r="I46" s="6">
        <f>'Jan''21'!AV79+'Feb''21'!AV79+'Mar''21'!AV79</f>
        <v>0</v>
      </c>
      <c r="J46" s="82">
        <f t="shared" si="6"/>
        <v>0</v>
      </c>
      <c r="K46" s="83">
        <f t="shared" si="7"/>
        <v>82181.760107499998</v>
      </c>
      <c r="L46" s="84">
        <f t="shared" si="8"/>
        <v>0</v>
      </c>
      <c r="M46" s="85">
        <f t="shared" si="9"/>
        <v>0</v>
      </c>
    </row>
    <row r="47" spans="2:13" ht="15" x14ac:dyDescent="0.25">
      <c r="B47" s="74" t="s">
        <v>201</v>
      </c>
      <c r="C47" s="74" t="s">
        <v>176</v>
      </c>
      <c r="D47" s="75" t="s">
        <v>200</v>
      </c>
      <c r="E47" s="5">
        <f>'Jan''21'!AW119+'Feb''21'!AW119+'Mar''21'!AW119</f>
        <v>0</v>
      </c>
      <c r="F47" s="79">
        <f>'Jan''21'!AZ119+'Feb''21'!AZ119+'Mar''21'!AZ119</f>
        <v>0</v>
      </c>
      <c r="G47" s="79">
        <v>62424.91710225003</v>
      </c>
      <c r="H47" s="79">
        <f t="shared" si="5"/>
        <v>62424.91710225003</v>
      </c>
      <c r="I47" s="6">
        <f>'Jan''21'!AV119+'Feb''21'!AV119+'Mar''21'!AV119</f>
        <v>0</v>
      </c>
      <c r="J47" s="82">
        <f t="shared" si="6"/>
        <v>0</v>
      </c>
      <c r="K47" s="83">
        <f t="shared" si="7"/>
        <v>62424.91710225003</v>
      </c>
      <c r="L47" s="84">
        <f t="shared" si="8"/>
        <v>0</v>
      </c>
      <c r="M47" s="85">
        <f t="shared" si="9"/>
        <v>0</v>
      </c>
    </row>
    <row r="48" spans="2:13" ht="15" x14ac:dyDescent="0.25">
      <c r="B48" s="74" t="s">
        <v>81</v>
      </c>
      <c r="C48" s="74" t="s">
        <v>75</v>
      </c>
      <c r="D48" s="75" t="s">
        <v>82</v>
      </c>
      <c r="E48" s="5">
        <f>'Jan''21'!AW29+'Feb''21'!AW29+'Mar''21'!AW29</f>
        <v>0</v>
      </c>
      <c r="F48" s="79">
        <f>'Jan''21'!AZ29+'Feb''21'!AZ29+'Mar''21'!AZ29</f>
        <v>0</v>
      </c>
      <c r="G48" s="79">
        <v>40871.815421000007</v>
      </c>
      <c r="H48" s="79">
        <f t="shared" si="5"/>
        <v>40871.815421000007</v>
      </c>
      <c r="I48" s="6">
        <f>'Jan''21'!AV29+'Feb''21'!AV29+'Mar''21'!AV29</f>
        <v>0</v>
      </c>
      <c r="J48" s="82">
        <f t="shared" si="6"/>
        <v>0</v>
      </c>
      <c r="K48" s="83">
        <f t="shared" si="7"/>
        <v>40871.815421000007</v>
      </c>
      <c r="L48" s="84">
        <f t="shared" si="8"/>
        <v>0</v>
      </c>
      <c r="M48" s="85">
        <f t="shared" si="9"/>
        <v>0</v>
      </c>
    </row>
    <row r="49" spans="2:13" ht="15" x14ac:dyDescent="0.25">
      <c r="B49" s="74" t="s">
        <v>159</v>
      </c>
      <c r="C49" s="74" t="s">
        <v>160</v>
      </c>
      <c r="D49" s="75" t="s">
        <v>161</v>
      </c>
      <c r="E49" s="5">
        <f>'Jan''21'!AW87+'Feb''21'!AW87+'Mar''21'!AW87</f>
        <v>0</v>
      </c>
      <c r="F49" s="79">
        <f>'Jan''21'!AZ87+'Feb''21'!AZ87+'Mar''21'!AZ87</f>
        <v>0</v>
      </c>
      <c r="G49" s="79">
        <v>146534.90147600003</v>
      </c>
      <c r="H49" s="79">
        <f t="shared" si="5"/>
        <v>146534.90147600003</v>
      </c>
      <c r="I49" s="6">
        <f>'Jan''21'!AV87+'Feb''21'!AV87+'Mar''21'!AV87</f>
        <v>0</v>
      </c>
      <c r="J49" s="82">
        <f t="shared" si="6"/>
        <v>0</v>
      </c>
      <c r="K49" s="83">
        <f t="shared" si="7"/>
        <v>146534.90147600003</v>
      </c>
      <c r="L49" s="84">
        <f t="shared" si="8"/>
        <v>0</v>
      </c>
      <c r="M49" s="85">
        <f t="shared" si="9"/>
        <v>0</v>
      </c>
    </row>
    <row r="50" spans="2:13" ht="15" x14ac:dyDescent="0.25">
      <c r="B50" s="74" t="s">
        <v>119</v>
      </c>
      <c r="C50" s="74" t="s">
        <v>107</v>
      </c>
      <c r="D50" s="75" t="s">
        <v>115</v>
      </c>
      <c r="E50" s="5">
        <f>'Jan''21'!AW60+'Feb''21'!AW60+'Mar''21'!AW60</f>
        <v>0</v>
      </c>
      <c r="F50" s="79">
        <f>'Jan''21'!AZ60+'Feb''21'!AZ60+'Mar''21'!AZ60</f>
        <v>0</v>
      </c>
      <c r="G50" s="79">
        <v>0</v>
      </c>
      <c r="H50" s="79">
        <f t="shared" si="5"/>
        <v>0</v>
      </c>
      <c r="I50" s="6">
        <f>'Jan''21'!AV60+'Feb''21'!AV60+'Mar''21'!AV60</f>
        <v>0</v>
      </c>
      <c r="J50" s="82">
        <f t="shared" si="6"/>
        <v>0</v>
      </c>
      <c r="K50" s="83">
        <f t="shared" si="7"/>
        <v>0</v>
      </c>
      <c r="L50" s="84">
        <f t="shared" si="8"/>
        <v>0</v>
      </c>
      <c r="M50" s="85" t="e">
        <f t="shared" si="9"/>
        <v>#DIV/0!</v>
      </c>
    </row>
    <row r="51" spans="2:13" ht="15" x14ac:dyDescent="0.25">
      <c r="B51" s="74" t="s">
        <v>158</v>
      </c>
      <c r="C51" s="74" t="s">
        <v>137</v>
      </c>
      <c r="D51" s="75" t="s">
        <v>156</v>
      </c>
      <c r="E51" s="5">
        <f>'Jan''21'!AW70+'Feb''21'!AW70+'Mar''21'!AW70</f>
        <v>0</v>
      </c>
      <c r="F51" s="79">
        <f>'Jan''21'!AZ70+'Feb''21'!AZ70+'Mar''21'!AZ70</f>
        <v>0</v>
      </c>
      <c r="G51" s="79">
        <v>0</v>
      </c>
      <c r="H51" s="79">
        <f t="shared" si="5"/>
        <v>0</v>
      </c>
      <c r="I51" s="6">
        <f>'Jan''21'!AV70+'Feb''21'!AV70+'Mar''21'!AV70</f>
        <v>0</v>
      </c>
      <c r="J51" s="82">
        <f t="shared" si="6"/>
        <v>0</v>
      </c>
      <c r="K51" s="83">
        <f t="shared" si="7"/>
        <v>0</v>
      </c>
      <c r="L51" s="84">
        <f t="shared" si="8"/>
        <v>0</v>
      </c>
      <c r="M51" s="85" t="e">
        <f t="shared" si="9"/>
        <v>#DIV/0!</v>
      </c>
    </row>
    <row r="52" spans="2:13" ht="15" x14ac:dyDescent="0.25">
      <c r="B52" s="5" t="s">
        <v>49</v>
      </c>
      <c r="C52" s="6" t="s">
        <v>43</v>
      </c>
      <c r="D52" s="6" t="s">
        <v>50</v>
      </c>
      <c r="E52" s="5">
        <f>'Jan''21'!AW7+'Feb''21'!AW7+'Mar''21'!AW7</f>
        <v>0</v>
      </c>
      <c r="F52" s="79">
        <f>'Jan''21'!AZ7+'Feb''21'!AZ7+'Mar''21'!AZ7</f>
        <v>0</v>
      </c>
      <c r="G52" s="79">
        <v>0</v>
      </c>
      <c r="H52" s="79">
        <f t="shared" si="5"/>
        <v>0</v>
      </c>
      <c r="I52" s="6">
        <f>'Jan''21'!AV7+'Feb''21'!AV7+'Mar''21'!AV7</f>
        <v>0</v>
      </c>
      <c r="J52" s="82">
        <f t="shared" si="6"/>
        <v>0</v>
      </c>
      <c r="K52" s="83">
        <f t="shared" si="7"/>
        <v>0</v>
      </c>
      <c r="L52" s="84">
        <f t="shared" si="8"/>
        <v>0</v>
      </c>
      <c r="M52" s="85" t="e">
        <f t="shared" si="9"/>
        <v>#DIV/0!</v>
      </c>
    </row>
    <row r="53" spans="2:13" ht="15" x14ac:dyDescent="0.25">
      <c r="B53" s="5" t="s">
        <v>51</v>
      </c>
      <c r="C53" s="6" t="s">
        <v>43</v>
      </c>
      <c r="D53" s="6" t="s">
        <v>52</v>
      </c>
      <c r="E53" s="5">
        <f>'Jan''21'!AW8+'Feb''21'!AW8+'Mar''21'!AW8</f>
        <v>0</v>
      </c>
      <c r="F53" s="79">
        <f>'Jan''21'!AZ8+'Feb''21'!AZ8+'Mar''21'!AZ8</f>
        <v>0</v>
      </c>
      <c r="G53" s="79">
        <v>0</v>
      </c>
      <c r="H53" s="79">
        <f t="shared" si="5"/>
        <v>0</v>
      </c>
      <c r="I53" s="6">
        <f>'Jan''21'!AV8+'Feb''21'!AV8+'Mar''21'!AV8</f>
        <v>0</v>
      </c>
      <c r="J53" s="82">
        <f t="shared" si="6"/>
        <v>0</v>
      </c>
      <c r="K53" s="83">
        <f t="shared" si="7"/>
        <v>0</v>
      </c>
      <c r="L53" s="84">
        <f t="shared" si="8"/>
        <v>0</v>
      </c>
      <c r="M53" s="85" t="e">
        <f t="shared" si="9"/>
        <v>#DIV/0!</v>
      </c>
    </row>
    <row r="54" spans="2:13" ht="15" x14ac:dyDescent="0.25">
      <c r="B54" s="74" t="s">
        <v>199</v>
      </c>
      <c r="C54" s="74" t="s">
        <v>176</v>
      </c>
      <c r="D54" s="75" t="s">
        <v>200</v>
      </c>
      <c r="E54" s="5">
        <f>'Jan''21'!AW118+'Feb''21'!AW118+'Mar''21'!AW118</f>
        <v>0</v>
      </c>
      <c r="F54" s="79">
        <f>'Jan''21'!AZ118+'Feb''21'!AZ118+'Mar''21'!AZ118</f>
        <v>0</v>
      </c>
      <c r="G54" s="79">
        <v>91115.157710999978</v>
      </c>
      <c r="H54" s="79">
        <f t="shared" si="5"/>
        <v>91115.157710999978</v>
      </c>
      <c r="I54" s="6">
        <f>'Jan''21'!AV118+'Feb''21'!AV118+'Mar''21'!AV118</f>
        <v>0</v>
      </c>
      <c r="J54" s="82">
        <f t="shared" si="6"/>
        <v>0</v>
      </c>
      <c r="K54" s="83">
        <f t="shared" si="7"/>
        <v>91115.157710999978</v>
      </c>
      <c r="L54" s="84">
        <f t="shared" si="8"/>
        <v>0</v>
      </c>
      <c r="M54" s="85">
        <f t="shared" si="9"/>
        <v>0</v>
      </c>
    </row>
    <row r="55" spans="2:13" ht="15" x14ac:dyDescent="0.25">
      <c r="B55" s="5" t="s">
        <v>47</v>
      </c>
      <c r="C55" s="6" t="s">
        <v>43</v>
      </c>
      <c r="D55" s="6" t="s">
        <v>46</v>
      </c>
      <c r="E55" s="5">
        <f>'Jan''21'!AW5+'Feb''21'!AW5+'Mar''21'!AW5</f>
        <v>0</v>
      </c>
      <c r="F55" s="79">
        <f>'Jan''21'!AZ5+'Feb''21'!AZ5+'Mar''21'!AZ5</f>
        <v>0</v>
      </c>
      <c r="G55" s="79">
        <v>357220.53997074999</v>
      </c>
      <c r="H55" s="79">
        <f t="shared" si="5"/>
        <v>357220.53997074999</v>
      </c>
      <c r="I55" s="6">
        <f>'Jan''21'!AV5+'Feb''21'!AV5+'Mar''21'!AV5</f>
        <v>0</v>
      </c>
      <c r="J55" s="82">
        <f t="shared" si="6"/>
        <v>0</v>
      </c>
      <c r="K55" s="83">
        <f t="shared" si="7"/>
        <v>357220.53997074999</v>
      </c>
      <c r="L55" s="84">
        <f t="shared" si="8"/>
        <v>0</v>
      </c>
      <c r="M55" s="85">
        <f t="shared" si="9"/>
        <v>0</v>
      </c>
    </row>
    <row r="56" spans="2:13" ht="15" x14ac:dyDescent="0.25">
      <c r="B56" s="74" t="s">
        <v>188</v>
      </c>
      <c r="C56" s="74" t="s">
        <v>176</v>
      </c>
      <c r="D56" s="75" t="s">
        <v>186</v>
      </c>
      <c r="E56" s="5">
        <f>'Jan''21'!AW109+'Feb''21'!AW109+'Mar''21'!AW109</f>
        <v>0</v>
      </c>
      <c r="F56" s="79">
        <f>'Jan''21'!AZ109+'Feb''21'!AZ109+'Mar''21'!AZ109</f>
        <v>0</v>
      </c>
      <c r="G56" s="79">
        <v>72661.855374749997</v>
      </c>
      <c r="H56" s="79">
        <f t="shared" si="5"/>
        <v>72661.855374749997</v>
      </c>
      <c r="I56" s="6">
        <f>'Jan''21'!AV109+'Feb''21'!AV109+'Mar''21'!AV109</f>
        <v>0</v>
      </c>
      <c r="J56" s="82">
        <f t="shared" si="6"/>
        <v>0</v>
      </c>
      <c r="K56" s="83">
        <f t="shared" si="7"/>
        <v>72661.855374749997</v>
      </c>
      <c r="L56" s="84">
        <f t="shared" si="8"/>
        <v>0</v>
      </c>
      <c r="M56" s="85">
        <f t="shared" si="9"/>
        <v>0</v>
      </c>
    </row>
    <row r="57" spans="2:13" ht="15" x14ac:dyDescent="0.25">
      <c r="B57" s="74" t="s">
        <v>140</v>
      </c>
      <c r="C57" s="74" t="s">
        <v>137</v>
      </c>
      <c r="D57" s="75" t="s">
        <v>136</v>
      </c>
      <c r="E57" s="5">
        <f>'Jan''21'!AW84+'Feb''21'!AW84+'Mar''21'!AW84</f>
        <v>0</v>
      </c>
      <c r="F57" s="79">
        <f>'Jan''21'!AZ84+'Feb''21'!AZ84+'Mar''21'!AZ84</f>
        <v>0</v>
      </c>
      <c r="G57" s="79">
        <v>76569.297081500001</v>
      </c>
      <c r="H57" s="79">
        <f t="shared" si="5"/>
        <v>76569.297081500001</v>
      </c>
      <c r="I57" s="6">
        <f>'Jan''21'!AV84+'Feb''21'!AV84+'Mar''21'!AV84</f>
        <v>0</v>
      </c>
      <c r="J57" s="82">
        <f t="shared" si="6"/>
        <v>0</v>
      </c>
      <c r="K57" s="83">
        <f t="shared" si="7"/>
        <v>76569.297081500001</v>
      </c>
      <c r="L57" s="84">
        <f t="shared" si="8"/>
        <v>0</v>
      </c>
      <c r="M57" s="85">
        <f t="shared" si="9"/>
        <v>0</v>
      </c>
    </row>
    <row r="58" spans="2:13" ht="15" x14ac:dyDescent="0.25">
      <c r="B58" s="74" t="s">
        <v>61</v>
      </c>
      <c r="C58" s="75" t="s">
        <v>43</v>
      </c>
      <c r="D58" s="75" t="s">
        <v>60</v>
      </c>
      <c r="E58" s="5">
        <f>'Jan''21'!AW15+'Feb''21'!AW15+'Mar''21'!AW15</f>
        <v>0</v>
      </c>
      <c r="F58" s="79">
        <f>'Jan''21'!AZ15+'Feb''21'!AZ15+'Mar''21'!AZ15</f>
        <v>0</v>
      </c>
      <c r="G58" s="79">
        <v>55050.83573875</v>
      </c>
      <c r="H58" s="79">
        <f t="shared" si="5"/>
        <v>55050.83573875</v>
      </c>
      <c r="I58" s="6">
        <f>'Jan''21'!AV15+'Feb''21'!AV15+'Mar''21'!AV15</f>
        <v>0</v>
      </c>
      <c r="J58" s="82">
        <f t="shared" si="6"/>
        <v>0</v>
      </c>
      <c r="K58" s="83">
        <f t="shared" si="7"/>
        <v>55050.83573875</v>
      </c>
      <c r="L58" s="84">
        <f t="shared" si="8"/>
        <v>0</v>
      </c>
      <c r="M58" s="85">
        <f t="shared" si="9"/>
        <v>0</v>
      </c>
    </row>
    <row r="59" spans="2:13" ht="15" x14ac:dyDescent="0.25">
      <c r="B59" s="74" t="s">
        <v>193</v>
      </c>
      <c r="C59" s="74" t="s">
        <v>176</v>
      </c>
      <c r="D59" s="75" t="s">
        <v>191</v>
      </c>
      <c r="E59" s="5">
        <f>'Jan''21'!AW113+'Feb''21'!AW113+'Mar''21'!AW113</f>
        <v>0</v>
      </c>
      <c r="F59" s="79">
        <f>'Jan''21'!AZ113+'Feb''21'!AZ113+'Mar''21'!AZ113</f>
        <v>0</v>
      </c>
      <c r="G59" s="79">
        <v>117639.53026125001</v>
      </c>
      <c r="H59" s="79">
        <f t="shared" si="5"/>
        <v>117639.53026125001</v>
      </c>
      <c r="I59" s="6">
        <f>'Jan''21'!AV113+'Feb''21'!AV113+'Mar''21'!AV113</f>
        <v>0</v>
      </c>
      <c r="J59" s="82">
        <f t="shared" si="6"/>
        <v>0</v>
      </c>
      <c r="K59" s="83">
        <f t="shared" si="7"/>
        <v>117639.53026125001</v>
      </c>
      <c r="L59" s="84">
        <f t="shared" si="8"/>
        <v>0</v>
      </c>
      <c r="M59" s="85">
        <f t="shared" si="9"/>
        <v>0</v>
      </c>
    </row>
    <row r="60" spans="2:13" ht="15" x14ac:dyDescent="0.25">
      <c r="B60" s="74" t="s">
        <v>145</v>
      </c>
      <c r="C60" s="74" t="s">
        <v>137</v>
      </c>
      <c r="D60" s="75" t="s">
        <v>144</v>
      </c>
      <c r="E60" s="5">
        <f>'Jan''21'!AW80+'Feb''21'!AW80+'Mar''21'!AW80</f>
        <v>0</v>
      </c>
      <c r="F60" s="79">
        <f>'Jan''21'!AZ80+'Feb''21'!AZ80+'Mar''21'!AZ80</f>
        <v>0</v>
      </c>
      <c r="G60" s="79">
        <v>70038.453079750005</v>
      </c>
      <c r="H60" s="79">
        <f t="shared" si="5"/>
        <v>70038.453079750005</v>
      </c>
      <c r="I60" s="6">
        <f>'Jan''21'!AV80+'Feb''21'!AV80+'Mar''21'!AV80</f>
        <v>0</v>
      </c>
      <c r="J60" s="82">
        <f t="shared" si="6"/>
        <v>0</v>
      </c>
      <c r="K60" s="83">
        <f t="shared" si="7"/>
        <v>70038.453079750005</v>
      </c>
      <c r="L60" s="84">
        <f t="shared" si="8"/>
        <v>0</v>
      </c>
      <c r="M60" s="85">
        <f t="shared" si="9"/>
        <v>0</v>
      </c>
    </row>
    <row r="61" spans="2:13" ht="15" x14ac:dyDescent="0.25">
      <c r="B61" s="5" t="s">
        <v>45</v>
      </c>
      <c r="C61" s="6" t="s">
        <v>43</v>
      </c>
      <c r="D61" s="6" t="s">
        <v>46</v>
      </c>
      <c r="E61" s="5">
        <f>'Jan''21'!AW4+'Feb''21'!AW4+'Mar''21'!AW4</f>
        <v>0</v>
      </c>
      <c r="F61" s="79">
        <f>'Jan''21'!AZ4+'Feb''21'!AZ4+'Mar''21'!AZ4</f>
        <v>0</v>
      </c>
      <c r="G61" s="79">
        <v>52347.926090499997</v>
      </c>
      <c r="H61" s="79">
        <f t="shared" si="5"/>
        <v>52347.926090499997</v>
      </c>
      <c r="I61" s="6">
        <f>'Jan''21'!AV4+'Feb''21'!AV4+'Mar''21'!AV4</f>
        <v>0</v>
      </c>
      <c r="J61" s="82">
        <f t="shared" si="6"/>
        <v>0</v>
      </c>
      <c r="K61" s="83">
        <f t="shared" si="7"/>
        <v>52347.926090499997</v>
      </c>
      <c r="L61" s="84">
        <f t="shared" si="8"/>
        <v>0</v>
      </c>
      <c r="M61" s="85">
        <f t="shared" si="9"/>
        <v>0</v>
      </c>
    </row>
    <row r="62" spans="2:13" ht="15" x14ac:dyDescent="0.25">
      <c r="B62" s="74" t="s">
        <v>69</v>
      </c>
      <c r="C62" s="75" t="s">
        <v>43</v>
      </c>
      <c r="D62" s="75" t="s">
        <v>68</v>
      </c>
      <c r="E62" s="5">
        <f>'Jan''21'!AW21+'Feb''21'!AW21+'Mar''21'!AW21</f>
        <v>0</v>
      </c>
      <c r="F62" s="79">
        <f>'Jan''21'!AZ21+'Feb''21'!AZ21+'Mar''21'!AZ21</f>
        <v>0</v>
      </c>
      <c r="G62" s="79">
        <v>165980.09455324995</v>
      </c>
      <c r="H62" s="79">
        <f t="shared" si="5"/>
        <v>165980.09455324995</v>
      </c>
      <c r="I62" s="6">
        <f>'Jan''21'!AV21+'Feb''21'!AV21+'Mar''21'!AV21</f>
        <v>0</v>
      </c>
      <c r="J62" s="82">
        <f t="shared" si="6"/>
        <v>0</v>
      </c>
      <c r="K62" s="83">
        <f t="shared" si="7"/>
        <v>165980.09455324995</v>
      </c>
      <c r="L62" s="84">
        <f t="shared" si="8"/>
        <v>0</v>
      </c>
      <c r="M62" s="85">
        <f t="shared" si="9"/>
        <v>0</v>
      </c>
    </row>
    <row r="63" spans="2:13" ht="15" x14ac:dyDescent="0.25">
      <c r="B63" s="74" t="s">
        <v>131</v>
      </c>
      <c r="C63" s="74" t="s">
        <v>107</v>
      </c>
      <c r="D63" s="75" t="s">
        <v>128</v>
      </c>
      <c r="E63" s="5">
        <f>'Jan''21'!AW51+'Feb''21'!AW51+'Mar''21'!AW51</f>
        <v>0</v>
      </c>
      <c r="F63" s="79">
        <f>'Jan''21'!AZ51+'Feb''21'!AZ51+'Mar''21'!AZ51</f>
        <v>0</v>
      </c>
      <c r="G63" s="79">
        <v>121077.88596700004</v>
      </c>
      <c r="H63" s="79">
        <f t="shared" si="5"/>
        <v>121077.88596700004</v>
      </c>
      <c r="I63" s="6">
        <f>'Jan''21'!AV51+'Feb''21'!AV51+'Mar''21'!AV51</f>
        <v>0</v>
      </c>
      <c r="J63" s="82">
        <f t="shared" si="6"/>
        <v>0</v>
      </c>
      <c r="K63" s="83">
        <f t="shared" si="7"/>
        <v>121077.88596700004</v>
      </c>
      <c r="L63" s="84">
        <f t="shared" si="8"/>
        <v>0</v>
      </c>
      <c r="M63" s="85">
        <f t="shared" si="9"/>
        <v>0</v>
      </c>
    </row>
    <row r="64" spans="2:13" ht="15" x14ac:dyDescent="0.25">
      <c r="B64" s="74" t="s">
        <v>111</v>
      </c>
      <c r="C64" s="74" t="s">
        <v>107</v>
      </c>
      <c r="D64" s="75" t="s">
        <v>106</v>
      </c>
      <c r="E64" s="5">
        <f>'Jan''21'!AW66+'Feb''21'!AW66+'Mar''21'!AW66</f>
        <v>0</v>
      </c>
      <c r="F64" s="79">
        <f>'Jan''21'!AZ66+'Feb''21'!AZ66+'Mar''21'!AZ66</f>
        <v>0</v>
      </c>
      <c r="G64" s="79">
        <v>98831.254665</v>
      </c>
      <c r="H64" s="79">
        <f t="shared" si="5"/>
        <v>98831.254665</v>
      </c>
      <c r="I64" s="6">
        <f>'Jan''21'!AV66+'Feb''21'!AV66+'Mar''21'!AV66</f>
        <v>0</v>
      </c>
      <c r="J64" s="82">
        <f t="shared" si="6"/>
        <v>0</v>
      </c>
      <c r="K64" s="83">
        <f t="shared" si="7"/>
        <v>98831.254665</v>
      </c>
      <c r="L64" s="84">
        <f t="shared" si="8"/>
        <v>0</v>
      </c>
      <c r="M64" s="85">
        <f t="shared" si="9"/>
        <v>0</v>
      </c>
    </row>
    <row r="65" spans="2:13" ht="15" x14ac:dyDescent="0.25">
      <c r="B65" s="5" t="s">
        <v>54</v>
      </c>
      <c r="C65" s="6" t="s">
        <v>43</v>
      </c>
      <c r="D65" s="6" t="s">
        <v>52</v>
      </c>
      <c r="E65" s="5">
        <f>'Jan''21'!AW10+'Feb''21'!AW10+'Mar''21'!AW10</f>
        <v>0</v>
      </c>
      <c r="F65" s="79">
        <f>'Jan''21'!AZ10+'Feb''21'!AZ10+'Mar''21'!AZ10</f>
        <v>0</v>
      </c>
      <c r="G65" s="79">
        <v>70534.242562750005</v>
      </c>
      <c r="H65" s="79">
        <f t="shared" si="5"/>
        <v>70534.242562750005</v>
      </c>
      <c r="I65" s="6">
        <f>'Jan''21'!AV10+'Feb''21'!AV10+'Mar''21'!AV10</f>
        <v>0</v>
      </c>
      <c r="J65" s="82">
        <f t="shared" si="6"/>
        <v>0</v>
      </c>
      <c r="K65" s="83">
        <f t="shared" si="7"/>
        <v>70534.242562750005</v>
      </c>
      <c r="L65" s="84">
        <f t="shared" si="8"/>
        <v>0</v>
      </c>
      <c r="M65" s="85">
        <f t="shared" si="9"/>
        <v>0</v>
      </c>
    </row>
    <row r="66" spans="2:13" ht="15" x14ac:dyDescent="0.25">
      <c r="B66" s="76" t="s">
        <v>63</v>
      </c>
      <c r="C66" s="75" t="s">
        <v>43</v>
      </c>
      <c r="D66" s="75" t="s">
        <v>64</v>
      </c>
      <c r="E66" s="5">
        <f>'Jan''21'!AW17+'Feb''21'!AW17+'Mar''21'!AW17</f>
        <v>0</v>
      </c>
      <c r="F66" s="79">
        <f>'Jan''21'!AZ17+'Feb''21'!AZ17+'Mar''21'!AZ17</f>
        <v>0</v>
      </c>
      <c r="G66" s="79">
        <v>129358.010456</v>
      </c>
      <c r="H66" s="79">
        <f t="shared" ref="H66:H97" si="10">F66+G66</f>
        <v>129358.010456</v>
      </c>
      <c r="I66" s="6">
        <f>'Jan''21'!AV17+'Feb''21'!AV17+'Mar''21'!AV17</f>
        <v>0</v>
      </c>
      <c r="J66" s="82">
        <f t="shared" ref="J66:J97" si="11">I66/3</f>
        <v>0</v>
      </c>
      <c r="K66" s="83">
        <f t="shared" ref="K66:K97" si="12">H66-E66</f>
        <v>129358.010456</v>
      </c>
      <c r="L66" s="84">
        <f t="shared" ref="L66:L97" si="13">IFERROR((K66/I66),0)</f>
        <v>0</v>
      </c>
      <c r="M66" s="85">
        <f t="shared" ref="M66:M97" si="14">E66/H66</f>
        <v>0</v>
      </c>
    </row>
    <row r="67" spans="2:13" ht="15" x14ac:dyDescent="0.25">
      <c r="B67" s="74" t="s">
        <v>96</v>
      </c>
      <c r="C67" s="74" t="s">
        <v>75</v>
      </c>
      <c r="D67" s="75" t="s">
        <v>76</v>
      </c>
      <c r="E67" s="5">
        <f>'Jan''21'!AW40+'Feb''21'!AW40+'Mar''21'!AW40</f>
        <v>0</v>
      </c>
      <c r="F67" s="79">
        <f>'Jan''21'!AZ40+'Feb''21'!AZ40+'Mar''21'!AZ40</f>
        <v>0</v>
      </c>
      <c r="G67" s="79">
        <v>58164.88035775</v>
      </c>
      <c r="H67" s="79">
        <f t="shared" si="10"/>
        <v>58164.88035775</v>
      </c>
      <c r="I67" s="6">
        <f>'Jan''21'!AV40+'Feb''21'!AV40+'Mar''21'!AV40</f>
        <v>0</v>
      </c>
      <c r="J67" s="82">
        <f t="shared" si="11"/>
        <v>0</v>
      </c>
      <c r="K67" s="83">
        <f t="shared" si="12"/>
        <v>58164.88035775</v>
      </c>
      <c r="L67" s="84">
        <f t="shared" si="13"/>
        <v>0</v>
      </c>
      <c r="M67" s="85">
        <f t="shared" si="14"/>
        <v>0</v>
      </c>
    </row>
    <row r="68" spans="2:13" ht="15" x14ac:dyDescent="0.25">
      <c r="B68" s="74" t="s">
        <v>172</v>
      </c>
      <c r="C68" s="74" t="s">
        <v>160</v>
      </c>
      <c r="D68" s="75" t="s">
        <v>173</v>
      </c>
      <c r="E68" s="5">
        <f>'Jan''21'!AW97+'Feb''21'!AW97+'Mar''21'!AW97</f>
        <v>0</v>
      </c>
      <c r="F68" s="79">
        <f>'Jan''21'!AZ97+'Feb''21'!AZ97+'Mar''21'!AZ97</f>
        <v>0</v>
      </c>
      <c r="G68" s="79">
        <v>0</v>
      </c>
      <c r="H68" s="79">
        <f t="shared" si="10"/>
        <v>0</v>
      </c>
      <c r="I68" s="6">
        <f>'Jan''21'!AV97+'Feb''21'!AV97+'Mar''21'!AV97</f>
        <v>0</v>
      </c>
      <c r="J68" s="82">
        <f t="shared" si="11"/>
        <v>0</v>
      </c>
      <c r="K68" s="83">
        <f t="shared" si="12"/>
        <v>0</v>
      </c>
      <c r="L68" s="84">
        <f t="shared" si="13"/>
        <v>0</v>
      </c>
      <c r="M68" s="85" t="e">
        <f t="shared" si="14"/>
        <v>#DIV/0!</v>
      </c>
    </row>
    <row r="69" spans="2:13" ht="15" x14ac:dyDescent="0.25">
      <c r="B69" s="74" t="s">
        <v>138</v>
      </c>
      <c r="C69" s="74" t="s">
        <v>137</v>
      </c>
      <c r="D69" s="75" t="s">
        <v>136</v>
      </c>
      <c r="E69" s="5">
        <f>'Jan''21'!AW86+'Feb''21'!AW86+'Mar''21'!AW86</f>
        <v>0</v>
      </c>
      <c r="F69" s="79">
        <f>'Jan''21'!AZ86+'Feb''21'!AZ86+'Mar''21'!AZ86</f>
        <v>0</v>
      </c>
      <c r="G69" s="79">
        <v>159524.27409875</v>
      </c>
      <c r="H69" s="79">
        <f t="shared" si="10"/>
        <v>159524.27409875</v>
      </c>
      <c r="I69" s="6">
        <f>'Jan''21'!AV86+'Feb''21'!AV86+'Mar''21'!AV86</f>
        <v>0</v>
      </c>
      <c r="J69" s="82">
        <f t="shared" si="11"/>
        <v>0</v>
      </c>
      <c r="K69" s="83">
        <f t="shared" si="12"/>
        <v>159524.27409875</v>
      </c>
      <c r="L69" s="84">
        <f t="shared" si="13"/>
        <v>0</v>
      </c>
      <c r="M69" s="85">
        <f t="shared" si="14"/>
        <v>0</v>
      </c>
    </row>
    <row r="70" spans="2:13" ht="15" x14ac:dyDescent="0.25">
      <c r="B70" s="77" t="s">
        <v>71</v>
      </c>
      <c r="C70" s="78" t="s">
        <v>43</v>
      </c>
      <c r="D70" s="78" t="s">
        <v>72</v>
      </c>
      <c r="E70" s="5">
        <f>'Jan''21'!AW23+'Feb''21'!AW23+'Mar''21'!AW23</f>
        <v>0</v>
      </c>
      <c r="F70" s="79">
        <f>'Jan''21'!AZ23+'Feb''21'!AZ23+'Mar''21'!AZ23</f>
        <v>0</v>
      </c>
      <c r="G70" s="79">
        <v>110748.77222975003</v>
      </c>
      <c r="H70" s="79">
        <f t="shared" si="10"/>
        <v>110748.77222975003</v>
      </c>
      <c r="I70" s="6">
        <f>'Jan''21'!AV23+'Feb''21'!AV23+'Mar''21'!AV23</f>
        <v>0</v>
      </c>
      <c r="J70" s="82">
        <f t="shared" si="11"/>
        <v>0</v>
      </c>
      <c r="K70" s="83">
        <f t="shared" si="12"/>
        <v>110748.77222975003</v>
      </c>
      <c r="L70" s="84">
        <f t="shared" si="13"/>
        <v>0</v>
      </c>
      <c r="M70" s="85">
        <f t="shared" si="14"/>
        <v>0</v>
      </c>
    </row>
    <row r="71" spans="2:13" ht="15" x14ac:dyDescent="0.25">
      <c r="B71" s="74" t="s">
        <v>124</v>
      </c>
      <c r="C71" s="74" t="s">
        <v>107</v>
      </c>
      <c r="D71" s="75" t="s">
        <v>123</v>
      </c>
      <c r="E71" s="5">
        <f>'Jan''21'!AW57+'Feb''21'!AW57+'Mar''21'!AW57</f>
        <v>0</v>
      </c>
      <c r="F71" s="79">
        <f>'Jan''21'!AZ57+'Feb''21'!AZ57+'Mar''21'!AZ57</f>
        <v>0</v>
      </c>
      <c r="G71" s="79">
        <v>0</v>
      </c>
      <c r="H71" s="79">
        <f t="shared" si="10"/>
        <v>0</v>
      </c>
      <c r="I71" s="6">
        <f>'Jan''21'!AV57+'Feb''21'!AV57+'Mar''21'!AV57</f>
        <v>0</v>
      </c>
      <c r="J71" s="82">
        <f t="shared" si="11"/>
        <v>0</v>
      </c>
      <c r="K71" s="83">
        <f t="shared" si="12"/>
        <v>0</v>
      </c>
      <c r="L71" s="84">
        <f t="shared" si="13"/>
        <v>0</v>
      </c>
      <c r="M71" s="85" t="e">
        <f t="shared" si="14"/>
        <v>#DIV/0!</v>
      </c>
    </row>
    <row r="72" spans="2:13" ht="15" x14ac:dyDescent="0.25">
      <c r="B72" s="74" t="s">
        <v>127</v>
      </c>
      <c r="C72" s="74" t="s">
        <v>107</v>
      </c>
      <c r="D72" s="75" t="s">
        <v>107</v>
      </c>
      <c r="E72" s="5">
        <f>'Jan''21'!AW54+'Feb''21'!AW54+'Mar''21'!AW54</f>
        <v>0</v>
      </c>
      <c r="F72" s="79">
        <f>'Jan''21'!AZ54+'Feb''21'!AZ54+'Mar''21'!AZ54</f>
        <v>0</v>
      </c>
      <c r="G72" s="79">
        <v>89512.802185500012</v>
      </c>
      <c r="H72" s="79">
        <f t="shared" si="10"/>
        <v>89512.802185500012</v>
      </c>
      <c r="I72" s="6">
        <f>'Jan''21'!AV54+'Feb''21'!AV54+'Mar''21'!AV54</f>
        <v>0</v>
      </c>
      <c r="J72" s="82">
        <f t="shared" si="11"/>
        <v>0</v>
      </c>
      <c r="K72" s="83">
        <f t="shared" si="12"/>
        <v>89512.802185500012</v>
      </c>
      <c r="L72" s="84">
        <f t="shared" si="13"/>
        <v>0</v>
      </c>
      <c r="M72" s="85">
        <f t="shared" si="14"/>
        <v>0</v>
      </c>
    </row>
    <row r="73" spans="2:13" ht="15" x14ac:dyDescent="0.25">
      <c r="B73" s="74" t="s">
        <v>87</v>
      </c>
      <c r="C73" s="74" t="s">
        <v>75</v>
      </c>
      <c r="D73" s="75" t="s">
        <v>88</v>
      </c>
      <c r="E73" s="5">
        <f>'Jan''21'!AW33+'Feb''21'!AW33+'Mar''21'!AW33</f>
        <v>0</v>
      </c>
      <c r="F73" s="79">
        <f>'Jan''21'!AZ33+'Feb''21'!AZ33+'Mar''21'!AZ33</f>
        <v>0</v>
      </c>
      <c r="G73" s="79">
        <v>105673.80623875001</v>
      </c>
      <c r="H73" s="79">
        <f t="shared" si="10"/>
        <v>105673.80623875001</v>
      </c>
      <c r="I73" s="6">
        <f>'Jan''21'!AV33+'Feb''21'!AV33+'Mar''21'!AV33</f>
        <v>0</v>
      </c>
      <c r="J73" s="82">
        <f t="shared" si="11"/>
        <v>0</v>
      </c>
      <c r="K73" s="83">
        <f t="shared" si="12"/>
        <v>105673.80623875001</v>
      </c>
      <c r="L73" s="84">
        <f t="shared" si="13"/>
        <v>0</v>
      </c>
      <c r="M73" s="85">
        <f t="shared" si="14"/>
        <v>0</v>
      </c>
    </row>
    <row r="74" spans="2:13" ht="15" x14ac:dyDescent="0.25">
      <c r="B74" s="74" t="s">
        <v>80</v>
      </c>
      <c r="C74" s="74" t="s">
        <v>75</v>
      </c>
      <c r="D74" s="75" t="s">
        <v>79</v>
      </c>
      <c r="E74" s="5">
        <f>'Jan''21'!AW28+'Feb''21'!AW28+'Mar''21'!AW28</f>
        <v>0</v>
      </c>
      <c r="F74" s="79">
        <f>'Jan''21'!AZ28+'Feb''21'!AZ28+'Mar''21'!AZ28</f>
        <v>0</v>
      </c>
      <c r="G74" s="79">
        <v>93021.16299550001</v>
      </c>
      <c r="H74" s="79">
        <f t="shared" si="10"/>
        <v>93021.16299550001</v>
      </c>
      <c r="I74" s="6">
        <f>'Jan''21'!AV28+'Feb''21'!AV28+'Mar''21'!AV28</f>
        <v>0</v>
      </c>
      <c r="J74" s="82">
        <f t="shared" si="11"/>
        <v>0</v>
      </c>
      <c r="K74" s="83">
        <f t="shared" si="12"/>
        <v>93021.16299550001</v>
      </c>
      <c r="L74" s="84">
        <f t="shared" si="13"/>
        <v>0</v>
      </c>
      <c r="M74" s="85">
        <f t="shared" si="14"/>
        <v>0</v>
      </c>
    </row>
    <row r="75" spans="2:13" ht="15" x14ac:dyDescent="0.25">
      <c r="B75" s="74" t="s">
        <v>113</v>
      </c>
      <c r="C75" s="74" t="s">
        <v>107</v>
      </c>
      <c r="D75" s="75" t="s">
        <v>112</v>
      </c>
      <c r="E75" s="5">
        <f>'Jan''21'!AW65+'Feb''21'!AW65+'Mar''21'!AW65</f>
        <v>0</v>
      </c>
      <c r="F75" s="79">
        <f>'Jan''21'!AZ65+'Feb''21'!AZ65+'Mar''21'!AZ65</f>
        <v>0</v>
      </c>
      <c r="G75" s="79">
        <v>226301.98395924998</v>
      </c>
      <c r="H75" s="79">
        <f t="shared" si="10"/>
        <v>226301.98395924998</v>
      </c>
      <c r="I75" s="6">
        <f>'Jan''21'!AV65+'Feb''21'!AV65+'Mar''21'!AV65</f>
        <v>0</v>
      </c>
      <c r="J75" s="82">
        <f t="shared" si="11"/>
        <v>0</v>
      </c>
      <c r="K75" s="83">
        <f t="shared" si="12"/>
        <v>226301.98395924998</v>
      </c>
      <c r="L75" s="84">
        <f t="shared" si="13"/>
        <v>0</v>
      </c>
      <c r="M75" s="85">
        <f t="shared" si="14"/>
        <v>0</v>
      </c>
    </row>
    <row r="76" spans="2:13" ht="15" x14ac:dyDescent="0.25">
      <c r="B76" s="74" t="s">
        <v>126</v>
      </c>
      <c r="C76" s="74" t="s">
        <v>107</v>
      </c>
      <c r="D76" s="75" t="s">
        <v>107</v>
      </c>
      <c r="E76" s="5">
        <f>'Jan''21'!AW55+'Feb''21'!AW55+'Mar''21'!AW55</f>
        <v>0</v>
      </c>
      <c r="F76" s="79">
        <f>'Jan''21'!AZ55+'Feb''21'!AZ55+'Mar''21'!AZ55</f>
        <v>0</v>
      </c>
      <c r="G76" s="79">
        <v>79977.553335999997</v>
      </c>
      <c r="H76" s="79">
        <f t="shared" si="10"/>
        <v>79977.553335999997</v>
      </c>
      <c r="I76" s="6">
        <f>'Jan''21'!AV55+'Feb''21'!AV55+'Mar''21'!AV55</f>
        <v>0</v>
      </c>
      <c r="J76" s="82">
        <f t="shared" si="11"/>
        <v>0</v>
      </c>
      <c r="K76" s="83">
        <f t="shared" si="12"/>
        <v>79977.553335999997</v>
      </c>
      <c r="L76" s="84">
        <f t="shared" si="13"/>
        <v>0</v>
      </c>
      <c r="M76" s="85">
        <f t="shared" si="14"/>
        <v>0</v>
      </c>
    </row>
    <row r="77" spans="2:13" ht="15" x14ac:dyDescent="0.25">
      <c r="B77" s="74" t="s">
        <v>155</v>
      </c>
      <c r="C77" s="74" t="s">
        <v>137</v>
      </c>
      <c r="D77" s="75" t="s">
        <v>152</v>
      </c>
      <c r="E77" s="5">
        <f>'Jan''21'!AW72+'Feb''21'!AW72+'Mar''21'!AW72</f>
        <v>0</v>
      </c>
      <c r="F77" s="79">
        <f>'Jan''21'!AZ72+'Feb''21'!AZ72+'Mar''21'!AZ72</f>
        <v>0</v>
      </c>
      <c r="G77" s="79">
        <v>45992.955334250015</v>
      </c>
      <c r="H77" s="79">
        <f t="shared" si="10"/>
        <v>45992.955334250015</v>
      </c>
      <c r="I77" s="6">
        <f>'Jan''21'!AV72+'Feb''21'!AV72+'Mar''21'!AV72</f>
        <v>0</v>
      </c>
      <c r="J77" s="82">
        <f t="shared" si="11"/>
        <v>0</v>
      </c>
      <c r="K77" s="83">
        <f t="shared" si="12"/>
        <v>45992.955334250015</v>
      </c>
      <c r="L77" s="84">
        <f t="shared" si="13"/>
        <v>0</v>
      </c>
      <c r="M77" s="85">
        <f t="shared" si="14"/>
        <v>0</v>
      </c>
    </row>
    <row r="78" spans="2:13" ht="15" x14ac:dyDescent="0.25">
      <c r="B78" s="74" t="s">
        <v>154</v>
      </c>
      <c r="C78" s="74" t="s">
        <v>137</v>
      </c>
      <c r="D78" s="75" t="s">
        <v>152</v>
      </c>
      <c r="E78" s="5">
        <f>'Jan''21'!AW73+'Feb''21'!AW73+'Mar''21'!AW73</f>
        <v>0</v>
      </c>
      <c r="F78" s="79">
        <f>'Jan''21'!AZ73+'Feb''21'!AZ73+'Mar''21'!AZ73</f>
        <v>0</v>
      </c>
      <c r="G78" s="79">
        <v>105543.05855249998</v>
      </c>
      <c r="H78" s="79">
        <f t="shared" si="10"/>
        <v>105543.05855249998</v>
      </c>
      <c r="I78" s="6">
        <f>'Jan''21'!AV73+'Feb''21'!AV73+'Mar''21'!AV73</f>
        <v>0</v>
      </c>
      <c r="J78" s="82">
        <f t="shared" si="11"/>
        <v>0</v>
      </c>
      <c r="K78" s="83">
        <f t="shared" si="12"/>
        <v>105543.05855249998</v>
      </c>
      <c r="L78" s="84">
        <f t="shared" si="13"/>
        <v>0</v>
      </c>
      <c r="M78" s="85">
        <f t="shared" si="14"/>
        <v>0</v>
      </c>
    </row>
    <row r="79" spans="2:13" ht="15" x14ac:dyDescent="0.25">
      <c r="B79" s="74" t="s">
        <v>121</v>
      </c>
      <c r="C79" s="74" t="s">
        <v>107</v>
      </c>
      <c r="D79" s="75" t="s">
        <v>120</v>
      </c>
      <c r="E79" s="5">
        <f>'Jan''21'!AW59+'Feb''21'!AW59+'Mar''21'!AW59</f>
        <v>0</v>
      </c>
      <c r="F79" s="79">
        <f>'Jan''21'!AZ59+'Feb''21'!AZ59+'Mar''21'!AZ59</f>
        <v>0</v>
      </c>
      <c r="G79" s="79">
        <v>0</v>
      </c>
      <c r="H79" s="79">
        <f t="shared" si="10"/>
        <v>0</v>
      </c>
      <c r="I79" s="6">
        <f>'Jan''21'!AV59+'Feb''21'!AV59+'Mar''21'!AV59</f>
        <v>0</v>
      </c>
      <c r="J79" s="82">
        <f t="shared" si="11"/>
        <v>0</v>
      </c>
      <c r="K79" s="83">
        <f t="shared" si="12"/>
        <v>0</v>
      </c>
      <c r="L79" s="84">
        <f t="shared" si="13"/>
        <v>0</v>
      </c>
      <c r="M79" s="85" t="e">
        <f t="shared" si="14"/>
        <v>#DIV/0!</v>
      </c>
    </row>
    <row r="80" spans="2:13" ht="15" x14ac:dyDescent="0.25">
      <c r="B80" s="74" t="s">
        <v>171</v>
      </c>
      <c r="C80" s="74" t="s">
        <v>160</v>
      </c>
      <c r="D80" s="75" t="s">
        <v>161</v>
      </c>
      <c r="E80" s="5">
        <f>'Jan''21'!AW96+'Feb''21'!AW96+'Mar''21'!AW96</f>
        <v>0</v>
      </c>
      <c r="F80" s="79">
        <f>'Jan''21'!AZ96+'Feb''21'!AZ96+'Mar''21'!AZ96</f>
        <v>0</v>
      </c>
      <c r="G80" s="79">
        <v>0</v>
      </c>
      <c r="H80" s="79">
        <f t="shared" si="10"/>
        <v>0</v>
      </c>
      <c r="I80" s="6">
        <f>'Jan''21'!AV96+'Feb''21'!AV96+'Mar''21'!AV96</f>
        <v>0</v>
      </c>
      <c r="J80" s="82">
        <f t="shared" si="11"/>
        <v>0</v>
      </c>
      <c r="K80" s="83">
        <f t="shared" si="12"/>
        <v>0</v>
      </c>
      <c r="L80" s="84">
        <f t="shared" si="13"/>
        <v>0</v>
      </c>
      <c r="M80" s="85" t="e">
        <f t="shared" si="14"/>
        <v>#DIV/0!</v>
      </c>
    </row>
    <row r="81" spans="2:13" ht="15" x14ac:dyDescent="0.25">
      <c r="B81" s="74" t="s">
        <v>85</v>
      </c>
      <c r="C81" s="74" t="s">
        <v>75</v>
      </c>
      <c r="D81" s="75" t="s">
        <v>86</v>
      </c>
      <c r="E81" s="5">
        <f>'Jan''21'!AW32+'Feb''21'!AW32+'Mar''21'!AW32</f>
        <v>0</v>
      </c>
      <c r="F81" s="79">
        <f>'Jan''21'!AZ32+'Feb''21'!AZ32+'Mar''21'!AZ32</f>
        <v>0</v>
      </c>
      <c r="G81" s="79">
        <v>135483.6231265</v>
      </c>
      <c r="H81" s="79">
        <f t="shared" si="10"/>
        <v>135483.6231265</v>
      </c>
      <c r="I81" s="6">
        <f>'Jan''21'!AV32+'Feb''21'!AV32+'Mar''21'!AV32</f>
        <v>0</v>
      </c>
      <c r="J81" s="82">
        <f t="shared" si="11"/>
        <v>0</v>
      </c>
      <c r="K81" s="83">
        <f t="shared" si="12"/>
        <v>135483.6231265</v>
      </c>
      <c r="L81" s="84">
        <f t="shared" si="13"/>
        <v>0</v>
      </c>
      <c r="M81" s="85">
        <f t="shared" si="14"/>
        <v>0</v>
      </c>
    </row>
    <row r="82" spans="2:13" ht="15" x14ac:dyDescent="0.25">
      <c r="B82" s="74" t="s">
        <v>174</v>
      </c>
      <c r="C82" s="74" t="s">
        <v>160</v>
      </c>
      <c r="D82" s="75" t="s">
        <v>173</v>
      </c>
      <c r="E82" s="5">
        <f>'Jan''21'!AW98+'Feb''21'!AW98+'Mar''21'!AW98</f>
        <v>0</v>
      </c>
      <c r="F82" s="79">
        <f>'Jan''21'!AZ98+'Feb''21'!AZ98+'Mar''21'!AZ98</f>
        <v>0</v>
      </c>
      <c r="G82" s="79">
        <v>0</v>
      </c>
      <c r="H82" s="79">
        <f t="shared" si="10"/>
        <v>0</v>
      </c>
      <c r="I82" s="6">
        <f>'Jan''21'!AV98+'Feb''21'!AV98+'Mar''21'!AV98</f>
        <v>0</v>
      </c>
      <c r="J82" s="82">
        <f t="shared" si="11"/>
        <v>0</v>
      </c>
      <c r="K82" s="83">
        <f t="shared" si="12"/>
        <v>0</v>
      </c>
      <c r="L82" s="84">
        <f t="shared" si="13"/>
        <v>0</v>
      </c>
      <c r="M82" s="85" t="e">
        <f t="shared" si="14"/>
        <v>#DIV/0!</v>
      </c>
    </row>
    <row r="83" spans="2:13" ht="15" x14ac:dyDescent="0.25">
      <c r="B83" s="74" t="s">
        <v>114</v>
      </c>
      <c r="C83" s="74" t="s">
        <v>107</v>
      </c>
      <c r="D83" s="75" t="s">
        <v>112</v>
      </c>
      <c r="E83" s="5">
        <f>'Jan''21'!AW64+'Feb''21'!AW64+'Mar''21'!AW64</f>
        <v>0</v>
      </c>
      <c r="F83" s="79">
        <f>'Jan''21'!AZ64+'Feb''21'!AZ64+'Mar''21'!AZ64</f>
        <v>0</v>
      </c>
      <c r="G83" s="79">
        <v>44922.295678750008</v>
      </c>
      <c r="H83" s="79">
        <f t="shared" si="10"/>
        <v>44922.295678750008</v>
      </c>
      <c r="I83" s="6">
        <f>'Jan''21'!AV64+'Feb''21'!AV64+'Mar''21'!AV64</f>
        <v>0</v>
      </c>
      <c r="J83" s="82">
        <f t="shared" si="11"/>
        <v>0</v>
      </c>
      <c r="K83" s="83">
        <f t="shared" si="12"/>
        <v>44922.295678750008</v>
      </c>
      <c r="L83" s="84">
        <f t="shared" si="13"/>
        <v>0</v>
      </c>
      <c r="M83" s="85">
        <f t="shared" si="14"/>
        <v>0</v>
      </c>
    </row>
    <row r="84" spans="2:13" ht="15" x14ac:dyDescent="0.25">
      <c r="B84" s="74" t="s">
        <v>135</v>
      </c>
      <c r="C84" s="74" t="s">
        <v>107</v>
      </c>
      <c r="D84" s="75" t="s">
        <v>132</v>
      </c>
      <c r="E84" s="5">
        <f>'Jan''21'!AW48+'Feb''21'!AW48+'Mar''21'!AW48</f>
        <v>0</v>
      </c>
      <c r="F84" s="79">
        <f>'Jan''21'!AZ48+'Feb''21'!AZ48+'Mar''21'!AZ48</f>
        <v>0</v>
      </c>
      <c r="G84" s="79">
        <v>122739.08748250001</v>
      </c>
      <c r="H84" s="79">
        <f t="shared" si="10"/>
        <v>122739.08748250001</v>
      </c>
      <c r="I84" s="6">
        <f>'Jan''21'!AV48+'Feb''21'!AV48+'Mar''21'!AV48</f>
        <v>0</v>
      </c>
      <c r="J84" s="82">
        <f t="shared" si="11"/>
        <v>0</v>
      </c>
      <c r="K84" s="83">
        <f t="shared" si="12"/>
        <v>122739.08748250001</v>
      </c>
      <c r="L84" s="84">
        <f t="shared" si="13"/>
        <v>0</v>
      </c>
      <c r="M84" s="85">
        <f t="shared" si="14"/>
        <v>0</v>
      </c>
    </row>
    <row r="85" spans="2:13" ht="15" x14ac:dyDescent="0.25">
      <c r="B85" s="74" t="s">
        <v>117</v>
      </c>
      <c r="C85" s="74" t="s">
        <v>107</v>
      </c>
      <c r="D85" s="75" t="s">
        <v>115</v>
      </c>
      <c r="E85" s="5">
        <f>'Jan''21'!AW62+'Feb''21'!AW62+'Mar''21'!AW62</f>
        <v>0</v>
      </c>
      <c r="F85" s="79">
        <f>'Jan''21'!AZ62+'Feb''21'!AZ62+'Mar''21'!AZ62</f>
        <v>0</v>
      </c>
      <c r="G85" s="79">
        <v>61057.811722750004</v>
      </c>
      <c r="H85" s="79">
        <f t="shared" si="10"/>
        <v>61057.811722750004</v>
      </c>
      <c r="I85" s="6">
        <f>'Jan''21'!AV62+'Feb''21'!AV62+'Mar''21'!AV62</f>
        <v>0</v>
      </c>
      <c r="J85" s="82">
        <f t="shared" si="11"/>
        <v>0</v>
      </c>
      <c r="K85" s="83">
        <f t="shared" si="12"/>
        <v>61057.811722750004</v>
      </c>
      <c r="L85" s="84">
        <f t="shared" si="13"/>
        <v>0</v>
      </c>
      <c r="M85" s="85">
        <f t="shared" si="14"/>
        <v>0</v>
      </c>
    </row>
    <row r="86" spans="2:13" ht="15" x14ac:dyDescent="0.25">
      <c r="B86" s="74" t="s">
        <v>202</v>
      </c>
      <c r="C86" s="74" t="s">
        <v>176</v>
      </c>
      <c r="D86" s="75" t="s">
        <v>200</v>
      </c>
      <c r="E86" s="5">
        <f>'Jan''21'!AW120+'Feb''21'!AW120+'Mar''21'!AW120</f>
        <v>0</v>
      </c>
      <c r="F86" s="79">
        <f>'Jan''21'!AZ120+'Feb''21'!AZ120+'Mar''21'!AZ120</f>
        <v>0</v>
      </c>
      <c r="G86" s="79">
        <v>106541.34988150001</v>
      </c>
      <c r="H86" s="79">
        <f t="shared" si="10"/>
        <v>106541.34988150001</v>
      </c>
      <c r="I86" s="6">
        <f>'Jan''21'!AV120+'Feb''21'!AV120+'Mar''21'!AV120</f>
        <v>0</v>
      </c>
      <c r="J86" s="82">
        <f t="shared" si="11"/>
        <v>0</v>
      </c>
      <c r="K86" s="83">
        <f t="shared" si="12"/>
        <v>106541.34988150001</v>
      </c>
      <c r="L86" s="84">
        <f t="shared" si="13"/>
        <v>0</v>
      </c>
      <c r="M86" s="85">
        <f t="shared" si="14"/>
        <v>0</v>
      </c>
    </row>
    <row r="87" spans="2:13" ht="15" x14ac:dyDescent="0.25">
      <c r="B87" s="74" t="s">
        <v>143</v>
      </c>
      <c r="C87" s="74" t="s">
        <v>137</v>
      </c>
      <c r="D87" s="75" t="s">
        <v>137</v>
      </c>
      <c r="E87" s="5">
        <f>'Jan''21'!AW81+'Feb''21'!AW81+'Mar''21'!AW81</f>
        <v>0</v>
      </c>
      <c r="F87" s="79">
        <f>'Jan''21'!AZ81+'Feb''21'!AZ81+'Mar''21'!AZ81</f>
        <v>0</v>
      </c>
      <c r="G87" s="79">
        <v>116917.863578</v>
      </c>
      <c r="H87" s="79">
        <f t="shared" si="10"/>
        <v>116917.863578</v>
      </c>
      <c r="I87" s="6">
        <f>'Jan''21'!AV81+'Feb''21'!AV81+'Mar''21'!AV81</f>
        <v>0</v>
      </c>
      <c r="J87" s="82">
        <f t="shared" si="11"/>
        <v>0</v>
      </c>
      <c r="K87" s="83">
        <f t="shared" si="12"/>
        <v>116917.863578</v>
      </c>
      <c r="L87" s="84">
        <f t="shared" si="13"/>
        <v>0</v>
      </c>
      <c r="M87" s="85">
        <f t="shared" si="14"/>
        <v>0</v>
      </c>
    </row>
    <row r="88" spans="2:13" ht="15" x14ac:dyDescent="0.25">
      <c r="B88" s="74" t="s">
        <v>189</v>
      </c>
      <c r="C88" s="74" t="s">
        <v>176</v>
      </c>
      <c r="D88" s="75" t="s">
        <v>186</v>
      </c>
      <c r="E88" s="5">
        <f>'Jan''21'!AW110+'Feb''21'!AW110+'Mar''21'!AW110</f>
        <v>0</v>
      </c>
      <c r="F88" s="79">
        <f>'Jan''21'!AZ110+'Feb''21'!AZ110+'Mar''21'!AZ110</f>
        <v>0</v>
      </c>
      <c r="G88" s="79">
        <v>48073.042868499993</v>
      </c>
      <c r="H88" s="79">
        <f t="shared" si="10"/>
        <v>48073.042868499993</v>
      </c>
      <c r="I88" s="6">
        <f>'Jan''21'!AV110+'Feb''21'!AV110+'Mar''21'!AV110</f>
        <v>0</v>
      </c>
      <c r="J88" s="82">
        <f t="shared" si="11"/>
        <v>0</v>
      </c>
      <c r="K88" s="83">
        <f t="shared" si="12"/>
        <v>48073.042868499993</v>
      </c>
      <c r="L88" s="84">
        <f t="shared" si="13"/>
        <v>0</v>
      </c>
      <c r="M88" s="85">
        <f t="shared" si="14"/>
        <v>0</v>
      </c>
    </row>
    <row r="89" spans="2:13" ht="15" x14ac:dyDescent="0.25">
      <c r="B89" s="74" t="s">
        <v>118</v>
      </c>
      <c r="C89" s="74" t="s">
        <v>107</v>
      </c>
      <c r="D89" s="75" t="s">
        <v>115</v>
      </c>
      <c r="E89" s="5">
        <f>'Jan''21'!AW61+'Feb''21'!AW61+'Mar''21'!AW61</f>
        <v>0</v>
      </c>
      <c r="F89" s="79">
        <f>'Jan''21'!AZ61+'Feb''21'!AZ61+'Mar''21'!AZ61</f>
        <v>0</v>
      </c>
      <c r="G89" s="79">
        <v>47669.605062499992</v>
      </c>
      <c r="H89" s="79">
        <f t="shared" si="10"/>
        <v>47669.605062499992</v>
      </c>
      <c r="I89" s="6">
        <f>'Jan''21'!AV61+'Feb''21'!AV61+'Mar''21'!AV61</f>
        <v>0</v>
      </c>
      <c r="J89" s="82">
        <f t="shared" si="11"/>
        <v>0</v>
      </c>
      <c r="K89" s="83">
        <f t="shared" si="12"/>
        <v>47669.605062499992</v>
      </c>
      <c r="L89" s="84">
        <f t="shared" si="13"/>
        <v>0</v>
      </c>
      <c r="M89" s="85">
        <f t="shared" si="14"/>
        <v>0</v>
      </c>
    </row>
    <row r="90" spans="2:13" ht="15" x14ac:dyDescent="0.25">
      <c r="B90" s="74" t="s">
        <v>164</v>
      </c>
      <c r="C90" s="74" t="s">
        <v>160</v>
      </c>
      <c r="D90" s="75" t="s">
        <v>165</v>
      </c>
      <c r="E90" s="5">
        <f>'Jan''21'!AW90+'Feb''21'!AW90+'Mar''21'!AW90</f>
        <v>0</v>
      </c>
      <c r="F90" s="79">
        <f>'Jan''21'!AZ90+'Feb''21'!AZ90+'Mar''21'!AZ90</f>
        <v>0</v>
      </c>
      <c r="G90" s="79">
        <v>0</v>
      </c>
      <c r="H90" s="79">
        <f t="shared" si="10"/>
        <v>0</v>
      </c>
      <c r="I90" s="6">
        <f>'Jan''21'!AV90+'Feb''21'!AV90+'Mar''21'!AV90</f>
        <v>0</v>
      </c>
      <c r="J90" s="82">
        <f t="shared" si="11"/>
        <v>0</v>
      </c>
      <c r="K90" s="83">
        <f t="shared" si="12"/>
        <v>0</v>
      </c>
      <c r="L90" s="84">
        <f t="shared" si="13"/>
        <v>0</v>
      </c>
      <c r="M90" s="85" t="e">
        <f t="shared" si="14"/>
        <v>#DIV/0!</v>
      </c>
    </row>
    <row r="91" spans="2:13" ht="15" x14ac:dyDescent="0.25">
      <c r="B91" s="74" t="s">
        <v>130</v>
      </c>
      <c r="C91" s="74" t="s">
        <v>107</v>
      </c>
      <c r="D91" s="75" t="s">
        <v>128</v>
      </c>
      <c r="E91" s="5">
        <f>'Jan''21'!AW52+'Feb''21'!AW52+'Mar''21'!AW52</f>
        <v>0</v>
      </c>
      <c r="F91" s="79">
        <f>'Jan''21'!AZ52+'Feb''21'!AZ52+'Mar''21'!AZ52</f>
        <v>0</v>
      </c>
      <c r="G91" s="79">
        <v>30621.811924500005</v>
      </c>
      <c r="H91" s="79">
        <f t="shared" si="10"/>
        <v>30621.811924500005</v>
      </c>
      <c r="I91" s="6">
        <f>'Jan''21'!AV52+'Feb''21'!AV52+'Mar''21'!AV52</f>
        <v>0</v>
      </c>
      <c r="J91" s="82">
        <f t="shared" si="11"/>
        <v>0</v>
      </c>
      <c r="K91" s="83">
        <f t="shared" si="12"/>
        <v>30621.811924500005</v>
      </c>
      <c r="L91" s="84">
        <f t="shared" si="13"/>
        <v>0</v>
      </c>
      <c r="M91" s="85">
        <f t="shared" si="14"/>
        <v>0</v>
      </c>
    </row>
    <row r="92" spans="2:13" ht="15" x14ac:dyDescent="0.25">
      <c r="B92" s="5" t="s">
        <v>57</v>
      </c>
      <c r="C92" s="6" t="s">
        <v>43</v>
      </c>
      <c r="D92" s="6" t="s">
        <v>56</v>
      </c>
      <c r="E92" s="5">
        <f>'Jan''21'!AW12+'Feb''21'!AW12+'Mar''21'!AW12</f>
        <v>0</v>
      </c>
      <c r="F92" s="79">
        <f>'Jan''21'!AZ12+'Feb''21'!AZ12+'Mar''21'!AZ12</f>
        <v>0</v>
      </c>
      <c r="G92" s="79">
        <v>228825.75691250002</v>
      </c>
      <c r="H92" s="79">
        <f t="shared" si="10"/>
        <v>228825.75691250002</v>
      </c>
      <c r="I92" s="6">
        <f>'Jan''21'!AV12+'Feb''21'!AV12+'Mar''21'!AV12</f>
        <v>0</v>
      </c>
      <c r="J92" s="82">
        <f t="shared" si="11"/>
        <v>0</v>
      </c>
      <c r="K92" s="83">
        <f t="shared" si="12"/>
        <v>228825.75691250002</v>
      </c>
      <c r="L92" s="84">
        <f t="shared" si="13"/>
        <v>0</v>
      </c>
      <c r="M92" s="85">
        <f t="shared" si="14"/>
        <v>0</v>
      </c>
    </row>
    <row r="93" spans="2:13" ht="15" x14ac:dyDescent="0.25">
      <c r="B93" s="74" t="s">
        <v>122</v>
      </c>
      <c r="C93" s="74" t="s">
        <v>107</v>
      </c>
      <c r="D93" s="75" t="s">
        <v>120</v>
      </c>
      <c r="E93" s="5">
        <f>'Jan''21'!AW58+'Feb''21'!AW58+'Mar''21'!AW58</f>
        <v>0</v>
      </c>
      <c r="F93" s="79">
        <f>'Jan''21'!AZ58+'Feb''21'!AZ58+'Mar''21'!AZ58</f>
        <v>0</v>
      </c>
      <c r="G93" s="79">
        <v>177789.67104025005</v>
      </c>
      <c r="H93" s="79">
        <f t="shared" si="10"/>
        <v>177789.67104025005</v>
      </c>
      <c r="I93" s="6">
        <f>'Jan''21'!AV58+'Feb''21'!AV58+'Mar''21'!AV58</f>
        <v>0</v>
      </c>
      <c r="J93" s="82">
        <f t="shared" si="11"/>
        <v>0</v>
      </c>
      <c r="K93" s="83">
        <f t="shared" si="12"/>
        <v>177789.67104025005</v>
      </c>
      <c r="L93" s="84">
        <f t="shared" si="13"/>
        <v>0</v>
      </c>
      <c r="M93" s="85">
        <f t="shared" si="14"/>
        <v>0</v>
      </c>
    </row>
    <row r="94" spans="2:13" ht="15" x14ac:dyDescent="0.25">
      <c r="B94" s="74" t="s">
        <v>95</v>
      </c>
      <c r="C94" s="74" t="s">
        <v>75</v>
      </c>
      <c r="D94" s="75" t="s">
        <v>79</v>
      </c>
      <c r="E94" s="5">
        <f>'Jan''21'!AW39+'Feb''21'!AW39+'Mar''21'!AW39</f>
        <v>0</v>
      </c>
      <c r="F94" s="79">
        <f>'Jan''21'!AZ39+'Feb''21'!AZ39+'Mar''21'!AZ39</f>
        <v>0</v>
      </c>
      <c r="G94" s="79">
        <v>171276.85542999997</v>
      </c>
      <c r="H94" s="79">
        <f t="shared" si="10"/>
        <v>171276.85542999997</v>
      </c>
      <c r="I94" s="6">
        <f>'Jan''21'!AV39+'Feb''21'!AV39+'Mar''21'!AV39</f>
        <v>0</v>
      </c>
      <c r="J94" s="82">
        <f t="shared" si="11"/>
        <v>0</v>
      </c>
      <c r="K94" s="83">
        <f t="shared" si="12"/>
        <v>171276.85542999997</v>
      </c>
      <c r="L94" s="84">
        <f t="shared" si="13"/>
        <v>0</v>
      </c>
      <c r="M94" s="85">
        <f t="shared" si="14"/>
        <v>0</v>
      </c>
    </row>
    <row r="95" spans="2:13" ht="15" x14ac:dyDescent="0.25">
      <c r="B95" s="74" t="s">
        <v>108</v>
      </c>
      <c r="C95" s="74" t="s">
        <v>107</v>
      </c>
      <c r="D95" s="75" t="s">
        <v>106</v>
      </c>
      <c r="E95" s="5">
        <f>'Jan''21'!AW69+'Feb''21'!AW69+'Mar''21'!AW69</f>
        <v>0</v>
      </c>
      <c r="F95" s="79">
        <f>'Jan''21'!AZ69+'Feb''21'!AZ69+'Mar''21'!AZ69</f>
        <v>0</v>
      </c>
      <c r="G95" s="79">
        <v>61579.277016749998</v>
      </c>
      <c r="H95" s="79">
        <f t="shared" si="10"/>
        <v>61579.277016749998</v>
      </c>
      <c r="I95" s="6">
        <f>'Jan''21'!AV69+'Feb''21'!AV69+'Mar''21'!AV69</f>
        <v>0</v>
      </c>
      <c r="J95" s="82">
        <f t="shared" si="11"/>
        <v>0</v>
      </c>
      <c r="K95" s="83">
        <f t="shared" si="12"/>
        <v>61579.277016749998</v>
      </c>
      <c r="L95" s="84">
        <f t="shared" si="13"/>
        <v>0</v>
      </c>
      <c r="M95" s="85">
        <f t="shared" si="14"/>
        <v>0</v>
      </c>
    </row>
    <row r="96" spans="2:13" ht="15" x14ac:dyDescent="0.25">
      <c r="B96" s="74" t="s">
        <v>129</v>
      </c>
      <c r="C96" s="74" t="s">
        <v>107</v>
      </c>
      <c r="D96" s="75" t="s">
        <v>128</v>
      </c>
      <c r="E96" s="5">
        <f>'Jan''21'!AW53+'Feb''21'!AW53+'Mar''21'!AW53</f>
        <v>0</v>
      </c>
      <c r="F96" s="79">
        <f>'Jan''21'!AZ53+'Feb''21'!AZ53+'Mar''21'!AZ53</f>
        <v>0</v>
      </c>
      <c r="G96" s="79">
        <v>49254.476493250004</v>
      </c>
      <c r="H96" s="79">
        <f t="shared" si="10"/>
        <v>49254.476493250004</v>
      </c>
      <c r="I96" s="6">
        <f>'Jan''21'!AV53+'Feb''21'!AV53+'Mar''21'!AV53</f>
        <v>0</v>
      </c>
      <c r="J96" s="82">
        <f t="shared" si="11"/>
        <v>0</v>
      </c>
      <c r="K96" s="83">
        <f t="shared" si="12"/>
        <v>49254.476493250004</v>
      </c>
      <c r="L96" s="84">
        <f t="shared" si="13"/>
        <v>0</v>
      </c>
      <c r="M96" s="85">
        <f t="shared" si="14"/>
        <v>0</v>
      </c>
    </row>
    <row r="97" spans="2:13" ht="15" x14ac:dyDescent="0.25">
      <c r="B97" s="74" t="s">
        <v>110</v>
      </c>
      <c r="C97" s="74" t="s">
        <v>107</v>
      </c>
      <c r="D97" s="75" t="s">
        <v>106</v>
      </c>
      <c r="E97" s="5">
        <f>'Jan''21'!AW67+'Feb''21'!AW67+'Mar''21'!AW67</f>
        <v>0</v>
      </c>
      <c r="F97" s="79">
        <f>'Jan''21'!AZ67+'Feb''21'!AZ67+'Mar''21'!AZ67</f>
        <v>0</v>
      </c>
      <c r="G97" s="79">
        <v>31964.191008499994</v>
      </c>
      <c r="H97" s="79">
        <f t="shared" si="10"/>
        <v>31964.191008499994</v>
      </c>
      <c r="I97" s="6">
        <f>'Jan''21'!AV67+'Feb''21'!AV67+'Mar''21'!AV67</f>
        <v>0</v>
      </c>
      <c r="J97" s="82">
        <f t="shared" si="11"/>
        <v>0</v>
      </c>
      <c r="K97" s="83">
        <f t="shared" si="12"/>
        <v>31964.191008499994</v>
      </c>
      <c r="L97" s="84">
        <f t="shared" si="13"/>
        <v>0</v>
      </c>
      <c r="M97" s="85">
        <f t="shared" si="14"/>
        <v>0</v>
      </c>
    </row>
    <row r="98" spans="2:13" ht="15" x14ac:dyDescent="0.25">
      <c r="B98" s="74" t="s">
        <v>151</v>
      </c>
      <c r="C98" s="74" t="s">
        <v>137</v>
      </c>
      <c r="D98" s="75" t="s">
        <v>149</v>
      </c>
      <c r="E98" s="5">
        <f>'Jan''21'!AW75+'Feb''21'!AW75+'Mar''21'!AW75</f>
        <v>0</v>
      </c>
      <c r="F98" s="79">
        <f>'Jan''21'!AZ75+'Feb''21'!AZ75+'Mar''21'!AZ75</f>
        <v>0</v>
      </c>
      <c r="G98" s="79">
        <v>119279.80440425</v>
      </c>
      <c r="H98" s="79">
        <f t="shared" ref="H98:H120" si="15">F98+G98</f>
        <v>119279.80440425</v>
      </c>
      <c r="I98" s="6">
        <f>'Jan''21'!AV75+'Feb''21'!AV75+'Mar''21'!AV75</f>
        <v>0</v>
      </c>
      <c r="J98" s="82">
        <f t="shared" ref="J98:J120" si="16">I98/3</f>
        <v>0</v>
      </c>
      <c r="K98" s="83">
        <f t="shared" ref="K98:K120" si="17">H98-E98</f>
        <v>119279.80440425</v>
      </c>
      <c r="L98" s="84">
        <f t="shared" ref="L98:L120" si="18">IFERROR((K98/I98),0)</f>
        <v>0</v>
      </c>
      <c r="M98" s="85">
        <f t="shared" ref="M98:M120" si="19">E98/H98</f>
        <v>0</v>
      </c>
    </row>
    <row r="99" spans="2:13" ht="15" x14ac:dyDescent="0.25">
      <c r="B99" s="74" t="s">
        <v>170</v>
      </c>
      <c r="C99" s="74" t="s">
        <v>160</v>
      </c>
      <c r="D99" s="75" t="s">
        <v>160</v>
      </c>
      <c r="E99" s="5">
        <f>'Jan''21'!AW95+'Feb''21'!AW95+'Mar''21'!AW95</f>
        <v>0</v>
      </c>
      <c r="F99" s="79">
        <f>'Jan''21'!AZ95+'Feb''21'!AZ95+'Mar''21'!AZ95</f>
        <v>0</v>
      </c>
      <c r="G99" s="79">
        <v>91278.08484325005</v>
      </c>
      <c r="H99" s="79">
        <f t="shared" si="15"/>
        <v>91278.08484325005</v>
      </c>
      <c r="I99" s="6">
        <f>'Jan''21'!AV95+'Feb''21'!AV95+'Mar''21'!AV95</f>
        <v>0</v>
      </c>
      <c r="J99" s="82">
        <f t="shared" si="16"/>
        <v>0</v>
      </c>
      <c r="K99" s="83">
        <f t="shared" si="17"/>
        <v>91278.08484325005</v>
      </c>
      <c r="L99" s="84">
        <f t="shared" si="18"/>
        <v>0</v>
      </c>
      <c r="M99" s="85">
        <f t="shared" si="19"/>
        <v>0</v>
      </c>
    </row>
    <row r="100" spans="2:13" ht="15" x14ac:dyDescent="0.25">
      <c r="B100" s="76" t="s">
        <v>65</v>
      </c>
      <c r="C100" s="75" t="s">
        <v>43</v>
      </c>
      <c r="D100" s="75" t="s">
        <v>64</v>
      </c>
      <c r="E100" s="5">
        <f>'Jan''21'!AW18+'Feb''21'!AW18+'Mar''21'!AW18</f>
        <v>0</v>
      </c>
      <c r="F100" s="79">
        <f>'Jan''21'!AZ18+'Feb''21'!AZ18+'Mar''21'!AZ18</f>
        <v>0</v>
      </c>
      <c r="G100" s="79">
        <v>59278.958942249999</v>
      </c>
      <c r="H100" s="79">
        <f t="shared" si="15"/>
        <v>59278.958942249999</v>
      </c>
      <c r="I100" s="6">
        <f>'Jan''21'!AV18+'Feb''21'!AV18+'Mar''21'!AV18</f>
        <v>0</v>
      </c>
      <c r="J100" s="82">
        <f t="shared" si="16"/>
        <v>0</v>
      </c>
      <c r="K100" s="83">
        <f t="shared" si="17"/>
        <v>59278.958942249999</v>
      </c>
      <c r="L100" s="84">
        <f t="shared" si="18"/>
        <v>0</v>
      </c>
      <c r="M100" s="85">
        <f t="shared" si="19"/>
        <v>0</v>
      </c>
    </row>
    <row r="101" spans="2:13" ht="15" x14ac:dyDescent="0.25">
      <c r="B101" s="74" t="s">
        <v>83</v>
      </c>
      <c r="C101" s="74" t="s">
        <v>75</v>
      </c>
      <c r="D101" s="75" t="s">
        <v>82</v>
      </c>
      <c r="E101" s="5">
        <f>'Jan''21'!AW30+'Feb''21'!AW30+'Mar''21'!AW30</f>
        <v>0</v>
      </c>
      <c r="F101" s="79">
        <f>'Jan''21'!AZ30+'Feb''21'!AZ30+'Mar''21'!AZ30</f>
        <v>0</v>
      </c>
      <c r="G101" s="79">
        <v>0</v>
      </c>
      <c r="H101" s="79">
        <f t="shared" si="15"/>
        <v>0</v>
      </c>
      <c r="I101" s="6">
        <f>'Jan''21'!AV30+'Feb''21'!AV30+'Mar''21'!AV30</f>
        <v>0</v>
      </c>
      <c r="J101" s="82">
        <f t="shared" si="16"/>
        <v>0</v>
      </c>
      <c r="K101" s="83">
        <f t="shared" si="17"/>
        <v>0</v>
      </c>
      <c r="L101" s="84">
        <f t="shared" si="18"/>
        <v>0</v>
      </c>
      <c r="M101" s="85" t="e">
        <f t="shared" si="19"/>
        <v>#DIV/0!</v>
      </c>
    </row>
    <row r="102" spans="2:13" ht="15" x14ac:dyDescent="0.25">
      <c r="B102" s="74" t="s">
        <v>198</v>
      </c>
      <c r="C102" s="74" t="s">
        <v>176</v>
      </c>
      <c r="D102" s="75" t="s">
        <v>195</v>
      </c>
      <c r="E102" s="5">
        <f>'Jan''21'!AW117+'Feb''21'!AW117+'Mar''21'!AW117</f>
        <v>0</v>
      </c>
      <c r="F102" s="79">
        <f>'Jan''21'!AZ117+'Feb''21'!AZ117+'Mar''21'!AZ117</f>
        <v>0</v>
      </c>
      <c r="G102" s="79">
        <v>86594.537983999995</v>
      </c>
      <c r="H102" s="79">
        <f t="shared" si="15"/>
        <v>86594.537983999995</v>
      </c>
      <c r="I102" s="6">
        <f>'Jan''21'!AV117+'Feb''21'!AV117+'Mar''21'!AV117</f>
        <v>0</v>
      </c>
      <c r="J102" s="82">
        <f t="shared" si="16"/>
        <v>0</v>
      </c>
      <c r="K102" s="83">
        <f t="shared" si="17"/>
        <v>86594.537983999995</v>
      </c>
      <c r="L102" s="84">
        <f t="shared" si="18"/>
        <v>0</v>
      </c>
      <c r="M102" s="85">
        <f t="shared" si="19"/>
        <v>0</v>
      </c>
    </row>
    <row r="103" spans="2:13" ht="15" x14ac:dyDescent="0.25">
      <c r="B103" s="5" t="s">
        <v>59</v>
      </c>
      <c r="C103" s="6" t="s">
        <v>43</v>
      </c>
      <c r="D103" s="6" t="s">
        <v>60</v>
      </c>
      <c r="E103" s="5">
        <f>'Jan''21'!AW14+'Feb''21'!AW14+'Mar''21'!AW14</f>
        <v>0</v>
      </c>
      <c r="F103" s="79">
        <f>'Jan''21'!AZ14+'Feb''21'!AZ14+'Mar''21'!AZ14</f>
        <v>0</v>
      </c>
      <c r="G103" s="79">
        <v>106109.10797475</v>
      </c>
      <c r="H103" s="79">
        <f t="shared" si="15"/>
        <v>106109.10797475</v>
      </c>
      <c r="I103" s="6">
        <f>'Jan''21'!AV14+'Feb''21'!AV14+'Mar''21'!AV14</f>
        <v>0</v>
      </c>
      <c r="J103" s="82">
        <f t="shared" si="16"/>
        <v>0</v>
      </c>
      <c r="K103" s="83">
        <f t="shared" si="17"/>
        <v>106109.10797475</v>
      </c>
      <c r="L103" s="84">
        <f t="shared" si="18"/>
        <v>0</v>
      </c>
      <c r="M103" s="85">
        <f t="shared" si="19"/>
        <v>0</v>
      </c>
    </row>
    <row r="104" spans="2:13" ht="15" x14ac:dyDescent="0.25">
      <c r="B104" s="74" t="s">
        <v>84</v>
      </c>
      <c r="C104" s="74" t="s">
        <v>75</v>
      </c>
      <c r="D104" s="75" t="s">
        <v>82</v>
      </c>
      <c r="E104" s="5">
        <f>'Jan''21'!AW31+'Feb''21'!AW31+'Mar''21'!AW31</f>
        <v>0</v>
      </c>
      <c r="F104" s="79">
        <f>'Jan''21'!AZ31+'Feb''21'!AZ31+'Mar''21'!AZ31</f>
        <v>0</v>
      </c>
      <c r="G104" s="79">
        <v>90804.422312750015</v>
      </c>
      <c r="H104" s="79">
        <f t="shared" si="15"/>
        <v>90804.422312750015</v>
      </c>
      <c r="I104" s="6">
        <f>'Jan''21'!AV31+'Feb''21'!AV31+'Mar''21'!AV31</f>
        <v>0</v>
      </c>
      <c r="J104" s="82">
        <f t="shared" si="16"/>
        <v>0</v>
      </c>
      <c r="K104" s="83">
        <f t="shared" si="17"/>
        <v>90804.422312750015</v>
      </c>
      <c r="L104" s="84">
        <f t="shared" si="18"/>
        <v>0</v>
      </c>
      <c r="M104" s="85">
        <f t="shared" si="19"/>
        <v>0</v>
      </c>
    </row>
    <row r="105" spans="2:13" ht="15" x14ac:dyDescent="0.25">
      <c r="B105" s="74" t="s">
        <v>74</v>
      </c>
      <c r="C105" s="74" t="s">
        <v>75</v>
      </c>
      <c r="D105" s="75" t="s">
        <v>76</v>
      </c>
      <c r="E105" s="5">
        <f>'Jan''21'!AW25+'Feb''21'!AW25+'Mar''21'!AW25</f>
        <v>0</v>
      </c>
      <c r="F105" s="79">
        <f>'Jan''21'!AZ25+'Feb''21'!AZ25+'Mar''21'!AZ25</f>
        <v>0</v>
      </c>
      <c r="G105" s="79">
        <v>114303.45523800001</v>
      </c>
      <c r="H105" s="79">
        <f t="shared" si="15"/>
        <v>114303.45523800001</v>
      </c>
      <c r="I105" s="6">
        <f>'Jan''21'!AV25+'Feb''21'!AV25+'Mar''21'!AV25</f>
        <v>0</v>
      </c>
      <c r="J105" s="82">
        <f t="shared" si="16"/>
        <v>0</v>
      </c>
      <c r="K105" s="83">
        <f t="shared" si="17"/>
        <v>114303.45523800001</v>
      </c>
      <c r="L105" s="84">
        <f t="shared" si="18"/>
        <v>0</v>
      </c>
      <c r="M105" s="85">
        <f t="shared" si="19"/>
        <v>0</v>
      </c>
    </row>
    <row r="106" spans="2:13" ht="15" x14ac:dyDescent="0.25">
      <c r="B106" s="74" t="s">
        <v>97</v>
      </c>
      <c r="C106" s="74" t="s">
        <v>75</v>
      </c>
      <c r="D106" s="75" t="s">
        <v>76</v>
      </c>
      <c r="E106" s="5">
        <f>'Jan''21'!AW41+'Feb''21'!AW41+'Mar''21'!AW41</f>
        <v>0</v>
      </c>
      <c r="F106" s="79">
        <f>'Jan''21'!AZ41+'Feb''21'!AZ41+'Mar''21'!AZ41</f>
        <v>0</v>
      </c>
      <c r="G106" s="79">
        <v>105176.34057275002</v>
      </c>
      <c r="H106" s="79">
        <f t="shared" si="15"/>
        <v>105176.34057275002</v>
      </c>
      <c r="I106" s="6">
        <f>'Jan''21'!AV41+'Feb''21'!AV41+'Mar''21'!AV41</f>
        <v>0</v>
      </c>
      <c r="J106" s="82">
        <f t="shared" si="16"/>
        <v>0</v>
      </c>
      <c r="K106" s="83">
        <f t="shared" si="17"/>
        <v>105176.34057275002</v>
      </c>
      <c r="L106" s="84">
        <f t="shared" si="18"/>
        <v>0</v>
      </c>
      <c r="M106" s="85">
        <f t="shared" si="19"/>
        <v>0</v>
      </c>
    </row>
    <row r="107" spans="2:13" ht="15" x14ac:dyDescent="0.25">
      <c r="B107" s="74" t="s">
        <v>103</v>
      </c>
      <c r="C107" s="74" t="s">
        <v>75</v>
      </c>
      <c r="D107" s="75" t="s">
        <v>101</v>
      </c>
      <c r="E107" s="5">
        <f>'Jan''21'!AW45+'Feb''21'!AW45+'Mar''21'!AW45</f>
        <v>0</v>
      </c>
      <c r="F107" s="79">
        <f>'Jan''21'!AZ45+'Feb''21'!AZ45+'Mar''21'!AZ45</f>
        <v>0</v>
      </c>
      <c r="G107" s="79">
        <v>103702.61188099999</v>
      </c>
      <c r="H107" s="79">
        <f t="shared" si="15"/>
        <v>103702.61188099999</v>
      </c>
      <c r="I107" s="6">
        <f>'Jan''21'!AV45+'Feb''21'!AV45+'Mar''21'!AV45</f>
        <v>0</v>
      </c>
      <c r="J107" s="82">
        <f t="shared" si="16"/>
        <v>0</v>
      </c>
      <c r="K107" s="83">
        <f t="shared" si="17"/>
        <v>103702.61188099999</v>
      </c>
      <c r="L107" s="84">
        <f t="shared" si="18"/>
        <v>0</v>
      </c>
      <c r="M107" s="85">
        <f t="shared" si="19"/>
        <v>0</v>
      </c>
    </row>
    <row r="108" spans="2:13" ht="15" x14ac:dyDescent="0.25">
      <c r="B108" s="5" t="s">
        <v>53</v>
      </c>
      <c r="C108" s="6" t="s">
        <v>43</v>
      </c>
      <c r="D108" s="6" t="s">
        <v>52</v>
      </c>
      <c r="E108" s="5">
        <f>'Jan''21'!AW9+'Feb''21'!AW9+'Mar''21'!AW9</f>
        <v>0</v>
      </c>
      <c r="F108" s="79">
        <f>'Jan''21'!AZ9+'Feb''21'!AZ9+'Mar''21'!AZ9</f>
        <v>0</v>
      </c>
      <c r="G108" s="79">
        <v>81440.634153750012</v>
      </c>
      <c r="H108" s="79">
        <f t="shared" si="15"/>
        <v>81440.634153750012</v>
      </c>
      <c r="I108" s="6">
        <f>'Jan''21'!AV9+'Feb''21'!AV9+'Mar''21'!AV9</f>
        <v>0</v>
      </c>
      <c r="J108" s="82">
        <f t="shared" si="16"/>
        <v>0</v>
      </c>
      <c r="K108" s="83">
        <f t="shared" si="17"/>
        <v>81440.634153750012</v>
      </c>
      <c r="L108" s="84">
        <f t="shared" si="18"/>
        <v>0</v>
      </c>
      <c r="M108" s="85">
        <f t="shared" si="19"/>
        <v>0</v>
      </c>
    </row>
    <row r="109" spans="2:13" ht="15" x14ac:dyDescent="0.25">
      <c r="B109" s="74" t="s">
        <v>70</v>
      </c>
      <c r="C109" s="75" t="s">
        <v>43</v>
      </c>
      <c r="D109" s="75" t="s">
        <v>68</v>
      </c>
      <c r="E109" s="5">
        <f>'Jan''21'!AW22+'Feb''21'!AW22+'Mar''21'!AW22</f>
        <v>0</v>
      </c>
      <c r="F109" s="79">
        <f>'Jan''21'!AZ22+'Feb''21'!AZ22+'Mar''21'!AZ22</f>
        <v>0</v>
      </c>
      <c r="G109" s="79">
        <v>75399.59719249999</v>
      </c>
      <c r="H109" s="79">
        <f t="shared" si="15"/>
        <v>75399.59719249999</v>
      </c>
      <c r="I109" s="6">
        <f>'Jan''21'!AV22+'Feb''21'!AV22+'Mar''21'!AV22</f>
        <v>0</v>
      </c>
      <c r="J109" s="82">
        <f t="shared" si="16"/>
        <v>0</v>
      </c>
      <c r="K109" s="83">
        <f t="shared" si="17"/>
        <v>75399.59719249999</v>
      </c>
      <c r="L109" s="84">
        <f t="shared" si="18"/>
        <v>0</v>
      </c>
      <c r="M109" s="85">
        <f t="shared" si="19"/>
        <v>0</v>
      </c>
    </row>
    <row r="110" spans="2:13" ht="15" x14ac:dyDescent="0.25">
      <c r="B110" s="74" t="s">
        <v>134</v>
      </c>
      <c r="C110" s="74" t="s">
        <v>107</v>
      </c>
      <c r="D110" s="75" t="s">
        <v>132</v>
      </c>
      <c r="E110" s="5">
        <f>'Jan''21'!AW49+'Feb''21'!AW49+'Mar''21'!AW49</f>
        <v>0</v>
      </c>
      <c r="F110" s="79">
        <f>'Jan''21'!AZ49+'Feb''21'!AZ49+'Mar''21'!AZ49</f>
        <v>0</v>
      </c>
      <c r="G110" s="79">
        <v>107114.41482025001</v>
      </c>
      <c r="H110" s="79">
        <f t="shared" si="15"/>
        <v>107114.41482025001</v>
      </c>
      <c r="I110" s="6">
        <f>'Jan''21'!AV49+'Feb''21'!AV49+'Mar''21'!AV49</f>
        <v>0</v>
      </c>
      <c r="J110" s="82">
        <f t="shared" si="16"/>
        <v>0</v>
      </c>
      <c r="K110" s="83">
        <f t="shared" si="17"/>
        <v>107114.41482025001</v>
      </c>
      <c r="L110" s="84">
        <f t="shared" si="18"/>
        <v>0</v>
      </c>
      <c r="M110" s="85">
        <f t="shared" si="19"/>
        <v>0</v>
      </c>
    </row>
    <row r="111" spans="2:13" ht="15" x14ac:dyDescent="0.25">
      <c r="B111" s="74" t="s">
        <v>217</v>
      </c>
      <c r="C111" s="74" t="s">
        <v>160</v>
      </c>
      <c r="D111" s="75" t="s">
        <v>165</v>
      </c>
      <c r="E111" s="5">
        <f>'Jan''21'!AW91+'Feb''21'!AW91+'Mar''21'!AW91</f>
        <v>0</v>
      </c>
      <c r="F111" s="79">
        <f>'Jan''21'!AZ91+'Feb''21'!AZ91+'Mar''21'!AZ91</f>
        <v>0</v>
      </c>
      <c r="G111" s="79">
        <v>67334.184974750009</v>
      </c>
      <c r="H111" s="79">
        <f t="shared" si="15"/>
        <v>67334.184974750009</v>
      </c>
      <c r="I111" s="6">
        <f>'Jan''21'!AV91+'Feb''21'!AV91+'Mar''21'!AV91</f>
        <v>0</v>
      </c>
      <c r="J111" s="82">
        <f t="shared" si="16"/>
        <v>0</v>
      </c>
      <c r="K111" s="83">
        <f t="shared" si="17"/>
        <v>67334.184974750009</v>
      </c>
      <c r="L111" s="84">
        <f t="shared" si="18"/>
        <v>0</v>
      </c>
      <c r="M111" s="85">
        <f t="shared" si="19"/>
        <v>0</v>
      </c>
    </row>
    <row r="112" spans="2:13" ht="15" x14ac:dyDescent="0.25">
      <c r="B112" s="74" t="s">
        <v>109</v>
      </c>
      <c r="C112" s="74" t="s">
        <v>107</v>
      </c>
      <c r="D112" s="75" t="s">
        <v>106</v>
      </c>
      <c r="E112" s="5">
        <f>'Jan''21'!AW68+'Feb''21'!AW68+'Mar''21'!AW68</f>
        <v>0</v>
      </c>
      <c r="F112" s="79">
        <f>'Jan''21'!AZ68+'Feb''21'!AZ68+'Mar''21'!AZ68</f>
        <v>0</v>
      </c>
      <c r="G112" s="79">
        <v>79785.129659500017</v>
      </c>
      <c r="H112" s="79">
        <f t="shared" si="15"/>
        <v>79785.129659500017</v>
      </c>
      <c r="I112" s="6">
        <f>'Jan''21'!AV68+'Feb''21'!AV68+'Mar''21'!AV68</f>
        <v>0</v>
      </c>
      <c r="J112" s="82">
        <f t="shared" si="16"/>
        <v>0</v>
      </c>
      <c r="K112" s="83">
        <f t="shared" si="17"/>
        <v>79785.129659500017</v>
      </c>
      <c r="L112" s="84">
        <f t="shared" si="18"/>
        <v>0</v>
      </c>
      <c r="M112" s="85">
        <f t="shared" si="19"/>
        <v>0</v>
      </c>
    </row>
    <row r="113" spans="2:13" ht="15" x14ac:dyDescent="0.25">
      <c r="B113" s="74" t="s">
        <v>169</v>
      </c>
      <c r="C113" s="74" t="s">
        <v>160</v>
      </c>
      <c r="D113" s="75" t="s">
        <v>160</v>
      </c>
      <c r="E113" s="5">
        <f>'Jan''21'!AW94+'Feb''21'!AW94+'Mar''21'!AW94</f>
        <v>0</v>
      </c>
      <c r="F113" s="79">
        <f>'Jan''21'!AZ94+'Feb''21'!AZ94+'Mar''21'!AZ94</f>
        <v>0</v>
      </c>
      <c r="G113" s="79">
        <v>146144.17645375</v>
      </c>
      <c r="H113" s="79">
        <f t="shared" si="15"/>
        <v>146144.17645375</v>
      </c>
      <c r="I113" s="6">
        <f>'Jan''21'!AV94+'Feb''21'!AV94+'Mar''21'!AV94</f>
        <v>0</v>
      </c>
      <c r="J113" s="82">
        <f t="shared" si="16"/>
        <v>0</v>
      </c>
      <c r="K113" s="83">
        <f t="shared" si="17"/>
        <v>146144.17645375</v>
      </c>
      <c r="L113" s="84">
        <f t="shared" si="18"/>
        <v>0</v>
      </c>
      <c r="M113" s="85">
        <f t="shared" si="19"/>
        <v>0</v>
      </c>
    </row>
    <row r="114" spans="2:13" ht="15" x14ac:dyDescent="0.25">
      <c r="B114" s="74" t="s">
        <v>125</v>
      </c>
      <c r="C114" s="74" t="s">
        <v>107</v>
      </c>
      <c r="D114" s="75" t="s">
        <v>107</v>
      </c>
      <c r="E114" s="5">
        <f>'Jan''21'!AW56+'Feb''21'!AW56+'Mar''21'!AW56</f>
        <v>0</v>
      </c>
      <c r="F114" s="79">
        <f>'Jan''21'!AZ56+'Feb''21'!AZ56+'Mar''21'!AZ56</f>
        <v>0</v>
      </c>
      <c r="G114" s="79">
        <v>210838.56703024998</v>
      </c>
      <c r="H114" s="79">
        <f t="shared" si="15"/>
        <v>210838.56703024998</v>
      </c>
      <c r="I114" s="6">
        <f>'Jan''21'!AV56+'Feb''21'!AV56+'Mar''21'!AV56</f>
        <v>0</v>
      </c>
      <c r="J114" s="82">
        <f t="shared" si="16"/>
        <v>0</v>
      </c>
      <c r="K114" s="83">
        <f t="shared" si="17"/>
        <v>210838.56703024998</v>
      </c>
      <c r="L114" s="84">
        <f t="shared" si="18"/>
        <v>0</v>
      </c>
      <c r="M114" s="85">
        <f t="shared" si="19"/>
        <v>0</v>
      </c>
    </row>
    <row r="115" spans="2:13" ht="15" x14ac:dyDescent="0.25">
      <c r="B115" s="76" t="s">
        <v>66</v>
      </c>
      <c r="C115" s="75" t="s">
        <v>43</v>
      </c>
      <c r="D115" s="75" t="s">
        <v>64</v>
      </c>
      <c r="E115" s="5">
        <f>'Jan''21'!AW19+'Feb''21'!AW19+'Mar''21'!AW19</f>
        <v>0</v>
      </c>
      <c r="F115" s="79">
        <f>'Jan''21'!AZ19+'Feb''21'!AZ19+'Mar''21'!AZ19</f>
        <v>0</v>
      </c>
      <c r="G115" s="79">
        <v>134038.71702975003</v>
      </c>
      <c r="H115" s="79">
        <f t="shared" si="15"/>
        <v>134038.71702975003</v>
      </c>
      <c r="I115" s="6">
        <f>'Jan''21'!AV19+'Feb''21'!AV19+'Mar''21'!AV19</f>
        <v>0</v>
      </c>
      <c r="J115" s="82">
        <f t="shared" si="16"/>
        <v>0</v>
      </c>
      <c r="K115" s="83">
        <f t="shared" si="17"/>
        <v>134038.71702975003</v>
      </c>
      <c r="L115" s="84">
        <f t="shared" si="18"/>
        <v>0</v>
      </c>
      <c r="M115" s="85">
        <f t="shared" si="19"/>
        <v>0</v>
      </c>
    </row>
    <row r="116" spans="2:13" ht="15" x14ac:dyDescent="0.25">
      <c r="B116" s="74" t="s">
        <v>62</v>
      </c>
      <c r="C116" s="75" t="s">
        <v>43</v>
      </c>
      <c r="D116" s="75" t="s">
        <v>60</v>
      </c>
      <c r="E116" s="5">
        <f>'Jan''21'!AW16+'Feb''21'!AW16+'Mar''21'!AW16</f>
        <v>0</v>
      </c>
      <c r="F116" s="79">
        <f>'Jan''21'!AZ16+'Feb''21'!AZ16+'Mar''21'!AZ16</f>
        <v>0</v>
      </c>
      <c r="G116" s="79">
        <v>149211.7211</v>
      </c>
      <c r="H116" s="79">
        <f t="shared" si="15"/>
        <v>149211.7211</v>
      </c>
      <c r="I116" s="6">
        <f>'Jan''21'!AV16+'Feb''21'!AV16+'Mar''21'!AV16</f>
        <v>0</v>
      </c>
      <c r="J116" s="82">
        <f t="shared" si="16"/>
        <v>0</v>
      </c>
      <c r="K116" s="83">
        <f t="shared" si="17"/>
        <v>149211.7211</v>
      </c>
      <c r="L116" s="84">
        <f t="shared" si="18"/>
        <v>0</v>
      </c>
      <c r="M116" s="85">
        <f t="shared" si="19"/>
        <v>0</v>
      </c>
    </row>
    <row r="117" spans="2:13" ht="15" x14ac:dyDescent="0.25">
      <c r="B117" s="74" t="s">
        <v>168</v>
      </c>
      <c r="C117" s="74" t="s">
        <v>160</v>
      </c>
      <c r="D117" s="75" t="s">
        <v>160</v>
      </c>
      <c r="E117" s="5">
        <f>'Jan''21'!AW93+'Feb''21'!AW93+'Mar''21'!AW93</f>
        <v>0</v>
      </c>
      <c r="F117" s="79">
        <f>'Jan''21'!AZ93+'Feb''21'!AZ93+'Mar''21'!AZ93</f>
        <v>0</v>
      </c>
      <c r="G117" s="79">
        <v>111158.79736075003</v>
      </c>
      <c r="H117" s="79">
        <f t="shared" si="15"/>
        <v>111158.79736075003</v>
      </c>
      <c r="I117" s="6">
        <f>'Jan''21'!AV93+'Feb''21'!AV93+'Mar''21'!AV93</f>
        <v>0</v>
      </c>
      <c r="J117" s="82">
        <f t="shared" si="16"/>
        <v>0</v>
      </c>
      <c r="K117" s="83">
        <f t="shared" si="17"/>
        <v>111158.79736075003</v>
      </c>
      <c r="L117" s="84">
        <f t="shared" si="18"/>
        <v>0</v>
      </c>
      <c r="M117" s="85">
        <f t="shared" si="19"/>
        <v>0</v>
      </c>
    </row>
    <row r="118" spans="2:13" ht="15" x14ac:dyDescent="0.25">
      <c r="B118" s="74" t="s">
        <v>177</v>
      </c>
      <c r="C118" s="74" t="s">
        <v>176</v>
      </c>
      <c r="D118" s="75" t="s">
        <v>176</v>
      </c>
      <c r="E118" s="5">
        <f>'Jan''21'!AW100+'Feb''21'!AW100+'Mar''21'!AW100</f>
        <v>0</v>
      </c>
      <c r="F118" s="79">
        <f>'Jan''21'!AZ100+'Feb''21'!AZ100+'Mar''21'!AZ100</f>
        <v>0</v>
      </c>
      <c r="G118" s="79">
        <v>265706.08739375003</v>
      </c>
      <c r="H118" s="79">
        <f t="shared" si="15"/>
        <v>265706.08739375003</v>
      </c>
      <c r="I118" s="6">
        <f>'Jan''21'!AV100+'Feb''21'!AV100+'Mar''21'!AV100</f>
        <v>0</v>
      </c>
      <c r="J118" s="82">
        <f t="shared" si="16"/>
        <v>0</v>
      </c>
      <c r="K118" s="83">
        <f t="shared" si="17"/>
        <v>265706.08739375003</v>
      </c>
      <c r="L118" s="84">
        <f t="shared" si="18"/>
        <v>0</v>
      </c>
      <c r="M118" s="85">
        <f t="shared" si="19"/>
        <v>0</v>
      </c>
    </row>
    <row r="119" spans="2:13" ht="15" x14ac:dyDescent="0.25">
      <c r="B119" s="2" t="s">
        <v>42</v>
      </c>
      <c r="C119" s="3" t="s">
        <v>43</v>
      </c>
      <c r="D119" s="3" t="s">
        <v>44</v>
      </c>
      <c r="E119" s="5">
        <f>'Jan''21'!AW3+'Feb''21'!AW3+'Mar''21'!AW3</f>
        <v>0</v>
      </c>
      <c r="F119" s="79">
        <f>'Jan''21'!AZ3+'Feb''21'!AZ3+'Mar''21'!AZ3</f>
        <v>0</v>
      </c>
      <c r="G119" s="79">
        <v>0</v>
      </c>
      <c r="H119" s="79">
        <f t="shared" si="15"/>
        <v>0</v>
      </c>
      <c r="I119" s="6">
        <f>'Jan''21'!AV3+'Feb''21'!AV3+'Mar''21'!AV3</f>
        <v>0</v>
      </c>
      <c r="J119" s="82">
        <f t="shared" si="16"/>
        <v>0</v>
      </c>
      <c r="K119" s="83">
        <f t="shared" si="17"/>
        <v>0</v>
      </c>
      <c r="L119" s="84">
        <f t="shared" si="18"/>
        <v>0</v>
      </c>
      <c r="M119" s="85" t="e">
        <f t="shared" si="19"/>
        <v>#DIV/0!</v>
      </c>
    </row>
    <row r="120" spans="2:13" ht="15" x14ac:dyDescent="0.25">
      <c r="B120" s="2" t="s">
        <v>58</v>
      </c>
      <c r="C120" s="3" t="s">
        <v>43</v>
      </c>
      <c r="D120" s="3" t="s">
        <v>44</v>
      </c>
      <c r="E120" s="5">
        <f>'Jan''21'!AW13+'Feb''21'!AW13+'Mar''21'!AW13</f>
        <v>0</v>
      </c>
      <c r="F120" s="79">
        <f>'Jan''21'!AZ13+'Feb''21'!AZ13+'Mar''21'!AZ13</f>
        <v>0</v>
      </c>
      <c r="G120" s="79">
        <v>0</v>
      </c>
      <c r="H120" s="79">
        <f t="shared" si="15"/>
        <v>0</v>
      </c>
      <c r="I120" s="6">
        <f>'Jan''21'!AV13+'Feb''21'!AV13+'Mar''21'!AV13</f>
        <v>0</v>
      </c>
      <c r="J120" s="82">
        <f t="shared" si="16"/>
        <v>0</v>
      </c>
      <c r="K120" s="83">
        <f t="shared" si="17"/>
        <v>0</v>
      </c>
      <c r="L120" s="84">
        <f t="shared" si="18"/>
        <v>0</v>
      </c>
      <c r="M120" s="85" t="e">
        <f t="shared" si="19"/>
        <v>#DIV/0!</v>
      </c>
    </row>
    <row r="121" spans="2:13" x14ac:dyDescent="0.2">
      <c r="G121" s="87">
        <f>SUM(G2:G120)</f>
        <v>8660495.5433577467</v>
      </c>
      <c r="I121" s="116">
        <f>SUM(I2:I120)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J13"/>
  <sheetViews>
    <sheetView workbookViewId="0">
      <selection activeCell="I14" sqref="I14"/>
    </sheetView>
  </sheetViews>
  <sheetFormatPr defaultRowHeight="15" x14ac:dyDescent="0.25"/>
  <sheetData>
    <row r="11" spans="8:10" x14ac:dyDescent="0.25">
      <c r="H11">
        <v>1675</v>
      </c>
      <c r="I11">
        <f>H11*3</f>
        <v>5025</v>
      </c>
    </row>
    <row r="13" spans="8:10" x14ac:dyDescent="0.25">
      <c r="I13">
        <v>2323</v>
      </c>
      <c r="J13">
        <f>I13/3</f>
        <v>774.33333333333337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Q2</vt:lpstr>
      <vt:lpstr>Jan'21</vt:lpstr>
      <vt:lpstr>Feb'21</vt:lpstr>
      <vt:lpstr>Mar'21</vt:lpstr>
      <vt:lpstr>Q1</vt:lpstr>
      <vt:lpstr>Q3_Previous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2021-02-04T05:02:43Z</dcterms:modified>
</cp:coreProperties>
</file>