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E13" i="16" l="1"/>
  <c r="B13"/>
  <c r="B10"/>
  <c r="B13" i="10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</commentList>
</comments>
</file>

<file path=xl/sharedStrings.xml><?xml version="1.0" encoding="utf-8"?>
<sst xmlns="http://schemas.openxmlformats.org/spreadsheetml/2006/main" count="495" uniqueCount="221">
  <si>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</si>
  <si>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</si>
  <si>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</si>
  <si>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</si>
  <si>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</si>
  <si>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</si>
  <si>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</si>
  <si>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</si>
  <si>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</si>
  <si>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</si>
  <si>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</si>
  <si>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</si>
  <si>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</si>
  <si>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</si>
  <si>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</si>
  <si>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</si>
  <si>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</si>
  <si>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</si>
  <si>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</si>
  <si>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</si>
  <si>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</si>
  <si>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</si>
  <si>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</si>
  <si>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</si>
  <si>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</si>
  <si>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</si>
  <si>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</si>
  <si>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</si>
  <si>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</si>
  <si>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</si>
  <si>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</si>
  <si>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</si>
  <si>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</si>
  <si>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</si>
  <si>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</si>
  <si>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</si>
  <si>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</si>
  <si>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</si>
  <si>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</si>
  <si>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</si>
  <si>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</si>
  <si>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</si>
  <si>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</si>
  <si>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</si>
  <si>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</si>
  <si>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</si>
  <si>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</si>
  <si>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</si>
  <si>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</si>
  <si>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</si>
  <si>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</si>
  <si>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</si>
  <si>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</si>
  <si>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</si>
  <si>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</si>
  <si>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</si>
  <si>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</si>
  <si>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</si>
  <si>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</si>
  <si>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</si>
  <si>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</si>
  <si>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</si>
  <si>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</si>
  <si>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</si>
  <si>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</si>
  <si>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</si>
  <si>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</si>
  <si>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</si>
  <si>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</si>
  <si>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</si>
  <si>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</si>
  <si>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</si>
  <si>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</si>
  <si>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</si>
  <si>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</si>
  <si>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</si>
  <si>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</si>
  <si>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</si>
  <si>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</si>
  <si>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</si>
  <si>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</si>
  <si>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</si>
  <si>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</si>
  <si>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</si>
  <si>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</si>
  <si>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</si>
  <si>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</si>
  <si>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</si>
  <si>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</si>
  <si>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</si>
  <si>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</si>
  <si>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</si>
  <si>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</si>
  <si>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</si>
  <si>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</si>
  <si>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</si>
  <si>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</si>
  <si>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</si>
  <si>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</si>
  <si>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</si>
  <si>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</si>
  <si>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</si>
  <si>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</si>
  <si>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</si>
  <si>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</si>
  <si>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</si>
  <si>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</si>
  <si>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</si>
  <si>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</si>
  <si>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</si>
  <si>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</si>
  <si>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</si>
  <si>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</si>
  <si>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</si>
  <si>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</si>
  <si>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</si>
  <si>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</si>
  <si>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</si>
  <si>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</si>
  <si>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</si>
  <si>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</si>
  <si>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</si>
  <si>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</si>
  <si>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</si>
  <si>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</si>
  <si>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</si>
  <si>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</si>
  <si>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</si>
  <si>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</si>
  <si>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</si>
  <si>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</si>
  <si>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</si>
  <si>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</si>
  <si>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</si>
  <si>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</si>
  <si>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</si>
  <si>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</si>
  <si>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</si>
  <si>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</si>
  <si>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</si>
  <si>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</si>
  <si>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</si>
  <si>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</si>
  <si>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</si>
  <si>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</si>
  <si>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</si>
  <si>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</si>
  <si>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</si>
  <si>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</si>
  <si>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</si>
  <si>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</si>
  <si>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</si>
  <si>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</si>
  <si>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</si>
  <si>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</si>
  <si>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</si>
  <si>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</si>
  <si>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</si>
  <si>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</si>
  <si>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</si>
  <si>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</si>
  <si>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</si>
  <si>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</si>
  <si>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</si>
  <si>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</si>
  <si>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</si>
  <si>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</si>
  <si>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</si>
  <si>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</si>
  <si>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</si>
  <si>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</si>
  <si>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</si>
  <si>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</si>
  <si>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</si>
  <si>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</si>
  <si>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</si>
  <si>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</si>
  <si>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</si>
  <si>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</si>
  <si>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</si>
  <si>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</si>
  <si>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</si>
  <si>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</si>
  <si>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</si>
  <si>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</si>
  <si>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</si>
  <si>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</si>
  <si>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</si>
  <si>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</si>
  <si>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</si>
  <si>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</si>
  <si>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</si>
  <si>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</si>
  <si>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</si>
  <si>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</si>
  <si>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</si>
  <si>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</si>
  <si>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</si>
  <si>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</si>
  <si>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</si>
  <si>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</si>
  <si>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</si>
  <si>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</si>
  <si>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Barsha Com serkul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</si>
  <si>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</si>
  <si>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</si>
  <si>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</si>
  <si>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</si>
  <si>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</si>
  <si>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</si>
  <si>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Moom Telecom</t>
  </si>
  <si>
    <t>03.03.2021</t>
  </si>
  <si>
    <t>Asad Realme</t>
  </si>
  <si>
    <t>04.03.2021</t>
  </si>
  <si>
    <t>04.04.2021</t>
  </si>
  <si>
    <t>Sohel Tel</t>
  </si>
  <si>
    <t>06.03.2021</t>
  </si>
  <si>
    <t>Hafiz Tel</t>
  </si>
  <si>
    <t>07.03.2021</t>
  </si>
  <si>
    <t>Date: 07.03.2021</t>
  </si>
  <si>
    <t>B= Molla Enterprise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</si>
</sst>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5"/>
      <c r="B1" s="295"/>
      <c r="C1" s="295"/>
      <c r="D1" s="295"/>
      <c r="E1" s="295"/>
      <c r="F1" s="295"/>
    </row>
    <row r="2" spans="1:8" ht="20.25">
      <c r="A2" s="296"/>
      <c r="B2" s="293" t="s">
        <v>17</v>
      </c>
      <c r="C2" s="293"/>
      <c r="D2" s="293"/>
      <c r="E2" s="293"/>
    </row>
    <row r="3" spans="1:8" ht="16.5" customHeight="1">
      <c r="A3" s="296"/>
      <c r="B3" s="294" t="s">
        <v>206</v>
      </c>
      <c r="C3" s="294"/>
      <c r="D3" s="294"/>
      <c r="E3" s="294"/>
    </row>
    <row r="4" spans="1:8" ht="15.75" customHeight="1">
      <c r="A4" s="296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6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6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6"/>
      <c r="B8" s="38" t="s">
        <v>205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6"/>
      <c r="B9" s="38" t="s">
        <v>211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6"/>
      <c r="B10" s="38" t="s">
        <v>214</v>
      </c>
      <c r="C10" s="40">
        <v>400000</v>
      </c>
      <c r="D10" s="40">
        <v>400000</v>
      </c>
      <c r="E10" s="39">
        <f t="shared" si="0"/>
        <v>8844</v>
      </c>
      <c r="F10" s="30"/>
      <c r="G10" s="2"/>
      <c r="H10" s="2"/>
    </row>
    <row r="11" spans="1:8">
      <c r="A11" s="296"/>
      <c r="B11" s="38" t="s">
        <v>216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6"/>
      <c r="B12" s="38" t="s">
        <v>218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6"/>
      <c r="B13" s="38"/>
      <c r="C13" s="37"/>
      <c r="D13" s="37"/>
      <c r="E13" s="39">
        <f t="shared" si="0"/>
        <v>258844</v>
      </c>
      <c r="F13" s="30"/>
      <c r="G13" s="2"/>
      <c r="H13" s="42"/>
    </row>
    <row r="14" spans="1:8">
      <c r="A14" s="296"/>
      <c r="B14" s="38"/>
      <c r="C14" s="37"/>
      <c r="D14" s="37"/>
      <c r="E14" s="39">
        <f t="shared" si="0"/>
        <v>258844</v>
      </c>
      <c r="F14" s="30"/>
      <c r="G14" s="2"/>
      <c r="H14" s="2"/>
    </row>
    <row r="15" spans="1:8">
      <c r="A15" s="296"/>
      <c r="B15" s="38"/>
      <c r="C15" s="37"/>
      <c r="D15" s="37"/>
      <c r="E15" s="39">
        <f t="shared" si="0"/>
        <v>258844</v>
      </c>
      <c r="F15" s="30"/>
      <c r="G15" s="2"/>
      <c r="H15" s="12"/>
    </row>
    <row r="16" spans="1:8">
      <c r="A16" s="296"/>
      <c r="B16" s="38"/>
      <c r="C16" s="37"/>
      <c r="D16" s="37"/>
      <c r="E16" s="39">
        <f t="shared" si="0"/>
        <v>258844</v>
      </c>
      <c r="F16" s="30"/>
      <c r="G16" s="32"/>
      <c r="H16" s="2"/>
    </row>
    <row r="17" spans="1:8">
      <c r="A17" s="296"/>
      <c r="B17" s="38"/>
      <c r="C17" s="37"/>
      <c r="D17" s="37"/>
      <c r="E17" s="39">
        <f t="shared" si="0"/>
        <v>258844</v>
      </c>
      <c r="F17" s="32"/>
      <c r="G17" s="13"/>
      <c r="H17" s="2"/>
    </row>
    <row r="18" spans="1:8">
      <c r="A18" s="296"/>
      <c r="B18" s="38"/>
      <c r="C18" s="37"/>
      <c r="D18" s="37"/>
      <c r="E18" s="39">
        <f>E17+C18-D18</f>
        <v>258844</v>
      </c>
      <c r="F18" s="30"/>
      <c r="G18" s="41"/>
      <c r="H18" s="2"/>
    </row>
    <row r="19" spans="1:8" ht="12.75" customHeight="1">
      <c r="A19" s="296"/>
      <c r="B19" s="38"/>
      <c r="C19" s="37"/>
      <c r="D19" s="37"/>
      <c r="E19" s="39">
        <f t="shared" si="0"/>
        <v>258844</v>
      </c>
      <c r="F19" s="30"/>
      <c r="G19" s="41"/>
      <c r="H19" s="2"/>
    </row>
    <row r="20" spans="1:8">
      <c r="A20" s="296"/>
      <c r="B20" s="38"/>
      <c r="C20" s="37"/>
      <c r="D20" s="37"/>
      <c r="E20" s="39">
        <f t="shared" si="0"/>
        <v>258844</v>
      </c>
      <c r="F20" s="32"/>
      <c r="G20" s="41"/>
      <c r="H20" s="2"/>
    </row>
    <row r="21" spans="1:8">
      <c r="A21" s="296"/>
      <c r="B21" s="38"/>
      <c r="C21" s="37"/>
      <c r="D21" s="37"/>
      <c r="E21" s="39">
        <f>E20+C21-D21</f>
        <v>258844</v>
      </c>
      <c r="F21" s="30"/>
      <c r="G21" s="2"/>
      <c r="H21" s="2"/>
    </row>
    <row r="22" spans="1:8">
      <c r="A22" s="296"/>
      <c r="B22" s="38"/>
      <c r="C22" s="37"/>
      <c r="D22" s="37"/>
      <c r="E22" s="39">
        <f t="shared" si="0"/>
        <v>258844</v>
      </c>
      <c r="F22" s="32"/>
      <c r="G22" s="2"/>
      <c r="H22" s="2"/>
    </row>
    <row r="23" spans="1:8">
      <c r="A23" s="296"/>
      <c r="B23" s="38"/>
      <c r="C23" s="37"/>
      <c r="D23" s="37"/>
      <c r="E23" s="39">
        <f>E22+C23-D23</f>
        <v>258844</v>
      </c>
      <c r="F23" s="30"/>
      <c r="G23" s="2"/>
      <c r="H23" s="2"/>
    </row>
    <row r="24" spans="1:8">
      <c r="A24" s="296"/>
      <c r="B24" s="38"/>
      <c r="C24" s="37"/>
      <c r="D24" s="37"/>
      <c r="E24" s="39">
        <f t="shared" si="0"/>
        <v>258844</v>
      </c>
      <c r="F24" s="30"/>
      <c r="G24" s="2"/>
      <c r="H24" s="2"/>
    </row>
    <row r="25" spans="1:8">
      <c r="A25" s="296"/>
      <c r="B25" s="38"/>
      <c r="C25" s="37"/>
      <c r="D25" s="37"/>
      <c r="E25" s="39">
        <f t="shared" si="0"/>
        <v>258844</v>
      </c>
      <c r="F25" s="30"/>
      <c r="G25" s="2"/>
      <c r="H25" s="2"/>
    </row>
    <row r="26" spans="1:8">
      <c r="A26" s="296"/>
      <c r="B26" s="38"/>
      <c r="C26" s="37"/>
      <c r="D26" s="37"/>
      <c r="E26" s="39">
        <f t="shared" si="0"/>
        <v>258844</v>
      </c>
      <c r="F26" s="30"/>
      <c r="G26" s="2"/>
      <c r="H26" s="2"/>
    </row>
    <row r="27" spans="1:8">
      <c r="A27" s="296"/>
      <c r="B27" s="38"/>
      <c r="C27" s="37"/>
      <c r="D27" s="37"/>
      <c r="E27" s="39">
        <f t="shared" si="0"/>
        <v>258844</v>
      </c>
      <c r="F27" s="30"/>
      <c r="G27" s="2"/>
      <c r="H27" s="33"/>
    </row>
    <row r="28" spans="1:8">
      <c r="A28" s="296"/>
      <c r="B28" s="38"/>
      <c r="C28" s="37"/>
      <c r="D28" s="37"/>
      <c r="E28" s="39">
        <f t="shared" si="0"/>
        <v>258844</v>
      </c>
      <c r="F28" s="30"/>
      <c r="G28" s="2"/>
      <c r="H28" s="33"/>
    </row>
    <row r="29" spans="1:8">
      <c r="A29" s="296"/>
      <c r="B29" s="38"/>
      <c r="C29" s="37"/>
      <c r="D29" s="37"/>
      <c r="E29" s="39">
        <f t="shared" si="0"/>
        <v>258844</v>
      </c>
      <c r="F29" s="30"/>
      <c r="G29" s="2"/>
      <c r="H29" s="33"/>
    </row>
    <row r="30" spans="1:8">
      <c r="A30" s="296"/>
      <c r="B30" s="38"/>
      <c r="C30" s="37"/>
      <c r="D30" s="37"/>
      <c r="E30" s="39">
        <f t="shared" si="0"/>
        <v>258844</v>
      </c>
      <c r="F30" s="30"/>
      <c r="G30" s="2"/>
      <c r="H30" s="33"/>
    </row>
    <row r="31" spans="1:8">
      <c r="A31" s="296"/>
      <c r="B31" s="38"/>
      <c r="C31" s="37"/>
      <c r="D31" s="37"/>
      <c r="E31" s="39">
        <f t="shared" si="0"/>
        <v>258844</v>
      </c>
      <c r="F31" s="30"/>
      <c r="G31" s="2"/>
      <c r="H31" s="33"/>
    </row>
    <row r="32" spans="1:8">
      <c r="A32" s="296"/>
      <c r="B32" s="38"/>
      <c r="C32" s="37"/>
      <c r="D32" s="37"/>
      <c r="E32" s="39">
        <f t="shared" si="0"/>
        <v>258844</v>
      </c>
      <c r="F32" s="30"/>
      <c r="G32" s="2"/>
      <c r="H32" s="33"/>
    </row>
    <row r="33" spans="1:8">
      <c r="A33" s="296"/>
      <c r="B33" s="38"/>
      <c r="C33" s="37"/>
      <c r="D33" s="40"/>
      <c r="E33" s="39">
        <f t="shared" si="0"/>
        <v>258844</v>
      </c>
      <c r="F33" s="30"/>
      <c r="G33" s="2"/>
      <c r="H33" s="33"/>
    </row>
    <row r="34" spans="1:8">
      <c r="A34" s="296"/>
      <c r="B34" s="38"/>
      <c r="C34" s="37"/>
      <c r="D34" s="37"/>
      <c r="E34" s="39">
        <f t="shared" si="0"/>
        <v>258844</v>
      </c>
      <c r="F34" s="30"/>
      <c r="G34" s="2"/>
      <c r="H34" s="33"/>
    </row>
    <row r="35" spans="1:8">
      <c r="A35" s="296"/>
      <c r="B35" s="38"/>
      <c r="C35" s="37"/>
      <c r="D35" s="37"/>
      <c r="E35" s="39">
        <f t="shared" si="0"/>
        <v>258844</v>
      </c>
      <c r="F35" s="30"/>
      <c r="G35" s="2"/>
      <c r="H35" s="33"/>
    </row>
    <row r="36" spans="1:8">
      <c r="A36" s="296"/>
      <c r="B36" s="38"/>
      <c r="C36" s="37"/>
      <c r="D36" s="37"/>
      <c r="E36" s="39">
        <f t="shared" si="0"/>
        <v>258844</v>
      </c>
      <c r="F36" s="30"/>
      <c r="G36" s="2"/>
      <c r="H36" s="33"/>
    </row>
    <row r="37" spans="1:8">
      <c r="A37" s="296"/>
      <c r="B37" s="38"/>
      <c r="C37" s="37"/>
      <c r="D37" s="37"/>
      <c r="E37" s="39">
        <f t="shared" si="0"/>
        <v>258844</v>
      </c>
      <c r="F37" s="30"/>
      <c r="G37" s="2"/>
      <c r="H37" s="33"/>
    </row>
    <row r="38" spans="1:8">
      <c r="A38" s="296"/>
      <c r="B38" s="38"/>
      <c r="C38" s="37"/>
      <c r="D38" s="37"/>
      <c r="E38" s="39">
        <f t="shared" ref="E38:E69" si="1">E37+C38-D38</f>
        <v>258844</v>
      </c>
      <c r="F38" s="30"/>
      <c r="G38" s="2"/>
      <c r="H38" s="33"/>
    </row>
    <row r="39" spans="1:8">
      <c r="A39" s="296"/>
      <c r="B39" s="38"/>
      <c r="C39" s="37"/>
      <c r="D39" s="37"/>
      <c r="E39" s="39">
        <f t="shared" si="1"/>
        <v>258844</v>
      </c>
      <c r="F39" s="30"/>
      <c r="G39" s="2"/>
      <c r="H39" s="33"/>
    </row>
    <row r="40" spans="1:8">
      <c r="A40" s="296"/>
      <c r="B40" s="38"/>
      <c r="C40" s="37"/>
      <c r="D40" s="37"/>
      <c r="E40" s="39">
        <f t="shared" si="1"/>
        <v>258844</v>
      </c>
      <c r="F40" s="30"/>
      <c r="G40" s="2"/>
      <c r="H40" s="33"/>
    </row>
    <row r="41" spans="1:8">
      <c r="A41" s="296"/>
      <c r="B41" s="38"/>
      <c r="C41" s="37"/>
      <c r="D41" s="37"/>
      <c r="E41" s="39">
        <f t="shared" si="1"/>
        <v>258844</v>
      </c>
      <c r="F41" s="30"/>
      <c r="G41" s="2"/>
      <c r="H41" s="33"/>
    </row>
    <row r="42" spans="1:8">
      <c r="A42" s="296"/>
      <c r="B42" s="38"/>
      <c r="C42" s="37"/>
      <c r="D42" s="37"/>
      <c r="E42" s="39">
        <f t="shared" si="1"/>
        <v>258844</v>
      </c>
      <c r="F42" s="30"/>
      <c r="G42" s="2"/>
      <c r="H42" s="33"/>
    </row>
    <row r="43" spans="1:8">
      <c r="A43" s="296"/>
      <c r="B43" s="38"/>
      <c r="C43" s="37"/>
      <c r="D43" s="37"/>
      <c r="E43" s="39">
        <f t="shared" si="1"/>
        <v>258844</v>
      </c>
      <c r="F43" s="30"/>
      <c r="G43" s="2"/>
      <c r="H43" s="33"/>
    </row>
    <row r="44" spans="1:8">
      <c r="A44" s="296"/>
      <c r="B44" s="38"/>
      <c r="C44" s="37"/>
      <c r="D44" s="37"/>
      <c r="E44" s="39">
        <f t="shared" si="1"/>
        <v>258844</v>
      </c>
      <c r="F44" s="30"/>
      <c r="G44" s="2"/>
      <c r="H44" s="33"/>
    </row>
    <row r="45" spans="1:8">
      <c r="A45" s="296"/>
      <c r="B45" s="38"/>
      <c r="C45" s="37"/>
      <c r="D45" s="37"/>
      <c r="E45" s="39">
        <f t="shared" si="1"/>
        <v>258844</v>
      </c>
      <c r="F45" s="30"/>
      <c r="G45" s="2"/>
      <c r="H45" s="33"/>
    </row>
    <row r="46" spans="1:8">
      <c r="A46" s="296"/>
      <c r="B46" s="38"/>
      <c r="C46" s="37"/>
      <c r="D46" s="37"/>
      <c r="E46" s="39">
        <f t="shared" si="1"/>
        <v>258844</v>
      </c>
      <c r="F46" s="30"/>
      <c r="G46" s="2"/>
      <c r="H46" s="33"/>
    </row>
    <row r="47" spans="1:8">
      <c r="A47" s="296"/>
      <c r="B47" s="38"/>
      <c r="C47" s="37"/>
      <c r="D47" s="37"/>
      <c r="E47" s="39">
        <f t="shared" si="1"/>
        <v>258844</v>
      </c>
      <c r="F47" s="30"/>
      <c r="G47" s="2"/>
      <c r="H47" s="33"/>
    </row>
    <row r="48" spans="1:8">
      <c r="A48" s="296"/>
      <c r="B48" s="38"/>
      <c r="C48" s="37"/>
      <c r="D48" s="37"/>
      <c r="E48" s="39">
        <f t="shared" si="1"/>
        <v>258844</v>
      </c>
      <c r="F48" s="30"/>
      <c r="G48" s="2"/>
      <c r="H48" s="33"/>
    </row>
    <row r="49" spans="1:8">
      <c r="A49" s="296"/>
      <c r="B49" s="38"/>
      <c r="C49" s="37"/>
      <c r="D49" s="37"/>
      <c r="E49" s="39">
        <f t="shared" si="1"/>
        <v>258844</v>
      </c>
      <c r="F49" s="30"/>
      <c r="G49" s="2"/>
      <c r="H49" s="33"/>
    </row>
    <row r="50" spans="1:8">
      <c r="A50" s="296"/>
      <c r="B50" s="38"/>
      <c r="C50" s="37"/>
      <c r="D50" s="37"/>
      <c r="E50" s="39">
        <f t="shared" si="1"/>
        <v>258844</v>
      </c>
      <c r="F50" s="30"/>
      <c r="G50" s="2"/>
      <c r="H50" s="33"/>
    </row>
    <row r="51" spans="1:8">
      <c r="A51" s="296"/>
      <c r="B51" s="38"/>
      <c r="C51" s="37"/>
      <c r="D51" s="37"/>
      <c r="E51" s="39">
        <f t="shared" si="1"/>
        <v>258844</v>
      </c>
      <c r="F51" s="30"/>
      <c r="G51" s="2"/>
      <c r="H51" s="33"/>
    </row>
    <row r="52" spans="1:8">
      <c r="A52" s="296"/>
      <c r="B52" s="38"/>
      <c r="C52" s="37"/>
      <c r="D52" s="37"/>
      <c r="E52" s="39">
        <f t="shared" si="1"/>
        <v>258844</v>
      </c>
      <c r="F52" s="30"/>
      <c r="G52" s="2"/>
      <c r="H52" s="33"/>
    </row>
    <row r="53" spans="1:8">
      <c r="A53" s="296"/>
      <c r="B53" s="38"/>
      <c r="C53" s="37"/>
      <c r="D53" s="37"/>
      <c r="E53" s="39">
        <f t="shared" si="1"/>
        <v>258844</v>
      </c>
      <c r="F53" s="30"/>
      <c r="G53" s="2"/>
      <c r="H53" s="33"/>
    </row>
    <row r="54" spans="1:8">
      <c r="A54" s="296"/>
      <c r="B54" s="38"/>
      <c r="C54" s="37"/>
      <c r="D54" s="37"/>
      <c r="E54" s="39">
        <f t="shared" si="1"/>
        <v>258844</v>
      </c>
      <c r="F54" s="30"/>
      <c r="G54" s="2"/>
      <c r="H54" s="33"/>
    </row>
    <row r="55" spans="1:8">
      <c r="A55" s="296"/>
      <c r="B55" s="38"/>
      <c r="C55" s="37"/>
      <c r="D55" s="37"/>
      <c r="E55" s="39">
        <f t="shared" si="1"/>
        <v>258844</v>
      </c>
      <c r="F55" s="30"/>
      <c r="G55" s="2"/>
    </row>
    <row r="56" spans="1:8">
      <c r="A56" s="296"/>
      <c r="B56" s="38"/>
      <c r="C56" s="37"/>
      <c r="D56" s="37"/>
      <c r="E56" s="39">
        <f t="shared" si="1"/>
        <v>258844</v>
      </c>
      <c r="F56" s="30"/>
      <c r="G56" s="2"/>
    </row>
    <row r="57" spans="1:8">
      <c r="A57" s="296"/>
      <c r="B57" s="38"/>
      <c r="C57" s="37"/>
      <c r="D57" s="37"/>
      <c r="E57" s="39">
        <f t="shared" si="1"/>
        <v>258844</v>
      </c>
      <c r="F57" s="30"/>
      <c r="G57" s="2"/>
    </row>
    <row r="58" spans="1:8">
      <c r="A58" s="296"/>
      <c r="B58" s="38"/>
      <c r="C58" s="37"/>
      <c r="D58" s="37"/>
      <c r="E58" s="39">
        <f t="shared" si="1"/>
        <v>258844</v>
      </c>
      <c r="F58" s="30"/>
      <c r="G58" s="2"/>
    </row>
    <row r="59" spans="1:8">
      <c r="A59" s="296"/>
      <c r="B59" s="38"/>
      <c r="C59" s="37"/>
      <c r="D59" s="37"/>
      <c r="E59" s="39">
        <f t="shared" si="1"/>
        <v>258844</v>
      </c>
      <c r="F59" s="30"/>
      <c r="G59" s="2"/>
    </row>
    <row r="60" spans="1:8">
      <c r="A60" s="296"/>
      <c r="B60" s="38"/>
      <c r="C60" s="37"/>
      <c r="D60" s="37"/>
      <c r="E60" s="39">
        <f t="shared" si="1"/>
        <v>258844</v>
      </c>
      <c r="F60" s="30"/>
      <c r="G60" s="2"/>
    </row>
    <row r="61" spans="1:8">
      <c r="A61" s="296"/>
      <c r="B61" s="38"/>
      <c r="C61" s="37"/>
      <c r="D61" s="37"/>
      <c r="E61" s="39">
        <f t="shared" si="1"/>
        <v>258844</v>
      </c>
      <c r="F61" s="30"/>
      <c r="G61" s="2"/>
    </row>
    <row r="62" spans="1:8">
      <c r="A62" s="296"/>
      <c r="B62" s="38"/>
      <c r="C62" s="37"/>
      <c r="D62" s="37"/>
      <c r="E62" s="39">
        <f t="shared" si="1"/>
        <v>258844</v>
      </c>
      <c r="F62" s="30"/>
      <c r="G62" s="2"/>
    </row>
    <row r="63" spans="1:8">
      <c r="A63" s="296"/>
      <c r="B63" s="38"/>
      <c r="C63" s="37"/>
      <c r="D63" s="37"/>
      <c r="E63" s="39">
        <f t="shared" si="1"/>
        <v>258844</v>
      </c>
      <c r="F63" s="30"/>
      <c r="G63" s="2"/>
    </row>
    <row r="64" spans="1:8">
      <c r="A64" s="296"/>
      <c r="B64" s="38"/>
      <c r="C64" s="37"/>
      <c r="D64" s="37"/>
      <c r="E64" s="39">
        <f t="shared" si="1"/>
        <v>258844</v>
      </c>
      <c r="F64" s="30"/>
      <c r="G64" s="2"/>
    </row>
    <row r="65" spans="1:7">
      <c r="A65" s="296"/>
      <c r="B65" s="38"/>
      <c r="C65" s="37"/>
      <c r="D65" s="37"/>
      <c r="E65" s="39">
        <f t="shared" si="1"/>
        <v>258844</v>
      </c>
      <c r="F65" s="30"/>
      <c r="G65" s="2"/>
    </row>
    <row r="66" spans="1:7">
      <c r="A66" s="296"/>
      <c r="B66" s="38"/>
      <c r="C66" s="37"/>
      <c r="D66" s="37"/>
      <c r="E66" s="39">
        <f t="shared" si="1"/>
        <v>258844</v>
      </c>
      <c r="F66" s="30"/>
      <c r="G66" s="2"/>
    </row>
    <row r="67" spans="1:7">
      <c r="A67" s="296"/>
      <c r="B67" s="38"/>
      <c r="C67" s="37"/>
      <c r="D67" s="37"/>
      <c r="E67" s="39">
        <f t="shared" si="1"/>
        <v>258844</v>
      </c>
      <c r="F67" s="30"/>
      <c r="G67" s="2"/>
    </row>
    <row r="68" spans="1:7">
      <c r="A68" s="296"/>
      <c r="B68" s="38"/>
      <c r="C68" s="37"/>
      <c r="D68" s="37"/>
      <c r="E68" s="39">
        <f t="shared" si="1"/>
        <v>258844</v>
      </c>
      <c r="F68" s="30"/>
      <c r="G68" s="2"/>
    </row>
    <row r="69" spans="1:7">
      <c r="A69" s="296"/>
      <c r="B69" s="38"/>
      <c r="C69" s="37"/>
      <c r="D69" s="37"/>
      <c r="E69" s="39">
        <f t="shared" si="1"/>
        <v>258844</v>
      </c>
      <c r="F69" s="30"/>
      <c r="G69" s="2"/>
    </row>
    <row r="70" spans="1:7">
      <c r="A70" s="296"/>
      <c r="B70" s="38"/>
      <c r="C70" s="37"/>
      <c r="D70" s="37"/>
      <c r="E70" s="39">
        <f t="shared" ref="E70:E82" si="2">E69+C70-D70</f>
        <v>258844</v>
      </c>
      <c r="F70" s="30"/>
      <c r="G70" s="2"/>
    </row>
    <row r="71" spans="1:7">
      <c r="A71" s="296"/>
      <c r="B71" s="38"/>
      <c r="C71" s="37"/>
      <c r="D71" s="37"/>
      <c r="E71" s="39">
        <f t="shared" si="2"/>
        <v>258844</v>
      </c>
      <c r="F71" s="30"/>
      <c r="G71" s="2"/>
    </row>
    <row r="72" spans="1:7">
      <c r="A72" s="296"/>
      <c r="B72" s="38"/>
      <c r="C72" s="37"/>
      <c r="D72" s="37"/>
      <c r="E72" s="39">
        <f t="shared" si="2"/>
        <v>258844</v>
      </c>
      <c r="F72" s="30"/>
      <c r="G72" s="2"/>
    </row>
    <row r="73" spans="1:7">
      <c r="A73" s="296"/>
      <c r="B73" s="38"/>
      <c r="C73" s="37"/>
      <c r="D73" s="37"/>
      <c r="E73" s="39">
        <f t="shared" si="2"/>
        <v>258844</v>
      </c>
      <c r="F73" s="30"/>
      <c r="G73" s="2"/>
    </row>
    <row r="74" spans="1:7">
      <c r="A74" s="296"/>
      <c r="B74" s="38"/>
      <c r="C74" s="37"/>
      <c r="D74" s="37"/>
      <c r="E74" s="39">
        <f t="shared" si="2"/>
        <v>258844</v>
      </c>
      <c r="F74" s="30"/>
      <c r="G74" s="2"/>
    </row>
    <row r="75" spans="1:7">
      <c r="A75" s="296"/>
      <c r="B75" s="38"/>
      <c r="C75" s="37"/>
      <c r="D75" s="37"/>
      <c r="E75" s="39">
        <f t="shared" si="2"/>
        <v>258844</v>
      </c>
      <c r="F75" s="32"/>
      <c r="G75" s="2"/>
    </row>
    <row r="76" spans="1:7">
      <c r="A76" s="296"/>
      <c r="B76" s="38"/>
      <c r="C76" s="37"/>
      <c r="D76" s="37"/>
      <c r="E76" s="39">
        <f t="shared" si="2"/>
        <v>258844</v>
      </c>
      <c r="F76" s="30"/>
      <c r="G76" s="2"/>
    </row>
    <row r="77" spans="1:7">
      <c r="A77" s="296"/>
      <c r="B77" s="38"/>
      <c r="C77" s="37"/>
      <c r="D77" s="37"/>
      <c r="E77" s="39">
        <f t="shared" si="2"/>
        <v>258844</v>
      </c>
      <c r="F77" s="30"/>
      <c r="G77" s="2"/>
    </row>
    <row r="78" spans="1:7">
      <c r="A78" s="296"/>
      <c r="B78" s="38"/>
      <c r="C78" s="37"/>
      <c r="D78" s="37"/>
      <c r="E78" s="39">
        <f t="shared" si="2"/>
        <v>258844</v>
      </c>
      <c r="F78" s="30"/>
      <c r="G78" s="2"/>
    </row>
    <row r="79" spans="1:7">
      <c r="A79" s="296"/>
      <c r="B79" s="38"/>
      <c r="C79" s="37"/>
      <c r="D79" s="37"/>
      <c r="E79" s="39">
        <f t="shared" si="2"/>
        <v>258844</v>
      </c>
      <c r="F79" s="30"/>
      <c r="G79" s="2"/>
    </row>
    <row r="80" spans="1:7">
      <c r="A80" s="296"/>
      <c r="B80" s="38"/>
      <c r="C80" s="37"/>
      <c r="D80" s="37"/>
      <c r="E80" s="39">
        <f t="shared" si="2"/>
        <v>258844</v>
      </c>
      <c r="F80" s="30"/>
      <c r="G80" s="2"/>
    </row>
    <row r="81" spans="1:7">
      <c r="A81" s="296"/>
      <c r="B81" s="38"/>
      <c r="C81" s="37"/>
      <c r="D81" s="37"/>
      <c r="E81" s="39">
        <f t="shared" si="2"/>
        <v>258844</v>
      </c>
      <c r="F81" s="30"/>
      <c r="G81" s="2"/>
    </row>
    <row r="82" spans="1:7">
      <c r="A82" s="296"/>
      <c r="B82" s="38"/>
      <c r="C82" s="37"/>
      <c r="D82" s="37"/>
      <c r="E82" s="39">
        <f t="shared" si="2"/>
        <v>258844</v>
      </c>
      <c r="F82" s="30"/>
      <c r="G82" s="2"/>
    </row>
    <row r="83" spans="1:7">
      <c r="A83" s="296"/>
      <c r="B83" s="43"/>
      <c r="C83" s="39">
        <f>SUM(C5:C72)</f>
        <v>928844</v>
      </c>
      <c r="D83" s="39">
        <f>SUM(D5:D77)</f>
        <v>670000</v>
      </c>
      <c r="E83" s="63">
        <f>E71</f>
        <v>258844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1" t="s">
        <v>17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4" s="189" customFormat="1" ht="18">
      <c r="A2" s="302" t="s">
        <v>92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</row>
    <row r="3" spans="1:24" s="190" customFormat="1" ht="16.5" thickBot="1">
      <c r="A3" s="303" t="s">
        <v>201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5"/>
      <c r="S3" s="105"/>
      <c r="T3" s="8"/>
      <c r="U3" s="8"/>
      <c r="V3" s="8"/>
      <c r="W3" s="8"/>
      <c r="X3" s="28"/>
    </row>
    <row r="4" spans="1:24" s="192" customFormat="1" ht="12.75" customHeight="1">
      <c r="A4" s="306" t="s">
        <v>93</v>
      </c>
      <c r="B4" s="308" t="s">
        <v>94</v>
      </c>
      <c r="C4" s="297" t="s">
        <v>95</v>
      </c>
      <c r="D4" s="297" t="s">
        <v>96</v>
      </c>
      <c r="E4" s="297" t="s">
        <v>97</v>
      </c>
      <c r="F4" s="297" t="s">
        <v>98</v>
      </c>
      <c r="G4" s="297" t="s">
        <v>99</v>
      </c>
      <c r="H4" s="297" t="s">
        <v>100</v>
      </c>
      <c r="I4" s="297" t="s">
        <v>120</v>
      </c>
      <c r="J4" s="297" t="s">
        <v>101</v>
      </c>
      <c r="K4" s="297" t="s">
        <v>102</v>
      </c>
      <c r="L4" s="297" t="s">
        <v>103</v>
      </c>
      <c r="M4" s="297" t="s">
        <v>104</v>
      </c>
      <c r="N4" s="297" t="s">
        <v>105</v>
      </c>
      <c r="O4" s="299" t="s">
        <v>106</v>
      </c>
      <c r="P4" s="310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7"/>
      <c r="B5" s="309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0"/>
      <c r="P5" s="311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205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211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213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216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218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5000</v>
      </c>
      <c r="C37" s="227">
        <f t="shared" ref="C37:P37" si="1">SUM(C6:C36)</f>
        <v>0</v>
      </c>
      <c r="D37" s="227">
        <f t="shared" si="1"/>
        <v>345</v>
      </c>
      <c r="E37" s="227">
        <f t="shared" si="1"/>
        <v>40</v>
      </c>
      <c r="F37" s="227">
        <f t="shared" si="1"/>
        <v>145</v>
      </c>
      <c r="G37" s="227">
        <f>SUM(G6:G36)</f>
        <v>2720</v>
      </c>
      <c r="H37" s="227">
        <f t="shared" si="1"/>
        <v>145</v>
      </c>
      <c r="I37" s="227">
        <f t="shared" si="1"/>
        <v>0</v>
      </c>
      <c r="J37" s="227">
        <f t="shared" si="1"/>
        <v>450</v>
      </c>
      <c r="K37" s="227">
        <f t="shared" si="1"/>
        <v>2720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12364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8" t="s">
        <v>17</v>
      </c>
      <c r="B1" s="318"/>
      <c r="C1" s="318"/>
      <c r="D1" s="318"/>
      <c r="E1" s="318"/>
      <c r="F1" s="318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9" t="s">
        <v>202</v>
      </c>
      <c r="B2" s="319"/>
      <c r="C2" s="319"/>
      <c r="D2" s="319"/>
      <c r="E2" s="319"/>
      <c r="F2" s="319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0" t="s">
        <v>36</v>
      </c>
      <c r="B3" s="320"/>
      <c r="C3" s="320"/>
      <c r="D3" s="320"/>
      <c r="E3" s="320"/>
      <c r="F3" s="320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205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211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213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216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218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2287435</v>
      </c>
      <c r="C33" s="99">
        <f>SUM(C5:C32)</f>
        <v>2395038</v>
      </c>
      <c r="D33" s="99">
        <f>SUM(D5:D32)</f>
        <v>12174</v>
      </c>
      <c r="E33" s="99">
        <f>SUM(E5:E32)</f>
        <v>2407212</v>
      </c>
      <c r="F33" s="107">
        <f>B33-E33</f>
        <v>-119777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1" t="s">
        <v>42</v>
      </c>
      <c r="B35" s="322"/>
      <c r="C35" s="322"/>
      <c r="D35" s="323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208</v>
      </c>
      <c r="C38" s="269">
        <v>8325</v>
      </c>
      <c r="D38" s="92" t="s">
        <v>218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207</v>
      </c>
      <c r="B39" s="92" t="s">
        <v>208</v>
      </c>
      <c r="C39" s="269">
        <v>4000</v>
      </c>
      <c r="D39" s="92" t="s">
        <v>205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209</v>
      </c>
      <c r="B40" s="130" t="s">
        <v>208</v>
      </c>
      <c r="C40" s="269">
        <v>1000</v>
      </c>
      <c r="D40" s="92" t="s">
        <v>205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212</v>
      </c>
      <c r="B41" s="92" t="s">
        <v>208</v>
      </c>
      <c r="C41" s="269">
        <v>1000</v>
      </c>
      <c r="D41" s="92" t="s">
        <v>218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4" t="s">
        <v>51</v>
      </c>
      <c r="G43" s="324"/>
      <c r="H43" s="324"/>
      <c r="I43" s="324"/>
      <c r="J43" s="324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215</v>
      </c>
      <c r="B46" s="272"/>
      <c r="C46" s="273">
        <v>2000</v>
      </c>
      <c r="D46" s="274" t="s">
        <v>218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/>
      <c r="B47" s="96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110000</v>
      </c>
      <c r="D49" s="149" t="s">
        <v>216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294865</v>
      </c>
      <c r="D51" s="149" t="s">
        <v>218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228960</v>
      </c>
      <c r="D55" s="143" t="s">
        <v>218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359915</v>
      </c>
      <c r="D56" s="149" t="s">
        <v>218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188550</v>
      </c>
      <c r="D57" s="143" t="s">
        <v>218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6000</v>
      </c>
      <c r="D58" s="149" t="s">
        <v>211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5000</v>
      </c>
      <c r="D59" s="149" t="s">
        <v>216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31455</v>
      </c>
      <c r="D60" s="146" t="s">
        <v>218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217</v>
      </c>
      <c r="B61" s="148"/>
      <c r="C61" s="142">
        <v>8000</v>
      </c>
      <c r="D61" s="146" t="s">
        <v>216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203</v>
      </c>
      <c r="B62" s="96"/>
      <c r="C62" s="142">
        <v>7000</v>
      </c>
      <c r="D62" s="146" t="s">
        <v>213</v>
      </c>
      <c r="E62" s="113"/>
      <c r="F62" s="312" t="s">
        <v>136</v>
      </c>
      <c r="G62" s="312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5" t="s">
        <v>30</v>
      </c>
      <c r="B63" s="326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13920</v>
      </c>
      <c r="D69" s="149" t="s">
        <v>218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220</v>
      </c>
      <c r="B70" s="96"/>
      <c r="C70" s="142">
        <v>34585</v>
      </c>
      <c r="D70" s="149" t="s">
        <v>218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27810</v>
      </c>
      <c r="D79" s="146" t="s">
        <v>213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15070</v>
      </c>
      <c r="D85" s="143" t="s">
        <v>213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205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26970</v>
      </c>
      <c r="D93" s="143" t="s">
        <v>216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/>
      <c r="B94" s="143"/>
      <c r="C94" s="142"/>
      <c r="D94" s="143"/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210</v>
      </c>
      <c r="B99" s="143"/>
      <c r="C99" s="142">
        <v>13000</v>
      </c>
      <c r="D99" s="143" t="s">
        <v>218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20000</v>
      </c>
      <c r="D104" s="143" t="s">
        <v>195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205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204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218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3" t="s">
        <v>90</v>
      </c>
      <c r="B119" s="314"/>
      <c r="C119" s="165">
        <f>SUM(C37:C118)</f>
        <v>2587614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5" t="s">
        <v>91</v>
      </c>
      <c r="B121" s="316"/>
      <c r="C121" s="170">
        <f>C119+L142</f>
        <v>2587614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7"/>
      <c r="G176" s="317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21" workbookViewId="0">
      <selection activeCell="D31" sqref="D31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7" t="s">
        <v>160</v>
      </c>
      <c r="B1" s="328"/>
      <c r="C1" s="328"/>
      <c r="D1" s="328"/>
      <c r="E1" s="329"/>
      <c r="F1" s="5"/>
      <c r="G1" s="5"/>
    </row>
    <row r="2" spans="1:29" ht="23.25">
      <c r="A2" s="330" t="s">
        <v>219</v>
      </c>
      <c r="B2" s="331"/>
      <c r="C2" s="331"/>
      <c r="D2" s="331"/>
      <c r="E2" s="33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4653616.1541999998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55198.15419999999</v>
      </c>
      <c r="C5" s="67"/>
      <c r="D5" s="65" t="s">
        <v>23</v>
      </c>
      <c r="E5" s="68">
        <v>258844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438920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12364</v>
      </c>
      <c r="C8" s="66"/>
      <c r="D8" s="65" t="s">
        <v>13</v>
      </c>
      <c r="E8" s="68">
        <v>2587614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42834.15419999999</v>
      </c>
      <c r="C10" s="66"/>
      <c r="D10" s="65" t="s">
        <v>168</v>
      </c>
      <c r="E10" s="69">
        <v>14281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92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8042834.1541999998</v>
      </c>
      <c r="C13" s="66"/>
      <c r="D13" s="66" t="s">
        <v>7</v>
      </c>
      <c r="E13" s="69">
        <f>E4+E5+E6+E7+E8+E9+E10+E11+E12</f>
        <v>8042834.1541999998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3" t="s">
        <v>16</v>
      </c>
      <c r="B15" s="334"/>
      <c r="C15" s="334"/>
      <c r="D15" s="334"/>
      <c r="E15" s="335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228960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295687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359915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110000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7" t="s">
        <v>160</v>
      </c>
      <c r="B1" s="328"/>
      <c r="C1" s="328"/>
      <c r="D1" s="328"/>
      <c r="E1" s="329"/>
      <c r="F1" s="5"/>
      <c r="G1" s="5"/>
    </row>
    <row r="2" spans="1:29" ht="23.25">
      <c r="A2" s="330" t="s">
        <v>199</v>
      </c>
      <c r="B2" s="331"/>
      <c r="C2" s="331"/>
      <c r="D2" s="331"/>
      <c r="E2" s="33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36" t="s">
        <v>16</v>
      </c>
      <c r="B15" s="337"/>
      <c r="C15" s="337"/>
      <c r="D15" s="337"/>
      <c r="E15" s="338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2021-03-01T11:20:38Z</cp:lastPrinted>
  <dcterms:created xsi:type="dcterms:W3CDTF">2011-06-25T13:15:04Z</dcterms:created>
  <dcterms:modified xsi:type="dcterms:W3CDTF">2021-03-07T15:02:51Z</dcterms:modified>
</cp:coreProperties>
</file>