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  <comment ref="P2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Garir Kes Vangano half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<sst xmlns="http://schemas.openxmlformats.org/spreadsheetml/2006/main" count="517" uniqueCount="254">
  <si>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</si>
  <si>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</si>
  <si>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</si>
  <si>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</si>
  <si>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</si>
  <si>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</si>
  <si>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</si>
  <si>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</si>
  <si>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</si>
  <si>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</si>
  <si>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</si>
  <si>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</si>
  <si>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</si>
  <si>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</si>
  <si>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</si>
  <si>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</si>
  <si>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</si>
  <si>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</si>
  <si>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</si>
  <si>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</si>
  <si>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</si>
  <si>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</si>
  <si>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</si>
  <si>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</si>
  <si>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</si>
  <si>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</si>
  <si>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</si>
  <si>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</si>
  <si>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</si>
  <si>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</si>
  <si>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</si>
  <si>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</si>
  <si>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</si>
  <si>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</si>
  <si>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</si>
  <si>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</si>
  <si>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</si>
  <si>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</si>
  <si>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</si>
  <si>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</si>
  <si>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</si>
  <si>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</si>
  <si>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</si>
  <si>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</si>
  <si>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</si>
  <si>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</si>
  <si>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</si>
  <si>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</si>
  <si>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</si>
  <si>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</si>
  <si>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</si>
  <si>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</si>
  <si>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</si>
  <si>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</si>
  <si>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</si>
  <si>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</si>
  <si>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</si>
  <si>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</si>
  <si>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</si>
  <si>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</si>
  <si>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</si>
  <si>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</si>
  <si>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</si>
  <si>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</si>
  <si>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</si>
  <si>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</si>
  <si>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</si>
  <si>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</si>
  <si>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</si>
  <si>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</si>
  <si>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</si>
  <si>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</si>
  <si>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</si>
  <si>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</si>
  <si>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</si>
  <si>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</si>
  <si>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</si>
  <si>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</si>
  <si>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</si>
  <si>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</si>
  <si>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</si>
  <si>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</si>
  <si>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</si>
  <si>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</si>
  <si>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</si>
  <si>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</si>
  <si>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</si>
  <si>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</si>
  <si>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</si>
  <si>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</si>
  <si>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</si>
  <si>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</si>
  <si>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</si>
  <si>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</si>
  <si>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</si>
  <si>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</si>
  <si>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</si>
  <si>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</si>
  <si>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</si>
  <si>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</si>
  <si>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</si>
  <si>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</si>
  <si>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</si>
  <si>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</si>
  <si>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</si>
  <si>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</si>
  <si>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</si>
  <si>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</si>
  <si>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</si>
  <si>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</si>
  <si>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</si>
  <si>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</si>
  <si>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</si>
  <si>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</si>
  <si>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</si>
  <si>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</si>
  <si>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</si>
  <si>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</si>
  <si>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</si>
  <si>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</si>
  <si>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</si>
  <si>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</si>
  <si>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</si>
  <si>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</si>
  <si>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</si>
  <si>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</si>
  <si>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</si>
  <si>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</si>
  <si>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</si>
  <si>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</si>
  <si>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</si>
  <si>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</si>
  <si>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</si>
  <si>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</si>
  <si>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</si>
  <si>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</si>
  <si>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</si>
  <si>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</si>
  <si>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</si>
  <si>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</si>
  <si>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</si>
  <si>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</si>
  <si>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</si>
  <si>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</si>
  <si>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</si>
  <si>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</si>
  <si>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</si>
  <si>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</si>
  <si>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</si>
  <si>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</si>
  <si>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</si>
  <si>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</si>
  <si>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</si>
  <si>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</si>
  <si>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</si>
  <si>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</si>
  <si>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</si>
  <si>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</si>
  <si>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</si>
  <si>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</si>
  <si>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</si>
  <si>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</si>
  <si>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</si>
  <si>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</si>
  <si>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</si>
  <si>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</si>
  <si>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</si>
  <si>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</si>
  <si>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</si>
  <si>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</si>
  <si>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</si>
  <si>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</si>
  <si>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</si>
  <si>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</si>
  <si>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</si>
  <si>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</si>
  <si>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</si>
  <si>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</si>
  <si>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</si>
  <si>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</si>
  <si>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</si>
  <si>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</si>
  <si>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</si>
  <si>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</si>
  <si>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</si>
  <si>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</si>
  <si>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</si>
  <si>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</si>
  <si>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</si>
  <si>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</si>
  <si>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</si>
  <si>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</si>
  <si>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</si>
  <si>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</si>
  <si>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</si>
  <si>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</si>
  <si>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</si>
  <si>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</si>
  <si>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</si>
  <si>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</si>
  <si>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</si>
  <si>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</si>
  <si>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</si>
  <si>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</si>
  <si>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</si>
  <si>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</si>
  <si>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</si>
  <si>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</si>
  <si>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</si>
  <si>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</si>
  <si>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</si>
  <si>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</si>
  <si>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</si>
  <si>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</si>
  <si>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</si>
  <si>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</si>
  <si>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</si>
  <si>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</si>
  <si>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</si>
  <si>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</si>
  <si>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</si>
  <si>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</si>
  <si>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</si>
  <si>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</si>
  <si>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</si>
  <si>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</si>
  <si>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</si>
  <si>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</si>
  <si>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</si>
  <si>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</si>
  <si>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</si>
  <si>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</si>
  <si>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</si>
  <si>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</si>
  <si>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</si>
  <si>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</si>
  <si>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</si>
  <si>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</si>
  <si>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</si>
  <si>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</si>
  <si>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</si>
  <si>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</si>
  <si>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</si>
  <si>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</si>
  <si>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</si>
  <si>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</si>
  <si>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</si>
  <si>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</si>
  <si>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</si>
  <si>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24.03.2021</t>
  </si>
  <si>
    <t>Pranto</t>
  </si>
  <si>
    <t>Date: 24.03.2021</t>
  </si>
  <si>
    <t>Hasan Check</t>
  </si>
  <si>
    <t>Asad  realme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</si>
</sst>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G31" sqref="G31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235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236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238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239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242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244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 t="s">
        <v>247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3"/>
      <c r="B26" s="38" t="s">
        <v>248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3"/>
      <c r="B27" s="38" t="s">
        <v>249</v>
      </c>
      <c r="C27" s="37">
        <v>400000</v>
      </c>
      <c r="D27" s="240">
        <v>400000</v>
      </c>
      <c r="E27" s="39">
        <f t="shared" si="0"/>
        <v>33844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33844</v>
      </c>
      <c r="F82" s="30"/>
      <c r="G82" s="2"/>
    </row>
    <row r="83" spans="1:7">
      <c r="A83" s="293"/>
      <c r="B83" s="43"/>
      <c r="C83" s="39">
        <f>SUM(C5:C72)</f>
        <v>7803844</v>
      </c>
      <c r="D83" s="39">
        <f>SUM(D5:D77)</f>
        <v>7770000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27" activePane="bottomRight" state="frozen"/>
      <selection pane="topRight" activeCell="K1" sqref="K1"/>
      <selection pane="bottomLeft" activeCell="A15" sqref="A15"/>
      <selection pane="bottomRight" activeCell="M39" sqref="M39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91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197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92</v>
      </c>
      <c r="B4" s="305" t="s">
        <v>93</v>
      </c>
      <c r="C4" s="294" t="s">
        <v>94</v>
      </c>
      <c r="D4" s="294" t="s">
        <v>95</v>
      </c>
      <c r="E4" s="294" t="s">
        <v>96</v>
      </c>
      <c r="F4" s="294" t="s">
        <v>97</v>
      </c>
      <c r="G4" s="294" t="s">
        <v>98</v>
      </c>
      <c r="H4" s="294" t="s">
        <v>99</v>
      </c>
      <c r="I4" s="294" t="s">
        <v>119</v>
      </c>
      <c r="J4" s="294" t="s">
        <v>100</v>
      </c>
      <c r="K4" s="294" t="s">
        <v>101</v>
      </c>
      <c r="L4" s="294" t="s">
        <v>102</v>
      </c>
      <c r="M4" s="294" t="s">
        <v>103</v>
      </c>
      <c r="N4" s="294" t="s">
        <v>104</v>
      </c>
      <c r="O4" s="296" t="s">
        <v>105</v>
      </c>
      <c r="P4" s="307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235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236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238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239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242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244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247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248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 t="s">
        <v>249</v>
      </c>
      <c r="B26" s="208"/>
      <c r="C26" s="201"/>
      <c r="D26" s="209"/>
      <c r="E26" s="209"/>
      <c r="F26" s="209"/>
      <c r="G26" s="209">
        <v>210</v>
      </c>
      <c r="H26" s="209"/>
      <c r="I26" s="209"/>
      <c r="J26" s="209">
        <v>170</v>
      </c>
      <c r="K26" s="209">
        <v>480</v>
      </c>
      <c r="L26" s="209"/>
      <c r="M26" s="209"/>
      <c r="N26" s="242">
        <v>20</v>
      </c>
      <c r="O26" s="209"/>
      <c r="P26" s="211">
        <v>500</v>
      </c>
      <c r="Q26" s="205">
        <f t="shared" si="0"/>
        <v>1380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15300</v>
      </c>
      <c r="C37" s="227">
        <f t="shared" ref="C37:P37" si="1">SUM(C6:C36)</f>
        <v>1980</v>
      </c>
      <c r="D37" s="227">
        <f t="shared" si="1"/>
        <v>530</v>
      </c>
      <c r="E37" s="227">
        <f t="shared" si="1"/>
        <v>600</v>
      </c>
      <c r="F37" s="227">
        <f t="shared" si="1"/>
        <v>385</v>
      </c>
      <c r="G37" s="227">
        <f>SUM(G6:G36)</f>
        <v>4860</v>
      </c>
      <c r="H37" s="227">
        <f t="shared" si="1"/>
        <v>145</v>
      </c>
      <c r="I37" s="227">
        <f t="shared" si="1"/>
        <v>0</v>
      </c>
      <c r="J37" s="227">
        <f t="shared" si="1"/>
        <v>2470</v>
      </c>
      <c r="K37" s="227">
        <f t="shared" si="1"/>
        <v>9260</v>
      </c>
      <c r="L37" s="227">
        <f t="shared" si="1"/>
        <v>799</v>
      </c>
      <c r="M37" s="227">
        <f t="shared" si="1"/>
        <v>752</v>
      </c>
      <c r="N37" s="245">
        <f t="shared" si="1"/>
        <v>280</v>
      </c>
      <c r="O37" s="227">
        <f t="shared" si="1"/>
        <v>0</v>
      </c>
      <c r="P37" s="228">
        <f t="shared" si="1"/>
        <v>600</v>
      </c>
      <c r="Q37" s="229">
        <f>SUM(Q6:Q36)</f>
        <v>37961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31" zoomScale="120" zoomScaleNormal="120" workbookViewId="0">
      <selection activeCell="G28" sqref="G28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235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236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238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239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242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244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247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248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 t="s">
        <v>249</v>
      </c>
      <c r="B25" s="99">
        <v>314365</v>
      </c>
      <c r="C25" s="99">
        <v>389820</v>
      </c>
      <c r="D25" s="99">
        <v>1380</v>
      </c>
      <c r="E25" s="99">
        <f t="shared" si="0"/>
        <v>391200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8791425</v>
      </c>
      <c r="C33" s="99">
        <f>SUM(C5:C32)</f>
        <v>8867811</v>
      </c>
      <c r="D33" s="99">
        <f>SUM(D5:D32)</f>
        <v>36491</v>
      </c>
      <c r="E33" s="99">
        <f>SUM(E5:E32)</f>
        <v>8904302</v>
      </c>
      <c r="F33" s="107">
        <f>B33-E33</f>
        <v>-112877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19600</v>
      </c>
      <c r="D37" s="92" t="s">
        <v>242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8625</v>
      </c>
      <c r="D38" s="92" t="s">
        <v>242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237</v>
      </c>
      <c r="B41" s="92" t="s">
        <v>201</v>
      </c>
      <c r="C41" s="269">
        <v>2000</v>
      </c>
      <c r="D41" s="92" t="s">
        <v>236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240</v>
      </c>
      <c r="B42" s="252" t="s">
        <v>201</v>
      </c>
      <c r="C42" s="269">
        <v>4000</v>
      </c>
      <c r="D42" s="131" t="s">
        <v>242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 t="s">
        <v>253</v>
      </c>
      <c r="B43" s="252" t="s">
        <v>201</v>
      </c>
      <c r="C43" s="269">
        <v>5240</v>
      </c>
      <c r="D43" s="131" t="s">
        <v>249</v>
      </c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27770</v>
      </c>
      <c r="D46" s="268" t="s">
        <v>247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243</v>
      </c>
      <c r="B47" s="148"/>
      <c r="C47" s="142">
        <v>15000</v>
      </c>
      <c r="D47" s="146" t="s">
        <v>247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54420</v>
      </c>
      <c r="D53" s="146" t="s">
        <v>249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238000</v>
      </c>
      <c r="D54" s="140" t="s">
        <v>247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395095</v>
      </c>
      <c r="D55" s="149" t="s">
        <v>249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30955</v>
      </c>
      <c r="D56" s="146" t="s">
        <v>248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184050</v>
      </c>
      <c r="D57" s="143" t="s">
        <v>249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11000</v>
      </c>
      <c r="D58" s="149" t="s">
        <v>249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120000</v>
      </c>
      <c r="D59" s="149" t="s">
        <v>247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241</v>
      </c>
      <c r="B60" s="96"/>
      <c r="C60" s="142">
        <v>7000</v>
      </c>
      <c r="D60" s="146" t="s">
        <v>248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245</v>
      </c>
      <c r="B61" s="96"/>
      <c r="C61" s="142">
        <v>15220</v>
      </c>
      <c r="D61" s="146" t="s">
        <v>249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50888</v>
      </c>
      <c r="D69" s="149" t="s">
        <v>248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2920</v>
      </c>
      <c r="D73" s="149" t="s">
        <v>249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15720</v>
      </c>
      <c r="D76" s="146" t="s">
        <v>249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23000</v>
      </c>
      <c r="D81" s="146" t="s">
        <v>247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30000</v>
      </c>
      <c r="D89" s="146" t="s">
        <v>244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19890</v>
      </c>
      <c r="D90" s="146" t="s">
        <v>247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239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234</v>
      </c>
      <c r="B92" s="143"/>
      <c r="C92" s="142">
        <v>5815</v>
      </c>
      <c r="D92" s="149" t="s">
        <v>242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172</v>
      </c>
      <c r="B93" s="143"/>
      <c r="C93" s="142">
        <v>7990</v>
      </c>
      <c r="D93" s="143" t="s">
        <v>248</v>
      </c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36000</v>
      </c>
      <c r="D97" s="143" t="s">
        <v>248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 t="s">
        <v>186</v>
      </c>
      <c r="B98" s="143"/>
      <c r="C98" s="142">
        <v>6535</v>
      </c>
      <c r="D98" s="143" t="s">
        <v>249</v>
      </c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 t="s">
        <v>250</v>
      </c>
      <c r="B99" s="143"/>
      <c r="C99" s="142">
        <v>840</v>
      </c>
      <c r="D99" s="143" t="s">
        <v>249</v>
      </c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 t="s">
        <v>252</v>
      </c>
      <c r="B100" s="143"/>
      <c r="C100" s="142">
        <v>10000</v>
      </c>
      <c r="D100" s="143" t="s">
        <v>248</v>
      </c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236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2594514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2594514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9" sqref="I9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251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4993412.5255000005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210845.52550000002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246</v>
      </c>
      <c r="E6" s="239">
        <v>1710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37961</v>
      </c>
      <c r="C8" s="66"/>
      <c r="D8" s="65" t="s">
        <v>13</v>
      </c>
      <c r="E8" s="68">
        <v>2594514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172884.52550000002</v>
      </c>
      <c r="C10" s="66"/>
      <c r="D10" s="65" t="s">
        <v>166</v>
      </c>
      <c r="E10" s="69">
        <v>459845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8172884.5255000005</v>
      </c>
      <c r="C13" s="66"/>
      <c r="D13" s="66" t="s">
        <v>7</v>
      </c>
      <c r="E13" s="69">
        <f>E4+E5+E6+E7+E8+E9+E10+E11+E12</f>
        <v>8172884.5255000005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238000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466495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2021-03-24T17:33:55Z</dcterms:modified>
</cp:coreProperties>
</file>