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23.03.20221 to 31.03.2021" sheetId="1" r:id="rId1"/>
  </sheets>
  <definedNames>
    <definedName name="_xlnm._FilterDatabase" localSheetId="0" hidden="1">'23.03.20221 to 31.03.2021'!$A$3:$P$22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/>
  <c r="D24"/>
  <c r="G22" l="1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F22"/>
  <c r="E22" l="1"/>
  <c r="D22"/>
  <c r="D9"/>
  <c r="D17"/>
  <c r="E18"/>
  <c r="D5"/>
  <c r="E8"/>
  <c r="E19"/>
  <c r="E7"/>
  <c r="E12"/>
  <c r="D13"/>
  <c r="E16"/>
  <c r="E17"/>
  <c r="E11"/>
  <c r="E15"/>
  <c r="E21"/>
  <c r="D6"/>
  <c r="E14"/>
  <c r="D10"/>
  <c r="E13"/>
  <c r="E5"/>
  <c r="D7"/>
  <c r="D14"/>
  <c r="D18"/>
  <c r="E9"/>
  <c r="E20"/>
  <c r="D21"/>
  <c r="E6"/>
  <c r="E10"/>
  <c r="D8"/>
  <c r="D12"/>
  <c r="D16"/>
  <c r="D20"/>
  <c r="D11"/>
  <c r="D15"/>
  <c r="D19"/>
</calcChain>
</file>

<file path=xl/sharedStrings.xml><?xml version="1.0" encoding="utf-8"?>
<sst xmlns="http://schemas.openxmlformats.org/spreadsheetml/2006/main" count="106" uniqueCount="63">
  <si>
    <t>1.77" Normal</t>
  </si>
  <si>
    <t>1.77" Big</t>
  </si>
  <si>
    <t>2.4" Normal</t>
  </si>
  <si>
    <t>2.4" Big</t>
  </si>
  <si>
    <t>2.4" Very Big</t>
  </si>
  <si>
    <t>2.8" Big</t>
  </si>
  <si>
    <t>2.8" Normal</t>
  </si>
  <si>
    <t>3500-5500</t>
  </si>
  <si>
    <t>7500-10000</t>
  </si>
  <si>
    <t>Distributors</t>
  </si>
  <si>
    <t>Region/
Cluster</t>
  </si>
  <si>
    <t>Zone</t>
  </si>
  <si>
    <t>Value</t>
  </si>
  <si>
    <t>Quantity</t>
  </si>
  <si>
    <t>B12+</t>
  </si>
  <si>
    <t>B67</t>
  </si>
  <si>
    <t>B68</t>
  </si>
  <si>
    <t>B24</t>
  </si>
  <si>
    <t>BL96</t>
  </si>
  <si>
    <t>BL120</t>
  </si>
  <si>
    <t>D74</t>
  </si>
  <si>
    <t>D82</t>
  </si>
  <si>
    <t>D47</t>
  </si>
  <si>
    <t>D54+_SKD</t>
  </si>
  <si>
    <t>L42</t>
  </si>
  <si>
    <t>L45</t>
  </si>
  <si>
    <t>L46_SKD</t>
  </si>
  <si>
    <t>L140</t>
  </si>
  <si>
    <t>L135_SKD</t>
  </si>
  <si>
    <t>L260_SKD</t>
  </si>
  <si>
    <t>L270_SKD</t>
  </si>
  <si>
    <t>T92</t>
  </si>
  <si>
    <t>V99plus_SKD</t>
  </si>
  <si>
    <t>i12_SKD</t>
  </si>
  <si>
    <t>Z18_SKD</t>
  </si>
  <si>
    <t>Z30_SKD</t>
  </si>
  <si>
    <t>Z40 3GB_SKD</t>
  </si>
  <si>
    <t>Z30pro_SKD</t>
  </si>
  <si>
    <t>Priyo Telecom</t>
  </si>
  <si>
    <t>Rajshahi</t>
  </si>
  <si>
    <t>Tangail</t>
  </si>
  <si>
    <t>S.M Tel</t>
  </si>
  <si>
    <t>Biswa Bani Telecom</t>
  </si>
  <si>
    <t>Kushtia</t>
  </si>
  <si>
    <t>Mohima Telecom</t>
  </si>
  <si>
    <t>M. R. Traders</t>
  </si>
  <si>
    <t>Prithibi Corporation</t>
  </si>
  <si>
    <t>Rhyme Enterprise</t>
  </si>
  <si>
    <t>Pabna</t>
  </si>
  <si>
    <t>Haque Enterprise</t>
  </si>
  <si>
    <t>Naogaon</t>
  </si>
  <si>
    <t>Satata Enterprise</t>
  </si>
  <si>
    <t>Sarkar Telecom* Sirajgonj</t>
  </si>
  <si>
    <t>Mugdho Corporation</t>
  </si>
  <si>
    <t>Tulip Distribution</t>
  </si>
  <si>
    <t>Hello Rajshahi</t>
  </si>
  <si>
    <t>Hello Naogaon</t>
  </si>
  <si>
    <t>Mobile collection and ghori ghor</t>
  </si>
  <si>
    <t>Bogura</t>
  </si>
  <si>
    <t>M/S Chowdhury Enterprise</t>
  </si>
  <si>
    <t>New Sarker Electronics</t>
  </si>
  <si>
    <t>Rajshahi Region Total Allocation</t>
  </si>
  <si>
    <t>Additional Requirement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</si>
</sst>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sz val="10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NumberForma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165" fontId="0" fillId="4" borderId="1" xfId="1" applyNumberFormat="1" applyFont="1" applyFill="1" applyBorder="1"/>
    <xf numFmtId="165" fontId="4" fillId="4" borderId="1" xfId="1" applyNumberFormat="1" applyFont="1" applyFill="1" applyBorder="1"/>
    <xf numFmtId="2" fontId="4" fillId="4" borderId="1" xfId="2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5" fontId="2" fillId="4" borderId="1" xfId="1" applyNumberFormat="1" applyFont="1" applyFill="1" applyBorder="1"/>
    <xf numFmtId="165" fontId="3" fillId="4" borderId="1" xfId="1" applyNumberFormat="1" applyFont="1" applyFill="1" applyBorder="1"/>
    <xf numFmtId="165" fontId="3" fillId="4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 applyProtection="1">
      <alignment horizontal="center"/>
      <protection locked="0"/>
    </xf>
    <xf numFmtId="0" fontId="0" fillId="5" borderId="3" xfId="0" applyFont="1" applyFill="1" applyBorder="1" applyAlignment="1" applyProtection="1">
      <alignment horizontal="center"/>
      <protection locked="0"/>
    </xf>
    <xf numFmtId="0" fontId="0" fillId="5" borderId="4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5" fontId="0" fillId="5" borderId="1" xfId="1" applyNumberFormat="1" applyFont="1" applyFill="1" applyBorder="1"/>
    <xf numFmtId="165" fontId="4" fillId="5" borderId="1" xfId="1" applyNumberFormat="1" applyFont="1" applyFill="1" applyBorder="1"/>
    <xf numFmtId="2" fontId="4" fillId="5" borderId="1" xfId="2" applyNumberFormat="1" applyFont="1" applyFill="1" applyBorder="1" applyAlignment="1">
      <alignment horizontal="center" vertical="center"/>
    </xf>
    <xf numFmtId="0" fontId="0" fillId="5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AC24"/>
  <sheetViews>
    <sheetView tabSelected="1" zoomScale="75" zoomScaleNormal="7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K31" sqref="K31"/>
    </sheetView>
  </sheetViews>
  <sheetFormatPr defaultColWidth="9.28515625" defaultRowHeight="15"/>
  <cols>
    <col min="1" max="1" width="31.7109375" bestFit="1" customWidth="1"/>
    <col min="2" max="2" width="12.5703125" bestFit="1" customWidth="1"/>
    <col min="3" max="3" width="11.140625" bestFit="1" customWidth="1"/>
    <col min="4" max="4" width="14.7109375" bestFit="1" customWidth="1"/>
    <col min="5" max="5" width="12" bestFit="1" customWidth="1"/>
    <col min="6" max="6" width="15.7109375" bestFit="1" customWidth="1"/>
    <col min="7" max="7" width="14" bestFit="1" customWidth="1"/>
    <col min="8" max="9" width="15" bestFit="1" customWidth="1"/>
    <col min="10" max="10" width="15.42578125" bestFit="1" customWidth="1"/>
    <col min="11" max="11" width="14.7109375" bestFit="1" customWidth="1"/>
    <col min="12" max="12" width="14" bestFit="1" customWidth="1"/>
    <col min="13" max="14" width="15" bestFit="1" customWidth="1"/>
    <col min="15" max="29" width="11.42578125" bestFit="1" customWidth="1"/>
  </cols>
  <sheetData>
    <row r="2" spans="1:29">
      <c r="F2" s="1" t="s">
        <v>0</v>
      </c>
      <c r="G2" s="1" t="s">
        <v>0</v>
      </c>
      <c r="H2" s="1" t="s">
        <v>0</v>
      </c>
      <c r="I2" s="1" t="s">
        <v>0</v>
      </c>
      <c r="J2" s="1" t="s">
        <v>1</v>
      </c>
      <c r="K2" s="1" t="s">
        <v>1</v>
      </c>
      <c r="L2" s="1" t="s">
        <v>2</v>
      </c>
      <c r="M2" s="1" t="s">
        <v>2</v>
      </c>
      <c r="N2" s="1" t="s">
        <v>3</v>
      </c>
      <c r="O2" s="1" t="s">
        <v>2</v>
      </c>
      <c r="P2" s="1" t="s">
        <v>3</v>
      </c>
      <c r="Q2" s="1" t="s">
        <v>3</v>
      </c>
      <c r="R2" s="1" t="s">
        <v>3</v>
      </c>
      <c r="S2" s="1" t="s">
        <v>4</v>
      </c>
      <c r="T2" s="1" t="s">
        <v>4</v>
      </c>
      <c r="U2" s="1" t="s">
        <v>5</v>
      </c>
      <c r="V2" s="1" t="s">
        <v>5</v>
      </c>
      <c r="W2" s="1" t="s">
        <v>6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</row>
    <row r="3" spans="1:29" ht="30" customHeight="1">
      <c r="A3" s="13" t="s">
        <v>9</v>
      </c>
      <c r="B3" s="17" t="s">
        <v>10</v>
      </c>
      <c r="C3" s="13" t="s">
        <v>11</v>
      </c>
      <c r="D3" s="13" t="s">
        <v>12</v>
      </c>
      <c r="E3" s="13" t="s">
        <v>13</v>
      </c>
      <c r="F3" s="2">
        <v>798.99249999999995</v>
      </c>
      <c r="G3" s="2">
        <v>819.04250000000002</v>
      </c>
      <c r="H3" s="2">
        <v>819.04250000000002</v>
      </c>
      <c r="I3" s="2">
        <v>809.01750000000004</v>
      </c>
      <c r="J3" s="2">
        <v>862.15</v>
      </c>
      <c r="K3" s="2">
        <v>945.35749999999996</v>
      </c>
      <c r="L3" s="2">
        <v>994.48</v>
      </c>
      <c r="M3" s="2">
        <v>999.49249999999995</v>
      </c>
      <c r="N3" s="2">
        <v>1042.5999999999999</v>
      </c>
      <c r="O3" s="2">
        <v>1296.08</v>
      </c>
      <c r="P3" s="2">
        <v>1062.6500000000001</v>
      </c>
      <c r="Q3" s="2">
        <v>1062.6500000000001</v>
      </c>
      <c r="R3" s="2">
        <v>1062.52</v>
      </c>
      <c r="S3" s="2">
        <v>1178.94</v>
      </c>
      <c r="T3" s="2">
        <v>1120.6600000000001</v>
      </c>
      <c r="U3" s="2">
        <v>1227.9167</v>
      </c>
      <c r="V3" s="2">
        <v>1267.01</v>
      </c>
      <c r="W3" s="2">
        <v>1140.845</v>
      </c>
      <c r="X3" s="2">
        <v>3548.43</v>
      </c>
      <c r="Y3" s="2">
        <v>4044.61</v>
      </c>
      <c r="Z3" s="2">
        <v>7066.79</v>
      </c>
      <c r="AA3" s="2">
        <v>9066.5400000000009</v>
      </c>
      <c r="AB3" s="2">
        <v>9036.17</v>
      </c>
      <c r="AC3" s="2">
        <v>9873.4524000000001</v>
      </c>
    </row>
    <row r="4" spans="1:29">
      <c r="A4" s="13"/>
      <c r="B4" s="17"/>
      <c r="C4" s="13"/>
      <c r="D4" s="13"/>
      <c r="E4" s="13"/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32</v>
      </c>
      <c r="Y4" s="4" t="s">
        <v>33</v>
      </c>
      <c r="Z4" s="4" t="s">
        <v>34</v>
      </c>
      <c r="AA4" s="4" t="s">
        <v>35</v>
      </c>
      <c r="AB4" s="4" t="s">
        <v>36</v>
      </c>
      <c r="AC4" s="4" t="s">
        <v>37</v>
      </c>
    </row>
    <row r="5" spans="1:29">
      <c r="A5" s="9" t="s">
        <v>38</v>
      </c>
      <c r="B5" s="9" t="s">
        <v>39</v>
      </c>
      <c r="C5" s="5" t="s">
        <v>40</v>
      </c>
      <c r="D5" s="6">
        <f t="shared" ref="D5:D12" si="0">SUMPRODUCT(F5:AC5,$F$3:$AC$3)</f>
        <v>1638157.0833000001</v>
      </c>
      <c r="E5" s="7">
        <f t="shared" ref="E5:E22" si="1">SUM(F5:AC5)</f>
        <v>831</v>
      </c>
      <c r="F5" s="8">
        <v>32</v>
      </c>
      <c r="G5" s="8">
        <v>11</v>
      </c>
      <c r="H5" s="8">
        <v>83</v>
      </c>
      <c r="I5" s="8">
        <v>62</v>
      </c>
      <c r="J5" s="8">
        <v>56</v>
      </c>
      <c r="K5" s="8">
        <v>18</v>
      </c>
      <c r="L5" s="8">
        <v>25</v>
      </c>
      <c r="M5" s="8">
        <v>14</v>
      </c>
      <c r="N5" s="8">
        <v>47</v>
      </c>
      <c r="O5" s="8">
        <v>34</v>
      </c>
      <c r="P5" s="8">
        <v>27</v>
      </c>
      <c r="Q5" s="8">
        <v>31</v>
      </c>
      <c r="R5" s="8">
        <v>104</v>
      </c>
      <c r="S5" s="8">
        <v>35</v>
      </c>
      <c r="T5" s="8">
        <v>32</v>
      </c>
      <c r="U5" s="8">
        <v>27</v>
      </c>
      <c r="V5" s="8">
        <v>55</v>
      </c>
      <c r="W5" s="8">
        <v>10</v>
      </c>
      <c r="X5" s="8">
        <v>25</v>
      </c>
      <c r="Y5" s="8">
        <v>16</v>
      </c>
      <c r="Z5" s="8">
        <v>19</v>
      </c>
      <c r="AA5" s="8">
        <v>26</v>
      </c>
      <c r="AB5" s="8">
        <v>16</v>
      </c>
      <c r="AC5" s="8">
        <v>26</v>
      </c>
    </row>
    <row r="6" spans="1:29">
      <c r="A6" s="9" t="s">
        <v>41</v>
      </c>
      <c r="B6" s="9" t="s">
        <v>39</v>
      </c>
      <c r="C6" s="5" t="s">
        <v>40</v>
      </c>
      <c r="D6" s="6">
        <f t="shared" si="0"/>
        <v>6304047.4440000001</v>
      </c>
      <c r="E6" s="7">
        <f t="shared" si="1"/>
        <v>2492</v>
      </c>
      <c r="F6" s="8">
        <v>87</v>
      </c>
      <c r="G6" s="8">
        <v>29</v>
      </c>
      <c r="H6" s="8">
        <v>224</v>
      </c>
      <c r="I6" s="8">
        <v>168</v>
      </c>
      <c r="J6" s="8">
        <v>151</v>
      </c>
      <c r="K6" s="8">
        <v>48</v>
      </c>
      <c r="L6" s="8">
        <v>68</v>
      </c>
      <c r="M6" s="8">
        <v>39</v>
      </c>
      <c r="N6" s="8">
        <v>127</v>
      </c>
      <c r="O6" s="8">
        <v>92</v>
      </c>
      <c r="P6" s="8">
        <v>73</v>
      </c>
      <c r="Q6" s="8">
        <v>83</v>
      </c>
      <c r="R6" s="8">
        <v>284</v>
      </c>
      <c r="S6" s="8">
        <v>97</v>
      </c>
      <c r="T6" s="8">
        <v>87</v>
      </c>
      <c r="U6" s="8">
        <v>73</v>
      </c>
      <c r="V6" s="8">
        <v>148</v>
      </c>
      <c r="W6" s="8">
        <v>27</v>
      </c>
      <c r="X6" s="8">
        <v>100</v>
      </c>
      <c r="Y6" s="8">
        <v>62</v>
      </c>
      <c r="Z6" s="8">
        <v>94</v>
      </c>
      <c r="AA6" s="8">
        <v>128</v>
      </c>
      <c r="AB6" s="8">
        <v>77</v>
      </c>
      <c r="AC6" s="8">
        <v>126</v>
      </c>
    </row>
    <row r="7" spans="1:29">
      <c r="A7" s="9" t="s">
        <v>42</v>
      </c>
      <c r="B7" s="9" t="s">
        <v>39</v>
      </c>
      <c r="C7" s="5" t="s">
        <v>43</v>
      </c>
      <c r="D7" s="6">
        <f t="shared" si="0"/>
        <v>1941470.4905999999</v>
      </c>
      <c r="E7" s="7">
        <f t="shared" si="1"/>
        <v>689</v>
      </c>
      <c r="F7" s="8">
        <v>23</v>
      </c>
      <c r="G7" s="8">
        <v>8</v>
      </c>
      <c r="H7" s="8">
        <v>59</v>
      </c>
      <c r="I7" s="8">
        <v>44</v>
      </c>
      <c r="J7" s="8">
        <v>40</v>
      </c>
      <c r="K7" s="8">
        <v>13</v>
      </c>
      <c r="L7" s="8">
        <v>18</v>
      </c>
      <c r="M7" s="8">
        <v>10</v>
      </c>
      <c r="N7" s="8">
        <v>33</v>
      </c>
      <c r="O7" s="8">
        <v>24</v>
      </c>
      <c r="P7" s="8">
        <v>19</v>
      </c>
      <c r="Q7" s="8">
        <v>22</v>
      </c>
      <c r="R7" s="8">
        <v>74</v>
      </c>
      <c r="S7" s="8">
        <v>25</v>
      </c>
      <c r="T7" s="8">
        <v>23</v>
      </c>
      <c r="U7" s="8">
        <v>19</v>
      </c>
      <c r="V7" s="8">
        <v>39</v>
      </c>
      <c r="W7" s="8">
        <v>7</v>
      </c>
      <c r="X7" s="8">
        <v>29</v>
      </c>
      <c r="Y7" s="8">
        <v>18</v>
      </c>
      <c r="Z7" s="8">
        <v>31</v>
      </c>
      <c r="AA7" s="8">
        <v>43</v>
      </c>
      <c r="AB7" s="8">
        <v>26</v>
      </c>
      <c r="AC7" s="8">
        <v>42</v>
      </c>
    </row>
    <row r="8" spans="1:29">
      <c r="A8" s="9" t="s">
        <v>44</v>
      </c>
      <c r="B8" s="9" t="s">
        <v>39</v>
      </c>
      <c r="C8" s="5" t="s">
        <v>43</v>
      </c>
      <c r="D8" s="6">
        <f t="shared" si="0"/>
        <v>3751357.4483999996</v>
      </c>
      <c r="E8" s="7">
        <f t="shared" si="1"/>
        <v>1542</v>
      </c>
      <c r="F8" s="8">
        <v>55</v>
      </c>
      <c r="G8" s="8">
        <v>19</v>
      </c>
      <c r="H8" s="8">
        <v>142</v>
      </c>
      <c r="I8" s="8">
        <v>106</v>
      </c>
      <c r="J8" s="8">
        <v>95</v>
      </c>
      <c r="K8" s="8">
        <v>30</v>
      </c>
      <c r="L8" s="8">
        <v>43</v>
      </c>
      <c r="M8" s="8">
        <v>24</v>
      </c>
      <c r="N8" s="8">
        <v>80</v>
      </c>
      <c r="O8" s="8">
        <v>58</v>
      </c>
      <c r="P8" s="8">
        <v>46</v>
      </c>
      <c r="Q8" s="8">
        <v>52</v>
      </c>
      <c r="R8" s="8">
        <v>179</v>
      </c>
      <c r="S8" s="8">
        <v>61</v>
      </c>
      <c r="T8" s="8">
        <v>55</v>
      </c>
      <c r="U8" s="8">
        <v>46</v>
      </c>
      <c r="V8" s="8">
        <v>94</v>
      </c>
      <c r="W8" s="8">
        <v>17</v>
      </c>
      <c r="X8" s="8">
        <v>58</v>
      </c>
      <c r="Y8" s="8">
        <v>36</v>
      </c>
      <c r="Z8" s="8">
        <v>54</v>
      </c>
      <c r="AA8" s="8">
        <v>74</v>
      </c>
      <c r="AB8" s="8">
        <v>45</v>
      </c>
      <c r="AC8" s="8">
        <v>73</v>
      </c>
    </row>
    <row r="9" spans="1:29">
      <c r="A9" s="9" t="s">
        <v>45</v>
      </c>
      <c r="B9" s="9" t="s">
        <v>39</v>
      </c>
      <c r="C9" s="5" t="s">
        <v>43</v>
      </c>
      <c r="D9" s="6">
        <f t="shared" si="0"/>
        <v>3650108.9816000001</v>
      </c>
      <c r="E9" s="7">
        <f t="shared" si="1"/>
        <v>1442</v>
      </c>
      <c r="F9" s="8">
        <v>50</v>
      </c>
      <c r="G9" s="8">
        <v>17</v>
      </c>
      <c r="H9" s="8">
        <v>130</v>
      </c>
      <c r="I9" s="8">
        <v>97</v>
      </c>
      <c r="J9" s="8">
        <v>87</v>
      </c>
      <c r="K9" s="8">
        <v>28</v>
      </c>
      <c r="L9" s="8">
        <v>39</v>
      </c>
      <c r="M9" s="8">
        <v>22</v>
      </c>
      <c r="N9" s="8">
        <v>74</v>
      </c>
      <c r="O9" s="8">
        <v>53</v>
      </c>
      <c r="P9" s="8">
        <v>42</v>
      </c>
      <c r="Q9" s="8">
        <v>48</v>
      </c>
      <c r="R9" s="8">
        <v>164</v>
      </c>
      <c r="S9" s="8">
        <v>56</v>
      </c>
      <c r="T9" s="8">
        <v>51</v>
      </c>
      <c r="U9" s="8">
        <v>42</v>
      </c>
      <c r="V9" s="8">
        <v>86</v>
      </c>
      <c r="W9" s="8">
        <v>16</v>
      </c>
      <c r="X9" s="8">
        <v>58</v>
      </c>
      <c r="Y9" s="8">
        <v>36</v>
      </c>
      <c r="Z9" s="8">
        <v>54</v>
      </c>
      <c r="AA9" s="8">
        <v>74</v>
      </c>
      <c r="AB9" s="8">
        <v>45</v>
      </c>
      <c r="AC9" s="8">
        <v>73</v>
      </c>
    </row>
    <row r="10" spans="1:29">
      <c r="A10" s="9" t="s">
        <v>46</v>
      </c>
      <c r="B10" s="9" t="s">
        <v>39</v>
      </c>
      <c r="C10" s="5" t="s">
        <v>39</v>
      </c>
      <c r="D10" s="6">
        <f t="shared" si="0"/>
        <v>1241772.1201999998</v>
      </c>
      <c r="E10" s="7">
        <f t="shared" si="1"/>
        <v>598</v>
      </c>
      <c r="F10" s="8">
        <v>23</v>
      </c>
      <c r="G10" s="8">
        <v>8</v>
      </c>
      <c r="H10" s="8">
        <v>59</v>
      </c>
      <c r="I10" s="8">
        <v>44</v>
      </c>
      <c r="J10" s="8">
        <v>40</v>
      </c>
      <c r="K10" s="8">
        <v>13</v>
      </c>
      <c r="L10" s="8">
        <v>18</v>
      </c>
      <c r="M10" s="8">
        <v>10</v>
      </c>
      <c r="N10" s="8">
        <v>33</v>
      </c>
      <c r="O10" s="8">
        <v>24</v>
      </c>
      <c r="P10" s="8">
        <v>19</v>
      </c>
      <c r="Q10" s="8">
        <v>22</v>
      </c>
      <c r="R10" s="8">
        <v>74</v>
      </c>
      <c r="S10" s="8">
        <v>25</v>
      </c>
      <c r="T10" s="8">
        <v>23</v>
      </c>
      <c r="U10" s="8">
        <v>19</v>
      </c>
      <c r="V10" s="8">
        <v>39</v>
      </c>
      <c r="W10" s="8">
        <v>7</v>
      </c>
      <c r="X10" s="8">
        <v>16</v>
      </c>
      <c r="Y10" s="8">
        <v>10</v>
      </c>
      <c r="Z10" s="8">
        <v>16</v>
      </c>
      <c r="AA10" s="8">
        <v>22</v>
      </c>
      <c r="AB10" s="8">
        <v>13</v>
      </c>
      <c r="AC10" s="8">
        <v>21</v>
      </c>
    </row>
    <row r="11" spans="1:29">
      <c r="A11" s="9" t="s">
        <v>47</v>
      </c>
      <c r="B11" s="9" t="s">
        <v>39</v>
      </c>
      <c r="C11" s="5" t="s">
        <v>48</v>
      </c>
      <c r="D11" s="6">
        <f t="shared" si="0"/>
        <v>2495175.0320000001</v>
      </c>
      <c r="E11" s="7">
        <f t="shared" si="1"/>
        <v>1373</v>
      </c>
      <c r="F11" s="8">
        <v>55</v>
      </c>
      <c r="G11" s="8">
        <v>19</v>
      </c>
      <c r="H11" s="8">
        <v>142</v>
      </c>
      <c r="I11" s="8">
        <v>106</v>
      </c>
      <c r="J11" s="8">
        <v>95</v>
      </c>
      <c r="K11" s="8">
        <v>30</v>
      </c>
      <c r="L11" s="8">
        <v>43</v>
      </c>
      <c r="M11" s="8">
        <v>24</v>
      </c>
      <c r="N11" s="8">
        <v>80</v>
      </c>
      <c r="O11" s="8">
        <v>58</v>
      </c>
      <c r="P11" s="8">
        <v>46</v>
      </c>
      <c r="Q11" s="8">
        <v>52</v>
      </c>
      <c r="R11" s="8">
        <v>179</v>
      </c>
      <c r="S11" s="8">
        <v>61</v>
      </c>
      <c r="T11" s="8">
        <v>55</v>
      </c>
      <c r="U11" s="8">
        <v>46</v>
      </c>
      <c r="V11" s="8">
        <v>94</v>
      </c>
      <c r="W11" s="8">
        <v>17</v>
      </c>
      <c r="X11" s="8">
        <v>29</v>
      </c>
      <c r="Y11" s="8">
        <v>18</v>
      </c>
      <c r="Z11" s="8">
        <v>27</v>
      </c>
      <c r="AA11" s="8">
        <v>38</v>
      </c>
      <c r="AB11" s="8">
        <v>22</v>
      </c>
      <c r="AC11" s="8">
        <v>37</v>
      </c>
    </row>
    <row r="12" spans="1:29">
      <c r="A12" s="9" t="s">
        <v>49</v>
      </c>
      <c r="B12" s="9" t="s">
        <v>39</v>
      </c>
      <c r="C12" s="5" t="s">
        <v>50</v>
      </c>
      <c r="D12" s="6">
        <f t="shared" si="0"/>
        <v>2322399.5767000001</v>
      </c>
      <c r="E12" s="7">
        <f t="shared" si="1"/>
        <v>1524</v>
      </c>
      <c r="F12" s="8">
        <v>64</v>
      </c>
      <c r="G12" s="8">
        <v>22</v>
      </c>
      <c r="H12" s="8">
        <v>165</v>
      </c>
      <c r="I12" s="8">
        <v>123</v>
      </c>
      <c r="J12" s="8">
        <v>111</v>
      </c>
      <c r="K12" s="8">
        <v>36</v>
      </c>
      <c r="L12" s="8">
        <v>50</v>
      </c>
      <c r="M12" s="8">
        <v>29</v>
      </c>
      <c r="N12" s="8">
        <v>94</v>
      </c>
      <c r="O12" s="8">
        <v>67</v>
      </c>
      <c r="P12" s="8">
        <v>54</v>
      </c>
      <c r="Q12" s="8">
        <v>61</v>
      </c>
      <c r="R12" s="8">
        <v>209</v>
      </c>
      <c r="S12" s="8">
        <v>71</v>
      </c>
      <c r="T12" s="8">
        <v>64</v>
      </c>
      <c r="U12" s="8">
        <v>54</v>
      </c>
      <c r="V12" s="8">
        <v>109</v>
      </c>
      <c r="W12" s="8">
        <v>20</v>
      </c>
      <c r="X12" s="8">
        <v>21</v>
      </c>
      <c r="Y12" s="8">
        <v>13</v>
      </c>
      <c r="Z12" s="8">
        <v>19</v>
      </c>
      <c r="AA12" s="8">
        <v>26</v>
      </c>
      <c r="AB12" s="8">
        <v>16</v>
      </c>
      <c r="AC12" s="8">
        <v>26</v>
      </c>
    </row>
    <row r="13" spans="1:29">
      <c r="A13" s="9" t="s">
        <v>51</v>
      </c>
      <c r="B13" s="9" t="s">
        <v>39</v>
      </c>
      <c r="C13" s="5" t="s">
        <v>48</v>
      </c>
      <c r="D13" s="6">
        <f t="shared" ref="D13:D22" si="2">SUMPRODUCT(F13:AC13,$F$3:$AC$3)</f>
        <v>3490950.9920999999</v>
      </c>
      <c r="E13" s="7">
        <f t="shared" si="1"/>
        <v>1449</v>
      </c>
      <c r="F13" s="8">
        <v>55</v>
      </c>
      <c r="G13" s="8">
        <v>18</v>
      </c>
      <c r="H13" s="8">
        <v>139</v>
      </c>
      <c r="I13" s="8">
        <v>102</v>
      </c>
      <c r="J13" s="8">
        <v>93</v>
      </c>
      <c r="K13" s="8">
        <v>30</v>
      </c>
      <c r="L13" s="8">
        <v>42</v>
      </c>
      <c r="M13" s="8">
        <v>23</v>
      </c>
      <c r="N13" s="8">
        <v>74</v>
      </c>
      <c r="O13" s="8">
        <v>57</v>
      </c>
      <c r="P13" s="8">
        <v>42</v>
      </c>
      <c r="Q13" s="8">
        <v>48</v>
      </c>
      <c r="R13" s="8">
        <v>164</v>
      </c>
      <c r="S13" s="8">
        <v>56</v>
      </c>
      <c r="T13" s="8">
        <v>51</v>
      </c>
      <c r="U13" s="8">
        <v>42</v>
      </c>
      <c r="V13" s="8">
        <v>86</v>
      </c>
      <c r="W13" s="8">
        <v>16</v>
      </c>
      <c r="X13" s="8">
        <v>50</v>
      </c>
      <c r="Y13" s="8">
        <v>31</v>
      </c>
      <c r="Z13" s="8">
        <v>51</v>
      </c>
      <c r="AA13" s="8">
        <v>69</v>
      </c>
      <c r="AB13" s="8">
        <v>42</v>
      </c>
      <c r="AC13" s="8">
        <v>68</v>
      </c>
    </row>
    <row r="14" spans="1:29">
      <c r="A14" s="9" t="s">
        <v>52</v>
      </c>
      <c r="B14" s="9" t="s">
        <v>39</v>
      </c>
      <c r="C14" s="5" t="s">
        <v>48</v>
      </c>
      <c r="D14" s="6">
        <f t="shared" si="2"/>
        <v>3484817.1996000004</v>
      </c>
      <c r="E14" s="7">
        <f t="shared" si="1"/>
        <v>1420</v>
      </c>
      <c r="F14" s="8">
        <v>50</v>
      </c>
      <c r="G14" s="8">
        <v>17</v>
      </c>
      <c r="H14" s="8">
        <v>130</v>
      </c>
      <c r="I14" s="8">
        <v>97</v>
      </c>
      <c r="J14" s="8">
        <v>87</v>
      </c>
      <c r="K14" s="8">
        <v>28</v>
      </c>
      <c r="L14" s="8">
        <v>39</v>
      </c>
      <c r="M14" s="8">
        <v>22</v>
      </c>
      <c r="N14" s="8">
        <v>74</v>
      </c>
      <c r="O14" s="8">
        <v>53</v>
      </c>
      <c r="P14" s="8">
        <v>42</v>
      </c>
      <c r="Q14" s="8">
        <v>48</v>
      </c>
      <c r="R14" s="8">
        <v>164</v>
      </c>
      <c r="S14" s="8">
        <v>56</v>
      </c>
      <c r="T14" s="8">
        <v>51</v>
      </c>
      <c r="U14" s="8">
        <v>42</v>
      </c>
      <c r="V14" s="8">
        <v>86</v>
      </c>
      <c r="W14" s="8">
        <v>16</v>
      </c>
      <c r="X14" s="8">
        <v>54</v>
      </c>
      <c r="Y14" s="8">
        <v>34</v>
      </c>
      <c r="Z14" s="8">
        <v>51</v>
      </c>
      <c r="AA14" s="8">
        <v>69</v>
      </c>
      <c r="AB14" s="8">
        <v>42</v>
      </c>
      <c r="AC14" s="8">
        <v>68</v>
      </c>
    </row>
    <row r="15" spans="1:29" s="23" customFormat="1">
      <c r="A15" s="18" t="s">
        <v>53</v>
      </c>
      <c r="B15" s="18" t="s">
        <v>39</v>
      </c>
      <c r="C15" s="19" t="s">
        <v>39</v>
      </c>
      <c r="D15" s="20">
        <f t="shared" si="2"/>
        <v>4819402.7557000015</v>
      </c>
      <c r="E15" s="21">
        <f t="shared" si="1"/>
        <v>2115</v>
      </c>
      <c r="F15" s="22">
        <v>78</v>
      </c>
      <c r="G15" s="22">
        <v>26</v>
      </c>
      <c r="H15" s="22">
        <v>201</v>
      </c>
      <c r="I15" s="22">
        <v>150</v>
      </c>
      <c r="J15" s="22">
        <v>135</v>
      </c>
      <c r="K15" s="22">
        <v>43</v>
      </c>
      <c r="L15" s="22">
        <v>61</v>
      </c>
      <c r="M15" s="22">
        <v>35</v>
      </c>
      <c r="N15" s="22">
        <v>113</v>
      </c>
      <c r="O15" s="22">
        <v>82</v>
      </c>
      <c r="P15" s="22">
        <v>65</v>
      </c>
      <c r="Q15" s="22">
        <v>74</v>
      </c>
      <c r="R15" s="22">
        <v>254</v>
      </c>
      <c r="S15" s="22">
        <v>86</v>
      </c>
      <c r="T15" s="22">
        <v>78</v>
      </c>
      <c r="U15" s="22">
        <v>66</v>
      </c>
      <c r="V15" s="22">
        <v>133</v>
      </c>
      <c r="W15" s="22">
        <v>24</v>
      </c>
      <c r="X15" s="22">
        <v>67</v>
      </c>
      <c r="Y15" s="22">
        <v>41</v>
      </c>
      <c r="Z15" s="22">
        <v>66</v>
      </c>
      <c r="AA15" s="22">
        <v>92</v>
      </c>
      <c r="AB15" s="22">
        <v>55</v>
      </c>
      <c r="AC15" s="22">
        <v>90</v>
      </c>
    </row>
    <row r="16" spans="1:29">
      <c r="A16" s="9" t="s">
        <v>54</v>
      </c>
      <c r="B16" s="9" t="s">
        <v>39</v>
      </c>
      <c r="C16" s="5" t="s">
        <v>48</v>
      </c>
      <c r="D16" s="6">
        <f t="shared" si="2"/>
        <v>2751993.9882999999</v>
      </c>
      <c r="E16" s="7">
        <f t="shared" si="1"/>
        <v>1464</v>
      </c>
      <c r="F16" s="8">
        <v>55</v>
      </c>
      <c r="G16" s="8">
        <v>19</v>
      </c>
      <c r="H16" s="8">
        <v>144</v>
      </c>
      <c r="I16" s="8">
        <v>109</v>
      </c>
      <c r="J16" s="8">
        <v>97</v>
      </c>
      <c r="K16" s="8">
        <v>31</v>
      </c>
      <c r="L16" s="8">
        <v>45</v>
      </c>
      <c r="M16" s="8">
        <v>25</v>
      </c>
      <c r="N16" s="8">
        <v>87</v>
      </c>
      <c r="O16" s="8">
        <v>59</v>
      </c>
      <c r="P16" s="8">
        <v>50</v>
      </c>
      <c r="Q16" s="8">
        <v>57</v>
      </c>
      <c r="R16" s="8">
        <v>194</v>
      </c>
      <c r="S16" s="8">
        <v>66</v>
      </c>
      <c r="T16" s="8">
        <v>60</v>
      </c>
      <c r="U16" s="8">
        <v>50</v>
      </c>
      <c r="V16" s="8">
        <v>101</v>
      </c>
      <c r="W16" s="8">
        <v>19</v>
      </c>
      <c r="X16" s="8">
        <v>33</v>
      </c>
      <c r="Y16" s="8">
        <v>21</v>
      </c>
      <c r="Z16" s="8">
        <v>31</v>
      </c>
      <c r="AA16" s="8">
        <v>43</v>
      </c>
      <c r="AB16" s="8">
        <v>26</v>
      </c>
      <c r="AC16" s="8">
        <v>42</v>
      </c>
    </row>
    <row r="17" spans="1:29">
      <c r="A17" s="9" t="s">
        <v>55</v>
      </c>
      <c r="B17" s="9" t="s">
        <v>39</v>
      </c>
      <c r="C17" s="5" t="s">
        <v>39</v>
      </c>
      <c r="D17" s="6">
        <f t="shared" si="2"/>
        <v>3051864.5604000003</v>
      </c>
      <c r="E17" s="7">
        <f t="shared" si="1"/>
        <v>1448</v>
      </c>
      <c r="F17" s="8">
        <v>55</v>
      </c>
      <c r="G17" s="8">
        <v>19</v>
      </c>
      <c r="H17" s="8">
        <v>142</v>
      </c>
      <c r="I17" s="8">
        <v>106</v>
      </c>
      <c r="J17" s="8">
        <v>95</v>
      </c>
      <c r="K17" s="8">
        <v>30</v>
      </c>
      <c r="L17" s="8">
        <v>43</v>
      </c>
      <c r="M17" s="8">
        <v>24</v>
      </c>
      <c r="N17" s="8">
        <v>80</v>
      </c>
      <c r="O17" s="8">
        <v>58</v>
      </c>
      <c r="P17" s="8">
        <v>46</v>
      </c>
      <c r="Q17" s="8">
        <v>52</v>
      </c>
      <c r="R17" s="8">
        <v>179</v>
      </c>
      <c r="S17" s="8">
        <v>61</v>
      </c>
      <c r="T17" s="8">
        <v>55</v>
      </c>
      <c r="U17" s="8">
        <v>46</v>
      </c>
      <c r="V17" s="8">
        <v>94</v>
      </c>
      <c r="W17" s="8">
        <v>17</v>
      </c>
      <c r="X17" s="8">
        <v>42</v>
      </c>
      <c r="Y17" s="8">
        <v>26</v>
      </c>
      <c r="Z17" s="8">
        <v>39</v>
      </c>
      <c r="AA17" s="8">
        <v>54</v>
      </c>
      <c r="AB17" s="8">
        <v>32</v>
      </c>
      <c r="AC17" s="8">
        <v>53</v>
      </c>
    </row>
    <row r="18" spans="1:29">
      <c r="A18" s="9" t="s">
        <v>56</v>
      </c>
      <c r="B18" s="9" t="s">
        <v>39</v>
      </c>
      <c r="C18" s="5" t="s">
        <v>50</v>
      </c>
      <c r="D18" s="6">
        <f t="shared" si="2"/>
        <v>4018590.4586</v>
      </c>
      <c r="E18" s="7">
        <f t="shared" si="1"/>
        <v>1930</v>
      </c>
      <c r="F18" s="8">
        <v>73</v>
      </c>
      <c r="G18" s="8">
        <v>25</v>
      </c>
      <c r="H18" s="8">
        <v>189</v>
      </c>
      <c r="I18" s="8">
        <v>141</v>
      </c>
      <c r="J18" s="8">
        <v>127</v>
      </c>
      <c r="K18" s="8">
        <v>41</v>
      </c>
      <c r="L18" s="8">
        <v>58</v>
      </c>
      <c r="M18" s="8">
        <v>33</v>
      </c>
      <c r="N18" s="8">
        <v>107</v>
      </c>
      <c r="O18" s="8">
        <v>77</v>
      </c>
      <c r="P18" s="8">
        <v>61</v>
      </c>
      <c r="Q18" s="8">
        <v>70</v>
      </c>
      <c r="R18" s="8">
        <v>239</v>
      </c>
      <c r="S18" s="8">
        <v>81</v>
      </c>
      <c r="T18" s="8">
        <v>74</v>
      </c>
      <c r="U18" s="8">
        <v>62</v>
      </c>
      <c r="V18" s="8">
        <v>125</v>
      </c>
      <c r="W18" s="8">
        <v>23</v>
      </c>
      <c r="X18" s="8">
        <v>58</v>
      </c>
      <c r="Y18" s="8">
        <v>36</v>
      </c>
      <c r="Z18" s="8">
        <v>51</v>
      </c>
      <c r="AA18" s="8">
        <v>69</v>
      </c>
      <c r="AB18" s="8">
        <v>42</v>
      </c>
      <c r="AC18" s="8">
        <v>68</v>
      </c>
    </row>
    <row r="19" spans="1:29">
      <c r="A19" s="9" t="s">
        <v>57</v>
      </c>
      <c r="B19" s="9" t="s">
        <v>39</v>
      </c>
      <c r="C19" s="5" t="s">
        <v>58</v>
      </c>
      <c r="D19" s="6">
        <f t="shared" si="2"/>
        <v>2486240.6031999998</v>
      </c>
      <c r="E19" s="7">
        <f t="shared" si="1"/>
        <v>1014</v>
      </c>
      <c r="F19" s="8">
        <v>37</v>
      </c>
      <c r="G19" s="8">
        <v>12</v>
      </c>
      <c r="H19" s="8">
        <v>90</v>
      </c>
      <c r="I19" s="8">
        <v>70</v>
      </c>
      <c r="J19" s="8">
        <v>61</v>
      </c>
      <c r="K19" s="8">
        <v>20</v>
      </c>
      <c r="L19" s="8">
        <v>29</v>
      </c>
      <c r="M19" s="8">
        <v>16</v>
      </c>
      <c r="N19" s="8">
        <v>53</v>
      </c>
      <c r="O19" s="8">
        <v>39</v>
      </c>
      <c r="P19" s="8">
        <v>27</v>
      </c>
      <c r="Q19" s="8">
        <v>35</v>
      </c>
      <c r="R19" s="8">
        <v>113</v>
      </c>
      <c r="S19" s="8">
        <v>41</v>
      </c>
      <c r="T19" s="8">
        <v>37</v>
      </c>
      <c r="U19" s="8">
        <v>31</v>
      </c>
      <c r="V19" s="8">
        <v>62</v>
      </c>
      <c r="W19" s="8">
        <v>11</v>
      </c>
      <c r="X19" s="8">
        <v>40</v>
      </c>
      <c r="Y19" s="8">
        <v>26</v>
      </c>
      <c r="Z19" s="8">
        <v>40</v>
      </c>
      <c r="AA19" s="8">
        <v>50</v>
      </c>
      <c r="AB19" s="8">
        <v>29</v>
      </c>
      <c r="AC19" s="8">
        <v>45</v>
      </c>
    </row>
    <row r="20" spans="1:29">
      <c r="A20" s="9" t="s">
        <v>59</v>
      </c>
      <c r="B20" s="9" t="s">
        <v>39</v>
      </c>
      <c r="C20" s="5" t="s">
        <v>58</v>
      </c>
      <c r="D20" s="6">
        <f t="shared" si="2"/>
        <v>2647493.1173000005</v>
      </c>
      <c r="E20" s="7">
        <f t="shared" si="1"/>
        <v>1110</v>
      </c>
      <c r="F20" s="8">
        <v>39</v>
      </c>
      <c r="G20" s="8">
        <v>13</v>
      </c>
      <c r="H20" s="8">
        <v>102</v>
      </c>
      <c r="I20" s="8">
        <v>79</v>
      </c>
      <c r="J20" s="8">
        <v>68</v>
      </c>
      <c r="K20" s="8">
        <v>23</v>
      </c>
      <c r="L20" s="8">
        <v>32</v>
      </c>
      <c r="M20" s="8">
        <v>18</v>
      </c>
      <c r="N20" s="8">
        <v>60</v>
      </c>
      <c r="O20" s="8">
        <v>43</v>
      </c>
      <c r="P20" s="8">
        <v>31</v>
      </c>
      <c r="Q20" s="8">
        <v>39</v>
      </c>
      <c r="R20" s="8">
        <v>122</v>
      </c>
      <c r="S20" s="8">
        <v>46</v>
      </c>
      <c r="T20" s="8">
        <v>41</v>
      </c>
      <c r="U20" s="8">
        <v>35</v>
      </c>
      <c r="V20" s="8">
        <v>66</v>
      </c>
      <c r="W20" s="8">
        <v>13</v>
      </c>
      <c r="X20" s="8">
        <v>41</v>
      </c>
      <c r="Y20" s="8">
        <v>28</v>
      </c>
      <c r="Z20" s="8">
        <v>41</v>
      </c>
      <c r="AA20" s="8">
        <v>53</v>
      </c>
      <c r="AB20" s="8">
        <v>30</v>
      </c>
      <c r="AC20" s="8">
        <v>47</v>
      </c>
    </row>
    <row r="21" spans="1:29">
      <c r="A21" s="9" t="s">
        <v>60</v>
      </c>
      <c r="B21" s="9" t="s">
        <v>39</v>
      </c>
      <c r="C21" s="5" t="s">
        <v>58</v>
      </c>
      <c r="D21" s="6">
        <f t="shared" si="2"/>
        <v>6665439.4295999985</v>
      </c>
      <c r="E21" s="7">
        <f t="shared" si="1"/>
        <v>2494</v>
      </c>
      <c r="F21" s="8">
        <v>84</v>
      </c>
      <c r="G21" s="8">
        <v>29</v>
      </c>
      <c r="H21" s="8">
        <v>221</v>
      </c>
      <c r="I21" s="8">
        <v>159</v>
      </c>
      <c r="J21" s="8">
        <v>149</v>
      </c>
      <c r="K21" s="8">
        <v>46</v>
      </c>
      <c r="L21" s="8">
        <v>65</v>
      </c>
      <c r="M21" s="8">
        <v>37</v>
      </c>
      <c r="N21" s="8">
        <v>120</v>
      </c>
      <c r="O21" s="8">
        <v>87</v>
      </c>
      <c r="P21" s="8">
        <v>76</v>
      </c>
      <c r="Q21" s="8">
        <v>78</v>
      </c>
      <c r="R21" s="8">
        <v>288</v>
      </c>
      <c r="S21" s="8">
        <v>91</v>
      </c>
      <c r="T21" s="8">
        <v>83</v>
      </c>
      <c r="U21" s="8">
        <v>70</v>
      </c>
      <c r="V21" s="8">
        <v>145</v>
      </c>
      <c r="W21" s="8">
        <v>26</v>
      </c>
      <c r="X21" s="8">
        <v>111</v>
      </c>
      <c r="Y21" s="8">
        <v>66</v>
      </c>
      <c r="Z21" s="8">
        <v>94</v>
      </c>
      <c r="AA21" s="8">
        <v>138</v>
      </c>
      <c r="AB21" s="8">
        <v>87</v>
      </c>
      <c r="AC21" s="8">
        <v>144</v>
      </c>
    </row>
    <row r="22" spans="1:29">
      <c r="A22" s="14" t="s">
        <v>61</v>
      </c>
      <c r="B22" s="15"/>
      <c r="C22" s="16"/>
      <c r="D22" s="10">
        <f t="shared" si="2"/>
        <v>56761281.281599998</v>
      </c>
      <c r="E22" s="11">
        <f t="shared" si="1"/>
        <v>24935</v>
      </c>
      <c r="F22" s="12">
        <f t="shared" ref="F22:AC22" si="3">SUM(F5:F21)</f>
        <v>915</v>
      </c>
      <c r="G22" s="12">
        <f t="shared" si="3"/>
        <v>311</v>
      </c>
      <c r="H22" s="12">
        <f t="shared" si="3"/>
        <v>2362</v>
      </c>
      <c r="I22" s="12">
        <f t="shared" si="3"/>
        <v>1763</v>
      </c>
      <c r="J22" s="12">
        <f t="shared" si="3"/>
        <v>1587</v>
      </c>
      <c r="K22" s="12">
        <f t="shared" si="3"/>
        <v>508</v>
      </c>
      <c r="L22" s="12">
        <f t="shared" si="3"/>
        <v>718</v>
      </c>
      <c r="M22" s="12">
        <f t="shared" si="3"/>
        <v>405</v>
      </c>
      <c r="N22" s="12">
        <f t="shared" si="3"/>
        <v>1336</v>
      </c>
      <c r="O22" s="12">
        <f t="shared" si="3"/>
        <v>965</v>
      </c>
      <c r="P22" s="12">
        <f t="shared" si="3"/>
        <v>766</v>
      </c>
      <c r="Q22" s="12">
        <f t="shared" si="3"/>
        <v>872</v>
      </c>
      <c r="R22" s="12">
        <f t="shared" si="3"/>
        <v>2984</v>
      </c>
      <c r="S22" s="12">
        <f t="shared" si="3"/>
        <v>1015</v>
      </c>
      <c r="T22" s="12">
        <f t="shared" si="3"/>
        <v>920</v>
      </c>
      <c r="U22" s="12">
        <f t="shared" si="3"/>
        <v>770</v>
      </c>
      <c r="V22" s="12">
        <f t="shared" si="3"/>
        <v>1562</v>
      </c>
      <c r="W22" s="12">
        <f t="shared" si="3"/>
        <v>286</v>
      </c>
      <c r="X22" s="12">
        <f t="shared" si="3"/>
        <v>832</v>
      </c>
      <c r="Y22" s="12">
        <f t="shared" si="3"/>
        <v>518</v>
      </c>
      <c r="Z22" s="12">
        <f t="shared" si="3"/>
        <v>778</v>
      </c>
      <c r="AA22" s="12">
        <f t="shared" si="3"/>
        <v>1068</v>
      </c>
      <c r="AB22" s="12">
        <f t="shared" si="3"/>
        <v>645</v>
      </c>
      <c r="AC22" s="12">
        <f t="shared" si="3"/>
        <v>1049</v>
      </c>
    </row>
    <row r="24" spans="1:29">
      <c r="A24" s="14" t="s">
        <v>62</v>
      </c>
      <c r="B24" s="15"/>
      <c r="C24" s="16"/>
      <c r="D24" s="10">
        <f t="shared" ref="D24" si="4">SUMPRODUCT(F24:AC24,$F$3:$AC$3)</f>
        <v>25661293.134900004</v>
      </c>
      <c r="E24" s="11">
        <f t="shared" ref="E24" si="5">SUM(F24:AC24)</f>
        <v>27572</v>
      </c>
      <c r="F24" s="12">
        <v>3210</v>
      </c>
      <c r="G24" s="12">
        <v>3592</v>
      </c>
      <c r="H24" s="12">
        <v>2194</v>
      </c>
      <c r="I24" s="12">
        <v>2763</v>
      </c>
      <c r="J24" s="12">
        <v>3903</v>
      </c>
      <c r="K24" s="12">
        <v>3239</v>
      </c>
      <c r="L24" s="12">
        <v>588</v>
      </c>
      <c r="M24" s="12">
        <v>204</v>
      </c>
      <c r="N24" s="12">
        <v>671</v>
      </c>
      <c r="O24" s="12">
        <v>689</v>
      </c>
      <c r="P24" s="12">
        <v>597</v>
      </c>
      <c r="Q24" s="12">
        <v>1245</v>
      </c>
      <c r="R24" s="12">
        <v>816</v>
      </c>
      <c r="S24" s="12">
        <v>1301</v>
      </c>
      <c r="T24" s="12">
        <v>1780</v>
      </c>
      <c r="U24" s="12">
        <v>697</v>
      </c>
      <c r="V24" s="12">
        <v>83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</row>
  </sheetData>
  <autoFilter ref="A3:P22"/>
  <mergeCells count="7">
    <mergeCell ref="E3:E4"/>
    <mergeCell ref="A24:C24"/>
    <mergeCell ref="A22:C2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23.03.20221 to 31.03.2021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2021-03-22T12:53:56Z</dcterms:created>
  <dcterms:modified xsi:type="dcterms:W3CDTF">2021-03-23T17:40:47Z</dcterms:modified>
</cp:coreProperties>
</file>