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8017\Desktop\"/>
    </mc:Choice>
  </mc:AlternateContent>
  <bookViews>
    <workbookView xWindow="0" yWindow="0" windowWidth="19440" windowHeight="7755" tabRatio="820"/>
  </bookViews>
  <sheets>
    <sheet name="Daily Final Requisition" sheetId="1" r:id="rId1"/>
    <sheet name="Sheet1" sheetId="2" state="hidden" r:id="rId2"/>
  </sheets>
  <definedNames>
    <definedName name="_xlnm._FilterDatabase" localSheetId="0" hidden="1">'Daily Final Requisition'!$A$4:$E$169</definedName>
  </definedNames>
  <calcPr calcId="162913"/>
</workbook>
</file>

<file path=xl/calcChain.xml><?xml version="1.0" encoding="utf-8"?>
<calcChain xmlns="http://schemas.openxmlformats.org/spreadsheetml/2006/main">
  <c r="D170" i="1" l="1"/>
  <c r="C170" i="1"/>
  <c r="E2" i="1" l="1"/>
  <c r="D167" i="1" l="1"/>
  <c r="D168" i="1"/>
  <c r="D166" i="1"/>
  <c r="D160" i="1"/>
  <c r="D101" i="1"/>
  <c r="D85" i="1"/>
  <c r="D17" i="1"/>
  <c r="D96" i="1"/>
  <c r="D67" i="1"/>
  <c r="D69" i="1"/>
  <c r="D70" i="1"/>
  <c r="D165" i="1"/>
  <c r="C179" i="1"/>
  <c r="D95" i="1"/>
  <c r="D130" i="1"/>
  <c r="D49" i="1"/>
  <c r="D84" i="1"/>
  <c r="D25" i="1"/>
  <c r="D47" i="1"/>
  <c r="D78" i="1"/>
  <c r="D79" i="1"/>
  <c r="D109" i="1"/>
  <c r="D61" i="1"/>
  <c r="D159" i="1"/>
  <c r="D163" i="1"/>
  <c r="D100" i="1"/>
  <c r="D155" i="1"/>
  <c r="D18" i="1"/>
  <c r="D68" i="1"/>
  <c r="D164" i="1"/>
  <c r="D36" i="1"/>
  <c r="D53" i="1"/>
  <c r="D94" i="1"/>
  <c r="D127" i="1"/>
  <c r="D37" i="1"/>
  <c r="D76" i="1"/>
  <c r="D20" i="1"/>
  <c r="D46" i="1"/>
  <c r="D13" i="1"/>
  <c r="D169" i="1"/>
  <c r="D50" i="1"/>
  <c r="D65" i="1"/>
  <c r="D12" i="1"/>
  <c r="D157" i="1"/>
  <c r="D27" i="1"/>
  <c r="D162" i="1"/>
  <c r="D72" i="1"/>
  <c r="D131" i="1"/>
  <c r="D161" i="1"/>
  <c r="D132" i="1"/>
  <c r="D93" i="1"/>
  <c r="D52" i="1"/>
  <c r="D119" i="1"/>
  <c r="D14" i="1"/>
  <c r="D16" i="1"/>
  <c r="D45" i="1"/>
  <c r="D71" i="1"/>
  <c r="D102" i="1"/>
  <c r="D137" i="1"/>
  <c r="D86" i="1"/>
  <c r="D28" i="1"/>
  <c r="D23" i="1"/>
  <c r="D59" i="1"/>
  <c r="D21" i="1"/>
  <c r="D19" i="1"/>
  <c r="D31" i="1"/>
  <c r="D38" i="1"/>
  <c r="D6" i="1"/>
  <c r="D7" i="1"/>
  <c r="D15" i="1"/>
  <c r="D142" i="1"/>
  <c r="D57" i="1"/>
  <c r="D100" i="2"/>
  <c r="E100" i="2" s="1"/>
  <c r="C100" i="2"/>
  <c r="D99" i="2"/>
  <c r="E99" i="2" s="1"/>
  <c r="C99" i="2"/>
  <c r="D98" i="2"/>
  <c r="C98" i="2"/>
  <c r="E98" i="2" s="1"/>
  <c r="D97" i="2"/>
  <c r="E97" i="2" s="1"/>
  <c r="C97" i="2"/>
  <c r="D96" i="2"/>
  <c r="E96" i="2" s="1"/>
  <c r="C96" i="2"/>
  <c r="D95" i="2"/>
  <c r="E95" i="2" s="1"/>
  <c r="C95" i="2"/>
  <c r="D94" i="2"/>
  <c r="C94" i="2"/>
  <c r="E94" i="2" s="1"/>
  <c r="D93" i="2"/>
  <c r="E93" i="2" s="1"/>
  <c r="C93" i="2"/>
  <c r="D92" i="2"/>
  <c r="E92" i="2" s="1"/>
  <c r="C92" i="2"/>
  <c r="D91" i="2"/>
  <c r="C91" i="2"/>
  <c r="D90" i="2"/>
  <c r="C90" i="2"/>
  <c r="E90" i="2" s="1"/>
  <c r="D89" i="2"/>
  <c r="C89" i="2"/>
  <c r="D88" i="2"/>
  <c r="E88" i="2" s="1"/>
  <c r="C88" i="2"/>
  <c r="D87" i="2"/>
  <c r="C87" i="2"/>
  <c r="D86" i="2"/>
  <c r="C86" i="2"/>
  <c r="D85" i="2"/>
  <c r="E85" i="2" s="1"/>
  <c r="C85" i="2"/>
  <c r="D84" i="2"/>
  <c r="C84" i="2"/>
  <c r="E84" i="2" s="1"/>
  <c r="D83" i="2"/>
  <c r="C83" i="2"/>
  <c r="D82" i="2"/>
  <c r="C82" i="2"/>
  <c r="E82" i="2" s="1"/>
  <c r="D81" i="2"/>
  <c r="C81" i="2"/>
  <c r="D80" i="2"/>
  <c r="E80" i="2" s="1"/>
  <c r="C80" i="2"/>
  <c r="D79" i="2"/>
  <c r="E79" i="2" s="1"/>
  <c r="C79" i="2"/>
  <c r="D78" i="2"/>
  <c r="C78" i="2"/>
  <c r="D77" i="2"/>
  <c r="E77" i="2" s="1"/>
  <c r="C77" i="2"/>
  <c r="D76" i="2"/>
  <c r="C76" i="2"/>
  <c r="E76" i="2" s="1"/>
  <c r="D75" i="2"/>
  <c r="C75" i="2"/>
  <c r="D74" i="2"/>
  <c r="C74" i="2"/>
  <c r="E74" i="2" s="1"/>
  <c r="D73" i="2"/>
  <c r="C73" i="2"/>
  <c r="D72" i="2"/>
  <c r="E72" i="2" s="1"/>
  <c r="C72" i="2"/>
  <c r="D71" i="2"/>
  <c r="E71" i="2" s="1"/>
  <c r="C71" i="2"/>
  <c r="D70" i="2"/>
  <c r="C70" i="2"/>
  <c r="D69" i="2"/>
  <c r="E69" i="2" s="1"/>
  <c r="C69" i="2"/>
  <c r="D68" i="2"/>
  <c r="C68" i="2"/>
  <c r="E68" i="2" s="1"/>
  <c r="D67" i="2"/>
  <c r="C67" i="2"/>
  <c r="D66" i="2"/>
  <c r="C66" i="2"/>
  <c r="E66" i="2" s="1"/>
  <c r="D65" i="2"/>
  <c r="C65" i="2"/>
  <c r="D64" i="2"/>
  <c r="E64" i="2" s="1"/>
  <c r="C64" i="2"/>
  <c r="D63" i="2"/>
  <c r="E63" i="2" s="1"/>
  <c r="C63" i="2"/>
  <c r="D62" i="2"/>
  <c r="C62" i="2"/>
  <c r="D61" i="2"/>
  <c r="E61" i="2" s="1"/>
  <c r="C61" i="2"/>
  <c r="D60" i="2"/>
  <c r="C60" i="2"/>
  <c r="E60" i="2" s="1"/>
  <c r="D59" i="2"/>
  <c r="C59" i="2"/>
  <c r="D58" i="2"/>
  <c r="C58" i="2"/>
  <c r="E58" i="2" s="1"/>
  <c r="D57" i="2"/>
  <c r="C57" i="2"/>
  <c r="D56" i="2"/>
  <c r="E56" i="2" s="1"/>
  <c r="C56" i="2"/>
  <c r="D55" i="2"/>
  <c r="E55" i="2" s="1"/>
  <c r="C55" i="2"/>
  <c r="D54" i="2"/>
  <c r="C54" i="2"/>
  <c r="D53" i="2"/>
  <c r="E53" i="2" s="1"/>
  <c r="C53" i="2"/>
  <c r="D52" i="2"/>
  <c r="C52" i="2"/>
  <c r="E52" i="2" s="1"/>
  <c r="D51" i="2"/>
  <c r="C51" i="2"/>
  <c r="D50" i="2"/>
  <c r="C50" i="2"/>
  <c r="E50" i="2" s="1"/>
  <c r="D49" i="2"/>
  <c r="C49" i="2"/>
  <c r="D48" i="2"/>
  <c r="E48" i="2" s="1"/>
  <c r="C48" i="2"/>
  <c r="D47" i="2"/>
  <c r="E47" i="2" s="1"/>
  <c r="C47" i="2"/>
  <c r="D46" i="2"/>
  <c r="C46" i="2"/>
  <c r="D45" i="2"/>
  <c r="E45" i="2" s="1"/>
  <c r="C45" i="2"/>
  <c r="D44" i="2"/>
  <c r="C44" i="2"/>
  <c r="E44" i="2" s="1"/>
  <c r="D43" i="2"/>
  <c r="C43" i="2"/>
  <c r="D42" i="2"/>
  <c r="C42" i="2"/>
  <c r="E42" i="2" s="1"/>
  <c r="D41" i="2"/>
  <c r="C41" i="2"/>
  <c r="D40" i="2"/>
  <c r="E40" i="2" s="1"/>
  <c r="C40" i="2"/>
  <c r="D39" i="2"/>
  <c r="E39" i="2" s="1"/>
  <c r="C39" i="2"/>
  <c r="D38" i="2"/>
  <c r="C38" i="2"/>
  <c r="D37" i="2"/>
  <c r="E37" i="2" s="1"/>
  <c r="C37" i="2"/>
  <c r="E36" i="2"/>
  <c r="D36" i="2"/>
  <c r="C36" i="2"/>
  <c r="D35" i="2"/>
  <c r="C35" i="2"/>
  <c r="D34" i="2"/>
  <c r="C34" i="2"/>
  <c r="E34" i="2" s="1"/>
  <c r="D33" i="2"/>
  <c r="C33" i="2"/>
  <c r="D32" i="2"/>
  <c r="E32" i="2" s="1"/>
  <c r="C32" i="2"/>
  <c r="D31" i="2"/>
  <c r="E31" i="2" s="1"/>
  <c r="C31" i="2"/>
  <c r="D30" i="2"/>
  <c r="C30" i="2"/>
  <c r="D29" i="2"/>
  <c r="E29" i="2" s="1"/>
  <c r="C29" i="2"/>
  <c r="D28" i="2"/>
  <c r="C28" i="2"/>
  <c r="E28" i="2" s="1"/>
  <c r="D27" i="2"/>
  <c r="C27" i="2"/>
  <c r="D26" i="2"/>
  <c r="C26" i="2"/>
  <c r="E26" i="2" s="1"/>
  <c r="D25" i="2"/>
  <c r="C25" i="2"/>
  <c r="D24" i="2"/>
  <c r="E24" i="2" s="1"/>
  <c r="C24" i="2"/>
  <c r="D23" i="2"/>
  <c r="E23" i="2" s="1"/>
  <c r="C23" i="2"/>
  <c r="D22" i="2"/>
  <c r="C22" i="2"/>
  <c r="D21" i="2"/>
  <c r="E21" i="2" s="1"/>
  <c r="C21" i="2"/>
  <c r="E20" i="2"/>
  <c r="D20" i="2"/>
  <c r="C20" i="2"/>
  <c r="D19" i="2"/>
  <c r="C19" i="2"/>
  <c r="D18" i="2"/>
  <c r="C18" i="2"/>
  <c r="E18" i="2" s="1"/>
  <c r="D17" i="2"/>
  <c r="C17" i="2"/>
  <c r="D16" i="2"/>
  <c r="E16" i="2" s="1"/>
  <c r="C16" i="2"/>
  <c r="D15" i="2"/>
  <c r="E15" i="2" s="1"/>
  <c r="C15" i="2"/>
  <c r="D14" i="2"/>
  <c r="C14" i="2"/>
  <c r="D13" i="2"/>
  <c r="E13" i="2" s="1"/>
  <c r="C13" i="2"/>
  <c r="D12" i="2"/>
  <c r="C12" i="2"/>
  <c r="E12" i="2" s="1"/>
  <c r="D11" i="2"/>
  <c r="C11" i="2"/>
  <c r="D10" i="2"/>
  <c r="C10" i="2"/>
  <c r="E10" i="2" s="1"/>
  <c r="D9" i="2"/>
  <c r="C9" i="2"/>
  <c r="D8" i="2"/>
  <c r="E8" i="2" s="1"/>
  <c r="C8" i="2"/>
  <c r="D7" i="2"/>
  <c r="E7" i="2" s="1"/>
  <c r="C7" i="2"/>
  <c r="D6" i="2"/>
  <c r="C6" i="2"/>
  <c r="D5" i="2"/>
  <c r="E5" i="2" s="1"/>
  <c r="C5" i="2"/>
  <c r="C101" i="2" s="1"/>
  <c r="C3" i="2"/>
  <c r="D158" i="1"/>
  <c r="D156" i="1"/>
  <c r="D146" i="1"/>
  <c r="D145" i="1"/>
  <c r="D144" i="1"/>
  <c r="D143" i="1"/>
  <c r="D154" i="1"/>
  <c r="D153" i="1"/>
  <c r="D152" i="1"/>
  <c r="D151" i="1"/>
  <c r="D150" i="1"/>
  <c r="D149" i="1"/>
  <c r="D148" i="1"/>
  <c r="D147" i="1"/>
  <c r="D141" i="1"/>
  <c r="D140" i="1"/>
  <c r="D139" i="1"/>
  <c r="D138" i="1"/>
  <c r="D136" i="1"/>
  <c r="D135" i="1"/>
  <c r="D134" i="1"/>
  <c r="D133" i="1"/>
  <c r="D128" i="1"/>
  <c r="D126" i="1"/>
  <c r="D125" i="1"/>
  <c r="D129" i="1"/>
  <c r="D124" i="1"/>
  <c r="D123" i="1"/>
  <c r="D122" i="1"/>
  <c r="D121" i="1"/>
  <c r="D110" i="1"/>
  <c r="D113" i="1"/>
  <c r="D112" i="1"/>
  <c r="D111" i="1"/>
  <c r="D97" i="1"/>
  <c r="D92" i="1"/>
  <c r="D87" i="1"/>
  <c r="D83" i="1"/>
  <c r="D82" i="1"/>
  <c r="D81" i="1"/>
  <c r="D80" i="1"/>
  <c r="D108" i="1"/>
  <c r="D107" i="1"/>
  <c r="D106" i="1"/>
  <c r="D105" i="1"/>
  <c r="D104" i="1"/>
  <c r="D103" i="1"/>
  <c r="D99" i="1"/>
  <c r="D98" i="1"/>
  <c r="D91" i="1"/>
  <c r="D90" i="1"/>
  <c r="D89" i="1"/>
  <c r="D88" i="1"/>
  <c r="D114" i="1"/>
  <c r="D62" i="1"/>
  <c r="D60" i="1"/>
  <c r="D77" i="1"/>
  <c r="D75" i="1"/>
  <c r="D74" i="1"/>
  <c r="D73" i="1"/>
  <c r="D66" i="1"/>
  <c r="D58" i="1"/>
  <c r="D64" i="1"/>
  <c r="D63" i="1"/>
  <c r="D55" i="1"/>
  <c r="D56" i="1"/>
  <c r="D117" i="1"/>
  <c r="D54" i="1"/>
  <c r="D118" i="1"/>
  <c r="D115" i="1"/>
  <c r="D116" i="1"/>
  <c r="D51" i="1"/>
  <c r="D48" i="1"/>
  <c r="D44" i="1"/>
  <c r="D43" i="1"/>
  <c r="D42" i="1"/>
  <c r="D41" i="1"/>
  <c r="D40" i="1"/>
  <c r="D39" i="1"/>
  <c r="D35" i="1"/>
  <c r="D34" i="1"/>
  <c r="D33" i="1"/>
  <c r="D32" i="1"/>
  <c r="D30" i="1"/>
  <c r="D29" i="1"/>
  <c r="D120" i="1"/>
  <c r="D26" i="1"/>
  <c r="D24" i="1"/>
  <c r="D22" i="1"/>
  <c r="D11" i="1"/>
  <c r="D10" i="1"/>
  <c r="D9" i="1"/>
  <c r="D8" i="1"/>
  <c r="D5" i="1"/>
  <c r="E14" i="2" l="1"/>
  <c r="E17" i="2"/>
  <c r="E19" i="2"/>
  <c r="E30" i="2"/>
  <c r="E33" i="2"/>
  <c r="E35" i="2"/>
  <c r="E46" i="2"/>
  <c r="E49" i="2"/>
  <c r="E51" i="2"/>
  <c r="E62" i="2"/>
  <c r="E65" i="2"/>
  <c r="E67" i="2"/>
  <c r="E78" i="2"/>
  <c r="E81" i="2"/>
  <c r="E83" i="2"/>
  <c r="E87" i="2"/>
  <c r="E6" i="2"/>
  <c r="E9" i="2"/>
  <c r="E11" i="2"/>
  <c r="E22" i="2"/>
  <c r="E25" i="2"/>
  <c r="E27" i="2"/>
  <c r="E38" i="2"/>
  <c r="E41" i="2"/>
  <c r="E43" i="2"/>
  <c r="E54" i="2"/>
  <c r="E57" i="2"/>
  <c r="E59" i="2"/>
  <c r="E70" i="2"/>
  <c r="E73" i="2"/>
  <c r="E75" i="2"/>
  <c r="E86" i="2"/>
  <c r="E89" i="2"/>
  <c r="E91" i="2"/>
  <c r="D101" i="2"/>
  <c r="E101" i="2" s="1"/>
</calcChain>
</file>

<file path=xl/sharedStrings.xml><?xml version="1.0" encoding="utf-8"?>
<sst xmlns="http://schemas.openxmlformats.org/spreadsheetml/2006/main" count="366" uniqueCount="302">
  <si>
    <t>Dealer Price</t>
  </si>
  <si>
    <t>Model</t>
  </si>
  <si>
    <t>B12</t>
  </si>
  <si>
    <t>B13</t>
  </si>
  <si>
    <t>D27</t>
  </si>
  <si>
    <t>B16</t>
  </si>
  <si>
    <t>H200</t>
  </si>
  <si>
    <t>V30</t>
  </si>
  <si>
    <t>D150</t>
  </si>
  <si>
    <t>T150</t>
  </si>
  <si>
    <t>T100</t>
  </si>
  <si>
    <t>S250</t>
  </si>
  <si>
    <t>V80</t>
  </si>
  <si>
    <t>D23</t>
  </si>
  <si>
    <t>S150</t>
  </si>
  <si>
    <t>E5</t>
  </si>
  <si>
    <t>W94</t>
  </si>
  <si>
    <t>ZVI</t>
  </si>
  <si>
    <t>BL60</t>
  </si>
  <si>
    <t>E10</t>
  </si>
  <si>
    <t>E76</t>
  </si>
  <si>
    <t>V45</t>
  </si>
  <si>
    <t>D115</t>
  </si>
  <si>
    <t>E55</t>
  </si>
  <si>
    <t>V52</t>
  </si>
  <si>
    <t>BL46</t>
  </si>
  <si>
    <t>A10</t>
  </si>
  <si>
    <t>D18</t>
  </si>
  <si>
    <t>H250</t>
  </si>
  <si>
    <t>H120</t>
  </si>
  <si>
    <t>S125</t>
  </si>
  <si>
    <t>H60</t>
  </si>
  <si>
    <t>V28</t>
  </si>
  <si>
    <t>L18</t>
  </si>
  <si>
    <t>E78</t>
  </si>
  <si>
    <t>E7</t>
  </si>
  <si>
    <t>H175</t>
  </si>
  <si>
    <t>D120</t>
  </si>
  <si>
    <t>D140</t>
  </si>
  <si>
    <t>V85</t>
  </si>
  <si>
    <t>T95</t>
  </si>
  <si>
    <t>V49</t>
  </si>
  <si>
    <t>H58</t>
  </si>
  <si>
    <t>D55i</t>
  </si>
  <si>
    <t>L16</t>
  </si>
  <si>
    <t>L50</t>
  </si>
  <si>
    <t>H300</t>
  </si>
  <si>
    <t>E58</t>
  </si>
  <si>
    <t>B13i</t>
  </si>
  <si>
    <t>E12</t>
  </si>
  <si>
    <t>V75</t>
  </si>
  <si>
    <t>V100</t>
  </si>
  <si>
    <t>L56i</t>
  </si>
  <si>
    <t>D19</t>
  </si>
  <si>
    <t>L23</t>
  </si>
  <si>
    <t>i10</t>
  </si>
  <si>
    <t>H400</t>
  </si>
  <si>
    <t>L25</t>
  </si>
  <si>
    <t>V46</t>
  </si>
  <si>
    <t>BL20</t>
  </si>
  <si>
    <t>D22</t>
  </si>
  <si>
    <t>V32</t>
  </si>
  <si>
    <t>S50</t>
  </si>
  <si>
    <t>M95</t>
  </si>
  <si>
    <t>D29</t>
  </si>
  <si>
    <t>L24</t>
  </si>
  <si>
    <t>M150</t>
  </si>
  <si>
    <t>E15</t>
  </si>
  <si>
    <t>E60</t>
  </si>
  <si>
    <t>P6Pro</t>
  </si>
  <si>
    <t>P6Pro_3GB</t>
  </si>
  <si>
    <t>ZV</t>
  </si>
  <si>
    <t>Total</t>
  </si>
  <si>
    <t>E79</t>
  </si>
  <si>
    <t>SymTab20</t>
  </si>
  <si>
    <t>SymTab50</t>
  </si>
  <si>
    <t>T7Lite</t>
  </si>
  <si>
    <t>ZVII_2GB</t>
  </si>
  <si>
    <t>ZVII_3GB</t>
  </si>
  <si>
    <t>Daily Requisition Form</t>
  </si>
  <si>
    <t xml:space="preserve">Date :  </t>
  </si>
  <si>
    <t>Today's Order Quantity</t>
  </si>
  <si>
    <t>Order Value</t>
  </si>
  <si>
    <t>Total=</t>
  </si>
  <si>
    <t>Payment Details:</t>
  </si>
  <si>
    <t>Bank</t>
  </si>
  <si>
    <t>Amount</t>
  </si>
  <si>
    <t>BRAC</t>
  </si>
  <si>
    <t xml:space="preserve">Dealer: </t>
  </si>
  <si>
    <t>L17</t>
  </si>
  <si>
    <t>B17</t>
  </si>
  <si>
    <t>ZVPro</t>
  </si>
  <si>
    <t>P6(1GB)</t>
  </si>
  <si>
    <t>S1Helio</t>
  </si>
  <si>
    <t>S2Helio</t>
  </si>
  <si>
    <t>S20Helio</t>
  </si>
  <si>
    <t>BL80</t>
  </si>
  <si>
    <t>L26</t>
  </si>
  <si>
    <t>P7</t>
  </si>
  <si>
    <t>i50</t>
  </si>
  <si>
    <t>i20</t>
  </si>
  <si>
    <t>R20</t>
  </si>
  <si>
    <t>R100_2GB</t>
  </si>
  <si>
    <t>E80</t>
  </si>
  <si>
    <t>R100_3GB</t>
  </si>
  <si>
    <t>i20_2GB</t>
  </si>
  <si>
    <t>P6_2GB</t>
  </si>
  <si>
    <t>New City Electronics</t>
  </si>
  <si>
    <t xml:space="preserve">Mdel Wise Allocation &amp; Requisation </t>
  </si>
  <si>
    <t>Date</t>
  </si>
  <si>
    <t>SI</t>
  </si>
  <si>
    <t>Allocation Qty</t>
  </si>
  <si>
    <t>Requisation in %</t>
  </si>
  <si>
    <t>Requisation Qty</t>
  </si>
  <si>
    <t>i10_2GB</t>
  </si>
  <si>
    <t>V46(8+5)mp</t>
  </si>
  <si>
    <t>HelioS25</t>
  </si>
  <si>
    <t>D52i</t>
  </si>
  <si>
    <t>D54i</t>
  </si>
  <si>
    <t>T200</t>
  </si>
  <si>
    <t>B20n</t>
  </si>
  <si>
    <t>P9</t>
  </si>
  <si>
    <t>S10Helio</t>
  </si>
  <si>
    <t>V42</t>
  </si>
  <si>
    <t>BL90</t>
  </si>
  <si>
    <t>i10+</t>
  </si>
  <si>
    <t>L100</t>
  </si>
  <si>
    <t>L300</t>
  </si>
  <si>
    <t>D10</t>
  </si>
  <si>
    <t>V90</t>
  </si>
  <si>
    <t>L55</t>
  </si>
  <si>
    <t>P9_2GB</t>
  </si>
  <si>
    <t>i60</t>
  </si>
  <si>
    <t>Z10</t>
  </si>
  <si>
    <t>SymTab60</t>
  </si>
  <si>
    <t>L200</t>
  </si>
  <si>
    <t xml:space="preserve"> </t>
  </si>
  <si>
    <t>L150</t>
  </si>
  <si>
    <t>D75</t>
  </si>
  <si>
    <t>T85</t>
  </si>
  <si>
    <t>i90</t>
  </si>
  <si>
    <t>P9+</t>
  </si>
  <si>
    <t>SymTab25</t>
  </si>
  <si>
    <t>V95</t>
  </si>
  <si>
    <t>i110</t>
  </si>
  <si>
    <t>P11</t>
  </si>
  <si>
    <t>V130</t>
  </si>
  <si>
    <t>D38</t>
  </si>
  <si>
    <t>L21</t>
  </si>
  <si>
    <t>L120</t>
  </si>
  <si>
    <t>i100</t>
  </si>
  <si>
    <t>i90_2GB</t>
  </si>
  <si>
    <t>Colour</t>
  </si>
  <si>
    <t>V78</t>
  </si>
  <si>
    <t>D39</t>
  </si>
  <si>
    <t>BL75</t>
  </si>
  <si>
    <t>B21</t>
  </si>
  <si>
    <t>B22</t>
  </si>
  <si>
    <t>BL110</t>
  </si>
  <si>
    <t>D52j</t>
  </si>
  <si>
    <t>D69</t>
  </si>
  <si>
    <t>D54j</t>
  </si>
  <si>
    <t>L60</t>
  </si>
  <si>
    <t>V140</t>
  </si>
  <si>
    <t>V92</t>
  </si>
  <si>
    <t>V96</t>
  </si>
  <si>
    <t>L25i</t>
  </si>
  <si>
    <t>L90</t>
  </si>
  <si>
    <t>i75</t>
  </si>
  <si>
    <t>V44</t>
  </si>
  <si>
    <t>B23</t>
  </si>
  <si>
    <t>L23i</t>
  </si>
  <si>
    <t>L110</t>
  </si>
  <si>
    <t>V135</t>
  </si>
  <si>
    <t>i15</t>
  </si>
  <si>
    <t>i120</t>
  </si>
  <si>
    <t>V150</t>
  </si>
  <si>
    <t>Helio S60</t>
  </si>
  <si>
    <t>Helio S5</t>
  </si>
  <si>
    <t>L62</t>
  </si>
  <si>
    <t>V98</t>
  </si>
  <si>
    <t>V145</t>
  </si>
  <si>
    <t>L40</t>
  </si>
  <si>
    <t>BL95</t>
  </si>
  <si>
    <t>V155</t>
  </si>
  <si>
    <t>E90</t>
  </si>
  <si>
    <t>T130</t>
  </si>
  <si>
    <t>L65J</t>
  </si>
  <si>
    <t>V94</t>
  </si>
  <si>
    <t>L52</t>
  </si>
  <si>
    <t>V75_SKD</t>
  </si>
  <si>
    <t>T140</t>
  </si>
  <si>
    <t>B17i</t>
  </si>
  <si>
    <t>i10+_SKD</t>
  </si>
  <si>
    <t>D40</t>
  </si>
  <si>
    <t>D38i</t>
  </si>
  <si>
    <t>V97</t>
  </si>
  <si>
    <t>V142</t>
  </si>
  <si>
    <t>V128</t>
  </si>
  <si>
    <t>i95</t>
  </si>
  <si>
    <t>D52+</t>
  </si>
  <si>
    <t>L55i</t>
  </si>
  <si>
    <t>L250</t>
  </si>
  <si>
    <t>i65</t>
  </si>
  <si>
    <t>R40</t>
  </si>
  <si>
    <t>D54+</t>
  </si>
  <si>
    <t>Z15</t>
  </si>
  <si>
    <t>i72</t>
  </si>
  <si>
    <t>Red</t>
  </si>
  <si>
    <t>Gold</t>
  </si>
  <si>
    <t>Black</t>
  </si>
  <si>
    <t>Black_green</t>
  </si>
  <si>
    <t>i18</t>
  </si>
  <si>
    <t>Blue</t>
  </si>
  <si>
    <t>Black_Red</t>
  </si>
  <si>
    <t>Gold &amp; Dark_Blue</t>
  </si>
  <si>
    <t>Must Black</t>
  </si>
  <si>
    <t>V141</t>
  </si>
  <si>
    <t>Black &amp; Black_Red</t>
  </si>
  <si>
    <t>B60</t>
  </si>
  <si>
    <t>B12+</t>
  </si>
  <si>
    <t>V48_SKD</t>
  </si>
  <si>
    <t>D41</t>
  </si>
  <si>
    <t>D37</t>
  </si>
  <si>
    <t>BL97</t>
  </si>
  <si>
    <t>B65</t>
  </si>
  <si>
    <t>i97</t>
  </si>
  <si>
    <t>Dark_Blue</t>
  </si>
  <si>
    <t>Dark_Blue &amp; Black</t>
  </si>
  <si>
    <t>SL20</t>
  </si>
  <si>
    <t>L130</t>
  </si>
  <si>
    <t>V99</t>
  </si>
  <si>
    <t>D40i</t>
  </si>
  <si>
    <t>L42</t>
  </si>
  <si>
    <t>i68</t>
  </si>
  <si>
    <t>D66</t>
  </si>
  <si>
    <t>B66</t>
  </si>
  <si>
    <t>S40</t>
  </si>
  <si>
    <t>E95</t>
  </si>
  <si>
    <t>GOLD</t>
  </si>
  <si>
    <t>L250i</t>
  </si>
  <si>
    <t>V105</t>
  </si>
  <si>
    <t>V102</t>
  </si>
  <si>
    <t>i74</t>
  </si>
  <si>
    <t>BL98</t>
  </si>
  <si>
    <t>Battle green</t>
  </si>
  <si>
    <t>gold</t>
  </si>
  <si>
    <t>Z-12</t>
  </si>
  <si>
    <t>B24</t>
  </si>
  <si>
    <t>Black Red</t>
  </si>
  <si>
    <t>RED</t>
  </si>
  <si>
    <t>i30</t>
  </si>
  <si>
    <t>green</t>
  </si>
  <si>
    <t>D92</t>
  </si>
  <si>
    <t>Z-50</t>
  </si>
  <si>
    <t>B26</t>
  </si>
  <si>
    <t>D72</t>
  </si>
  <si>
    <t>BL120</t>
  </si>
  <si>
    <t>D47</t>
  </si>
  <si>
    <t>T180</t>
  </si>
  <si>
    <t>G10</t>
  </si>
  <si>
    <t>ADVANCE</t>
  </si>
  <si>
    <t>i66</t>
  </si>
  <si>
    <t>Red &amp; Dark Blue,gold</t>
  </si>
  <si>
    <t>B68</t>
  </si>
  <si>
    <t>V99+</t>
  </si>
  <si>
    <t>L45</t>
  </si>
  <si>
    <t>Z16</t>
  </si>
  <si>
    <t>i12</t>
  </si>
  <si>
    <t>L95</t>
  </si>
  <si>
    <t>MIX COLOUR</t>
  </si>
  <si>
    <t>i99-SKD</t>
  </si>
  <si>
    <t>RED WINE</t>
  </si>
  <si>
    <t>i-98_SKD</t>
  </si>
  <si>
    <t>D74</t>
  </si>
  <si>
    <t>BL96</t>
  </si>
  <si>
    <t>L135</t>
  </si>
  <si>
    <t>D82</t>
  </si>
  <si>
    <t>blue &amp; gold Colour</t>
  </si>
  <si>
    <t>T92</t>
  </si>
  <si>
    <t>L260</t>
  </si>
  <si>
    <t>Z30pro</t>
  </si>
  <si>
    <t>Green Colour</t>
  </si>
  <si>
    <t>Mix COLOUR</t>
  </si>
  <si>
    <t>ATOM</t>
  </si>
  <si>
    <t>i67</t>
  </si>
  <si>
    <t>L270</t>
  </si>
  <si>
    <t>B67</t>
  </si>
  <si>
    <t>L140</t>
  </si>
  <si>
    <t>Carabian Blue &amp; Red Colour</t>
  </si>
  <si>
    <t>L46</t>
  </si>
  <si>
    <t>Z18</t>
  </si>
  <si>
    <t>Z-40</t>
  </si>
  <si>
    <t>Z35</t>
  </si>
  <si>
    <t>Mugdho Corporation</t>
  </si>
  <si>
    <t>City Bank</t>
  </si>
  <si>
    <t>Amazon Green</t>
  </si>
  <si>
    <t>Z20</t>
  </si>
  <si>
    <t>Z25</t>
  </si>
  <si>
    <t>Z28</t>
  </si>
  <si>
    <t>Z30</t>
  </si>
  <si>
    <t>Z32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</si>
</sst>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_(* #,##0_);_(* \(#,##0\);_(* &quot;-&quot;??_);_(@_)"/>
    <numFmt numFmtId="165" formatCode="[$-409]d\-mmm\-yy;@"/>
    <numFmt numFmtId="168" formatCode="[$-409]d\-mmm\-yyyy;@"/>
  </numFmts>
  <fonts count="46">
    <font>
      <sz val="11"/>
      <name val="Calibri"/>
    </font>
    <font>
      <b/>
      <sz val="11"/>
      <color rgb="FF000000"/>
      <name val="Cambria"/>
      <family val="1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b/>
      <sz val="10"/>
      <color rgb="FF000000"/>
      <name val="Cambria"/>
      <family val="1"/>
    </font>
    <font>
      <b/>
      <i/>
      <sz val="11"/>
      <color rgb="FF000000"/>
      <name val="Cambria"/>
      <family val="1"/>
    </font>
    <font>
      <b/>
      <i/>
      <sz val="10"/>
      <color rgb="FF000000"/>
      <name val="Cambria"/>
      <family val="1"/>
    </font>
    <font>
      <b/>
      <sz val="10"/>
      <color rgb="FF000000"/>
      <name val="Cambria"/>
      <family val="1"/>
    </font>
    <font>
      <sz val="11"/>
      <color rgb="FF000000"/>
      <name val="Calibri"/>
      <family val="2"/>
    </font>
    <font>
      <i/>
      <sz val="10"/>
      <color rgb="FF000000"/>
      <name val="Cambria"/>
      <family val="1"/>
    </font>
    <font>
      <sz val="11"/>
      <color rgb="FF000000"/>
      <name val="Cambria"/>
      <family val="1"/>
    </font>
    <font>
      <sz val="10"/>
      <color rgb="FF000000"/>
      <name val="Cambria"/>
      <family val="1"/>
    </font>
    <font>
      <b/>
      <sz val="10"/>
      <name val="Arial"/>
      <family val="2"/>
    </font>
    <font>
      <b/>
      <sz val="11"/>
      <color rgb="FF000000"/>
      <name val="Calibri"/>
      <family val="2"/>
    </font>
    <font>
      <b/>
      <sz val="18"/>
      <color rgb="FF000000"/>
      <name val="Calibri"/>
      <family val="2"/>
    </font>
    <font>
      <b/>
      <sz val="16"/>
      <color rgb="FF000000"/>
      <name val="Calibri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b/>
      <sz val="11"/>
      <color rgb="FF000000"/>
      <name val="Cambria"/>
      <family val="1"/>
    </font>
    <font>
      <b/>
      <sz val="10"/>
      <color rgb="FF000000"/>
      <name val="Cambria"/>
      <family val="1"/>
    </font>
    <font>
      <b/>
      <i/>
      <sz val="11"/>
      <color rgb="FF000000"/>
      <name val="Arial"/>
      <family val="2"/>
    </font>
    <font>
      <b/>
      <i/>
      <sz val="10"/>
      <color rgb="FF000000"/>
      <name val="Arial"/>
      <family val="2"/>
    </font>
    <font>
      <b/>
      <i/>
      <sz val="10"/>
      <color rgb="FF000000"/>
      <name val="Cambria"/>
      <family val="1"/>
    </font>
    <font>
      <b/>
      <i/>
      <strike/>
      <sz val="11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6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sz val="10"/>
      <color rgb="FF000000"/>
      <name val="Calibri"/>
      <family val="2"/>
      <scheme val="minor"/>
    </font>
    <font>
      <strike/>
      <sz val="11"/>
      <color rgb="FF000000"/>
      <name val="Calibri"/>
      <family val="2"/>
      <scheme val="minor"/>
    </font>
    <font>
      <sz val="14"/>
      <color rgb="FFFFFFFF"/>
      <name val="Calibri"/>
      <family val="2"/>
      <scheme val="minor"/>
    </font>
    <font>
      <sz val="12"/>
      <color rgb="FFFFFFFF"/>
      <name val="Calibri"/>
      <family val="2"/>
      <scheme val="minor"/>
    </font>
    <font>
      <sz val="14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7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11"/>
      <color rgb="FFFFFFFF"/>
      <name val="Arial"/>
      <family val="2"/>
    </font>
    <font>
      <sz val="11"/>
      <name val="Arial"/>
      <family val="2"/>
    </font>
    <font>
      <sz val="10"/>
      <color rgb="FFFFFFFF"/>
      <name val="Calibri"/>
      <family val="2"/>
      <scheme val="minor"/>
    </font>
    <font>
      <sz val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75923B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17" fillId="0" borderId="0">
      <protection locked="0"/>
    </xf>
    <xf numFmtId="43" fontId="18" fillId="0" borderId="0">
      <protection locked="0"/>
    </xf>
    <xf numFmtId="43" fontId="19" fillId="0" borderId="0">
      <protection locked="0"/>
    </xf>
    <xf numFmtId="9" fontId="18" fillId="0" borderId="0">
      <protection locked="0"/>
    </xf>
  </cellStyleXfs>
  <cellXfs count="96">
    <xf numFmtId="0" fontId="0" fillId="0" borderId="0" xfId="0">
      <alignment vertical="center"/>
    </xf>
    <xf numFmtId="0" fontId="1" fillId="2" borderId="0" xfId="0" applyFont="1" applyFill="1" applyAlignment="1"/>
    <xf numFmtId="43" fontId="3" fillId="2" borderId="8" xfId="2" applyNumberFormat="1" applyFont="1" applyFill="1" applyBorder="1" applyAlignment="1" applyProtection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43" fontId="6" fillId="2" borderId="8" xfId="2" applyNumberFormat="1" applyFont="1" applyFill="1" applyBorder="1" applyAlignment="1" applyProtection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43" fontId="7" fillId="2" borderId="8" xfId="2" applyNumberFormat="1" applyFont="1" applyFill="1" applyBorder="1" applyAlignment="1" applyProtection="1">
      <alignment horizontal="center" vertical="center"/>
    </xf>
    <xf numFmtId="43" fontId="9" fillId="2" borderId="8" xfId="2" applyNumberFormat="1" applyFont="1" applyFill="1" applyBorder="1" applyAlignment="1" applyProtection="1">
      <alignment horizontal="center" vertical="center"/>
    </xf>
    <xf numFmtId="0" fontId="10" fillId="2" borderId="0" xfId="0" applyFont="1" applyFill="1" applyAlignment="1"/>
    <xf numFmtId="0" fontId="8" fillId="2" borderId="0" xfId="0" applyFont="1" applyFill="1" applyBorder="1" applyAlignment="1"/>
    <xf numFmtId="43" fontId="11" fillId="2" borderId="8" xfId="2" applyNumberFormat="1" applyFont="1" applyFill="1" applyBorder="1" applyAlignment="1" applyProtection="1">
      <alignment horizontal="center" vertical="center"/>
    </xf>
    <xf numFmtId="0" fontId="13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165" fontId="15" fillId="2" borderId="8" xfId="0" applyNumberFormat="1" applyFont="1" applyFill="1" applyBorder="1" applyAlignment="1">
      <alignment horizontal="center"/>
    </xf>
    <xf numFmtId="0" fontId="13" fillId="0" borderId="8" xfId="0" applyFont="1" applyBorder="1" applyAlignment="1">
      <alignment horizontal="center"/>
    </xf>
    <xf numFmtId="0" fontId="16" fillId="2" borderId="8" xfId="1" applyFont="1" applyFill="1" applyBorder="1" applyAlignment="1" applyProtection="1">
      <alignment horizontal="center" vertical="center"/>
    </xf>
    <xf numFmtId="9" fontId="13" fillId="2" borderId="8" xfId="4" applyFont="1" applyFill="1" applyBorder="1" applyAlignment="1" applyProtection="1">
      <alignment horizontal="center"/>
    </xf>
    <xf numFmtId="0" fontId="16" fillId="4" borderId="8" xfId="1" applyFont="1" applyFill="1" applyBorder="1" applyAlignment="1" applyProtection="1">
      <alignment horizontal="center" vertical="center"/>
    </xf>
    <xf numFmtId="0" fontId="16" fillId="0" borderId="8" xfId="1" applyFont="1" applyFill="1" applyBorder="1" applyAlignment="1" applyProtection="1">
      <alignment horizontal="center" vertical="center"/>
    </xf>
    <xf numFmtId="0" fontId="12" fillId="0" borderId="8" xfId="1" applyFont="1" applyFill="1" applyBorder="1" applyAlignment="1" applyProtection="1">
      <alignment horizontal="center" vertical="center"/>
    </xf>
    <xf numFmtId="0" fontId="13" fillId="0" borderId="8" xfId="0" applyFont="1" applyBorder="1" applyAlignment="1">
      <alignment horizontal="center"/>
    </xf>
    <xf numFmtId="0" fontId="13" fillId="0" borderId="8" xfId="0" applyFont="1" applyBorder="1" applyAlignment="1">
      <alignment horizontal="center"/>
    </xf>
    <xf numFmtId="0" fontId="2" fillId="9" borderId="8" xfId="1" applyFont="1" applyFill="1" applyBorder="1" applyAlignment="1" applyProtection="1">
      <alignment horizontal="center" vertical="center"/>
    </xf>
    <xf numFmtId="9" fontId="13" fillId="0" borderId="8" xfId="4" applyFont="1" applyBorder="1" applyAlignment="1" applyProtection="1">
      <alignment horizontal="center"/>
    </xf>
    <xf numFmtId="43" fontId="4" fillId="2" borderId="8" xfId="2" applyNumberFormat="1" applyFont="1" applyFill="1" applyBorder="1" applyAlignment="1" applyProtection="1">
      <alignment horizontal="center" vertical="center"/>
    </xf>
    <xf numFmtId="0" fontId="22" fillId="2" borderId="8" xfId="0" applyFont="1" applyFill="1" applyBorder="1" applyAlignment="1">
      <alignment horizontal="center" vertical="center"/>
    </xf>
    <xf numFmtId="43" fontId="23" fillId="2" borderId="8" xfId="2" applyNumberFormat="1" applyFont="1" applyFill="1" applyBorder="1" applyAlignment="1" applyProtection="1">
      <alignment horizontal="center" vertical="center"/>
    </xf>
    <xf numFmtId="43" fontId="21" fillId="2" borderId="8" xfId="2" applyNumberFormat="1" applyFont="1" applyFill="1" applyBorder="1" applyAlignment="1" applyProtection="1">
      <alignment horizontal="center" vertical="center"/>
    </xf>
    <xf numFmtId="43" fontId="24" fillId="2" borderId="8" xfId="2" applyNumberFormat="1" applyFont="1" applyFill="1" applyBorder="1" applyAlignment="1" applyProtection="1">
      <alignment horizontal="center" vertical="center"/>
    </xf>
    <xf numFmtId="0" fontId="20" fillId="2" borderId="0" xfId="0" applyFont="1" applyFill="1" applyAlignment="1">
      <alignment horizontal="center"/>
    </xf>
    <xf numFmtId="0" fontId="16" fillId="2" borderId="7" xfId="1" applyFont="1" applyFill="1" applyBorder="1" applyAlignment="1" applyProtection="1">
      <alignment horizontal="center" vertical="center"/>
    </xf>
    <xf numFmtId="0" fontId="25" fillId="2" borderId="8" xfId="0" applyFont="1" applyFill="1" applyBorder="1" applyAlignment="1">
      <alignment horizontal="center" vertical="center"/>
    </xf>
    <xf numFmtId="0" fontId="12" fillId="2" borderId="7" xfId="1" applyFont="1" applyFill="1" applyBorder="1" applyAlignment="1" applyProtection="1">
      <alignment horizontal="center" vertical="center"/>
    </xf>
    <xf numFmtId="0" fontId="26" fillId="2" borderId="0" xfId="0" applyFont="1" applyFill="1" applyAlignment="1"/>
    <xf numFmtId="0" fontId="27" fillId="0" borderId="0" xfId="0" applyFont="1">
      <alignment vertical="center"/>
    </xf>
    <xf numFmtId="0" fontId="26" fillId="2" borderId="0" xfId="0" applyFont="1" applyFill="1" applyAlignment="1">
      <alignment horizontal="center"/>
    </xf>
    <xf numFmtId="0" fontId="29" fillId="3" borderId="5" xfId="0" applyFont="1" applyFill="1" applyBorder="1" applyAlignment="1">
      <alignment horizontal="center" vertical="center"/>
    </xf>
    <xf numFmtId="0" fontId="26" fillId="2" borderId="8" xfId="0" applyFont="1" applyFill="1" applyBorder="1" applyAlignment="1">
      <alignment horizontal="center" vertical="center"/>
    </xf>
    <xf numFmtId="43" fontId="30" fillId="2" borderId="8" xfId="2" applyNumberFormat="1" applyFont="1" applyFill="1" applyBorder="1" applyAlignment="1" applyProtection="1">
      <alignment horizontal="center" vertical="center"/>
    </xf>
    <xf numFmtId="0" fontId="31" fillId="2" borderId="8" xfId="0" applyFont="1" applyFill="1" applyBorder="1" applyAlignment="1">
      <alignment horizontal="center" vertical="center"/>
    </xf>
    <xf numFmtId="0" fontId="34" fillId="2" borderId="0" xfId="0" applyFont="1" applyFill="1" applyBorder="1" applyAlignment="1">
      <alignment horizontal="center" vertical="center"/>
    </xf>
    <xf numFmtId="43" fontId="33" fillId="2" borderId="0" xfId="0" applyNumberFormat="1" applyFont="1" applyFill="1" applyBorder="1" applyAlignment="1">
      <alignment horizontal="center" vertical="center"/>
    </xf>
    <xf numFmtId="1" fontId="26" fillId="2" borderId="5" xfId="0" applyNumberFormat="1" applyFont="1" applyFill="1" applyBorder="1" applyAlignment="1">
      <alignment horizontal="center"/>
    </xf>
    <xf numFmtId="0" fontId="26" fillId="2" borderId="6" xfId="0" applyFont="1" applyFill="1" applyBorder="1" applyAlignment="1">
      <alignment horizontal="center"/>
    </xf>
    <xf numFmtId="0" fontId="26" fillId="2" borderId="0" xfId="0" applyFont="1" applyFill="1" applyBorder="1" applyAlignment="1">
      <alignment horizontal="center"/>
    </xf>
    <xf numFmtId="43" fontId="26" fillId="2" borderId="8" xfId="3" applyFont="1" applyFill="1" applyBorder="1" applyAlignment="1" applyProtection="1">
      <alignment horizontal="center" vertical="center"/>
    </xf>
    <xf numFmtId="0" fontId="26" fillId="2" borderId="9" xfId="0" applyFont="1" applyFill="1" applyBorder="1" applyAlignment="1"/>
    <xf numFmtId="0" fontId="26" fillId="2" borderId="9" xfId="0" applyFont="1" applyFill="1" applyBorder="1">
      <alignment vertical="center"/>
    </xf>
    <xf numFmtId="0" fontId="26" fillId="2" borderId="0" xfId="0" applyFont="1" applyFill="1" applyBorder="1" applyAlignment="1">
      <alignment horizontal="center" vertical="center"/>
    </xf>
    <xf numFmtId="43" fontId="26" fillId="2" borderId="0" xfId="0" applyNumberFormat="1" applyFont="1" applyFill="1" applyBorder="1" applyAlignment="1">
      <alignment horizontal="center"/>
    </xf>
    <xf numFmtId="0" fontId="28" fillId="10" borderId="13" xfId="0" applyFont="1" applyFill="1" applyBorder="1" applyAlignment="1"/>
    <xf numFmtId="0" fontId="26" fillId="0" borderId="0" xfId="0" applyFont="1" applyFill="1" applyBorder="1" applyAlignment="1"/>
    <xf numFmtId="0" fontId="26" fillId="11" borderId="0" xfId="0" applyFont="1" applyFill="1" applyAlignment="1"/>
    <xf numFmtId="0" fontId="27" fillId="11" borderId="0" xfId="0" applyFont="1" applyFill="1">
      <alignment vertical="center"/>
    </xf>
    <xf numFmtId="0" fontId="32" fillId="3" borderId="15" xfId="0" applyFont="1" applyFill="1" applyBorder="1" applyAlignment="1">
      <alignment horizontal="center" vertical="center"/>
    </xf>
    <xf numFmtId="43" fontId="33" fillId="3" borderId="15" xfId="0" applyNumberFormat="1" applyFont="1" applyFill="1" applyBorder="1" applyAlignment="1">
      <alignment horizontal="center" vertical="center"/>
    </xf>
    <xf numFmtId="43" fontId="33" fillId="3" borderId="16" xfId="0" applyNumberFormat="1" applyFont="1" applyFill="1" applyBorder="1" applyAlignment="1">
      <alignment horizontal="center" vertical="center"/>
    </xf>
    <xf numFmtId="0" fontId="27" fillId="2" borderId="0" xfId="0" applyFont="1" applyFill="1" applyBorder="1" applyAlignment="1">
      <alignment horizontal="center" vertical="center" wrapText="1"/>
    </xf>
    <xf numFmtId="0" fontId="38" fillId="2" borderId="1" xfId="0" applyFont="1" applyFill="1" applyBorder="1" applyAlignment="1">
      <alignment horizontal="center" vertical="center"/>
    </xf>
    <xf numFmtId="0" fontId="38" fillId="2" borderId="2" xfId="0" applyFont="1" applyFill="1" applyBorder="1" applyAlignment="1">
      <alignment horizontal="center" vertical="center"/>
    </xf>
    <xf numFmtId="0" fontId="28" fillId="10" borderId="1" xfId="0" applyFont="1" applyFill="1" applyBorder="1" applyAlignment="1">
      <alignment horizontal="center"/>
    </xf>
    <xf numFmtId="0" fontId="28" fillId="10" borderId="3" xfId="0" applyFont="1" applyFill="1" applyBorder="1" applyAlignment="1">
      <alignment horizontal="center"/>
    </xf>
    <xf numFmtId="0" fontId="37" fillId="12" borderId="1" xfId="0" applyFont="1" applyFill="1" applyBorder="1" applyAlignment="1">
      <alignment horizontal="center" vertical="center"/>
    </xf>
    <xf numFmtId="0" fontId="37" fillId="12" borderId="14" xfId="0" applyFont="1" applyFill="1" applyBorder="1" applyAlignment="1">
      <alignment horizontal="center" vertical="center"/>
    </xf>
    <xf numFmtId="0" fontId="13" fillId="0" borderId="8" xfId="0" applyFont="1" applyBorder="1" applyAlignment="1">
      <alignment horizontal="center"/>
    </xf>
    <xf numFmtId="0" fontId="14" fillId="6" borderId="8" xfId="0" applyFont="1" applyFill="1" applyBorder="1" applyAlignment="1">
      <alignment horizontal="center"/>
    </xf>
    <xf numFmtId="0" fontId="14" fillId="7" borderId="8" xfId="0" applyFont="1" applyFill="1" applyBorder="1" applyAlignment="1">
      <alignment horizontal="center"/>
    </xf>
    <xf numFmtId="0" fontId="15" fillId="4" borderId="8" xfId="0" applyFont="1" applyFill="1" applyBorder="1" applyAlignment="1">
      <alignment horizontal="center"/>
    </xf>
    <xf numFmtId="165" fontId="15" fillId="8" borderId="8" xfId="0" applyNumberFormat="1" applyFont="1" applyFill="1" applyBorder="1" applyAlignment="1">
      <alignment horizontal="center"/>
    </xf>
    <xf numFmtId="164" fontId="39" fillId="2" borderId="11" xfId="3" applyNumberFormat="1" applyFont="1" applyFill="1" applyBorder="1" applyAlignment="1" applyProtection="1">
      <alignment horizontal="center" vertical="center"/>
    </xf>
    <xf numFmtId="0" fontId="39" fillId="2" borderId="12" xfId="0" applyFont="1" applyFill="1" applyBorder="1" applyAlignment="1">
      <alignment horizontal="center" vertical="center"/>
    </xf>
    <xf numFmtId="168" fontId="28" fillId="10" borderId="13" xfId="0" applyNumberFormat="1" applyFont="1" applyFill="1" applyBorder="1" applyAlignment="1">
      <alignment horizontal="center"/>
    </xf>
    <xf numFmtId="43" fontId="3" fillId="2" borderId="0" xfId="2" applyNumberFormat="1" applyFont="1" applyFill="1" applyBorder="1" applyAlignment="1" applyProtection="1">
      <alignment horizontal="center" vertical="center"/>
    </xf>
    <xf numFmtId="0" fontId="1" fillId="2" borderId="8" xfId="0" applyFont="1" applyFill="1" applyBorder="1" applyAlignment="1">
      <alignment horizontal="center"/>
    </xf>
    <xf numFmtId="43" fontId="4" fillId="2" borderId="0" xfId="2" applyNumberFormat="1" applyFont="1" applyFill="1" applyBorder="1" applyAlignment="1" applyProtection="1">
      <alignment horizontal="center" vertical="center"/>
    </xf>
    <xf numFmtId="0" fontId="10" fillId="2" borderId="8" xfId="0" applyFont="1" applyFill="1" applyBorder="1" applyAlignment="1">
      <alignment horizontal="center"/>
    </xf>
    <xf numFmtId="0" fontId="40" fillId="2" borderId="0" xfId="0" applyFont="1" applyFill="1" applyAlignment="1"/>
    <xf numFmtId="0" fontId="41" fillId="3" borderId="4" xfId="0" applyFont="1" applyFill="1" applyBorder="1" applyAlignment="1">
      <alignment horizontal="center" vertical="center"/>
    </xf>
    <xf numFmtId="0" fontId="42" fillId="2" borderId="0" xfId="0" applyFont="1" applyFill="1" applyBorder="1" applyAlignment="1">
      <alignment horizontal="center" vertical="center"/>
    </xf>
    <xf numFmtId="0" fontId="30" fillId="2" borderId="0" xfId="0" applyFont="1" applyFill="1" applyAlignment="1"/>
    <xf numFmtId="0" fontId="43" fillId="3" borderId="5" xfId="0" applyFont="1" applyFill="1" applyBorder="1" applyAlignment="1">
      <alignment horizontal="center" vertical="center"/>
    </xf>
    <xf numFmtId="2" fontId="44" fillId="2" borderId="8" xfId="0" applyNumberFormat="1" applyFont="1" applyFill="1" applyBorder="1" applyAlignment="1">
      <alignment horizontal="center" vertical="center"/>
    </xf>
    <xf numFmtId="0" fontId="44" fillId="2" borderId="0" xfId="0" applyFont="1" applyFill="1" applyBorder="1" applyAlignment="1">
      <alignment horizontal="center" vertical="center"/>
    </xf>
    <xf numFmtId="0" fontId="30" fillId="2" borderId="4" xfId="0" applyFont="1" applyFill="1" applyBorder="1" applyAlignment="1">
      <alignment horizontal="center"/>
    </xf>
    <xf numFmtId="0" fontId="30" fillId="2" borderId="7" xfId="0" applyFont="1" applyFill="1" applyBorder="1" applyAlignment="1">
      <alignment horizontal="center"/>
    </xf>
    <xf numFmtId="0" fontId="35" fillId="2" borderId="10" xfId="0" applyFont="1" applyFill="1" applyBorder="1" applyAlignment="1">
      <alignment horizontal="center" vertical="center"/>
    </xf>
    <xf numFmtId="2" fontId="36" fillId="2" borderId="8" xfId="0" applyNumberFormat="1" applyFont="1" applyFill="1" applyBorder="1" applyAlignment="1">
      <alignment horizontal="center" vertical="center"/>
    </xf>
    <xf numFmtId="1" fontId="44" fillId="2" borderId="8" xfId="0" applyNumberFormat="1" applyFont="1" applyFill="1" applyBorder="1" applyAlignment="1">
      <alignment horizontal="center" vertical="center"/>
    </xf>
    <xf numFmtId="1" fontId="36" fillId="2" borderId="8" xfId="0" applyNumberFormat="1" applyFont="1" applyFill="1" applyBorder="1" applyAlignment="1">
      <alignment horizontal="center" vertical="center"/>
    </xf>
    <xf numFmtId="0" fontId="45" fillId="5" borderId="1" xfId="0" applyFont="1" applyFill="1" applyBorder="1" applyAlignment="1">
      <alignment horizontal="center"/>
    </xf>
    <xf numFmtId="0" fontId="45" fillId="5" borderId="2" xfId="0" applyFont="1" applyFill="1" applyBorder="1" applyAlignment="1">
      <alignment horizontal="center"/>
    </xf>
    <xf numFmtId="0" fontId="45" fillId="5" borderId="3" xfId="0" applyFont="1" applyFill="1" applyBorder="1" applyAlignment="1">
      <alignment horizontal="center"/>
    </xf>
    <xf numFmtId="0" fontId="28" fillId="10" borderId="13" xfId="0" applyFont="1" applyFill="1" applyBorder="1" applyAlignment="1">
      <alignment horizontal="center"/>
    </xf>
    <xf numFmtId="0" fontId="1" fillId="11" borderId="0" xfId="0" applyFont="1" applyFill="1" applyAlignment="1"/>
    <xf numFmtId="0" fontId="0" fillId="11" borderId="0" xfId="0" applyFill="1">
      <alignment vertical="center"/>
    </xf>
    <xf numFmtId="0" fontId="10" fillId="11" borderId="0" xfId="0" applyFont="1" applyFill="1" applyAlignment="1"/>
  </cellXfs>
  <cellStyles count="5">
    <cellStyle name="Comma" xfId="3" builtinId="3"/>
    <cellStyle name="Comma 5" xfId="2"/>
    <cellStyle name="Normal" xfId="0" builtinId="0"/>
    <cellStyle name="Normal 3" xfId="1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FF0000"/>
  </sheetPr>
  <dimension ref="A1:HO181"/>
  <sheetViews>
    <sheetView tabSelected="1" workbookViewId="0">
      <pane xSplit="1" ySplit="4" topLeftCell="B5" activePane="bottomRight" state="frozen"/>
      <selection pane="topRight"/>
      <selection pane="bottomLeft"/>
      <selection pane="bottomRight" activeCell="K69" sqref="K69"/>
    </sheetView>
  </sheetViews>
  <sheetFormatPr defaultColWidth="9" defaultRowHeight="15"/>
  <cols>
    <col min="1" max="1" width="12.140625" style="76" customWidth="1"/>
    <col min="2" max="2" width="21.42578125" style="79" customWidth="1"/>
    <col min="3" max="3" width="25.7109375" style="33" customWidth="1"/>
    <col min="4" max="4" width="18" style="33" customWidth="1"/>
    <col min="5" max="5" width="26.42578125" style="35" bestFit="1" customWidth="1"/>
    <col min="6" max="6" width="13.7109375" style="52" customWidth="1"/>
    <col min="7" max="54" width="9.140625" style="52" customWidth="1"/>
    <col min="55" max="223" width="9.140625" style="33" customWidth="1"/>
    <col min="224" max="16384" width="9" style="34"/>
  </cols>
  <sheetData>
    <row r="1" spans="1:223" ht="23.25" thickBot="1">
      <c r="A1" s="58" t="s">
        <v>79</v>
      </c>
      <c r="B1" s="59"/>
      <c r="C1" s="59"/>
      <c r="D1" s="59"/>
      <c r="E1" s="59"/>
    </row>
    <row r="2" spans="1:223" ht="24.75" customHeight="1" thickBot="1">
      <c r="A2" s="50" t="s">
        <v>88</v>
      </c>
      <c r="B2" s="60" t="s">
        <v>294</v>
      </c>
      <c r="C2" s="61"/>
      <c r="D2" s="92" t="s">
        <v>80</v>
      </c>
      <c r="E2" s="71">
        <f ca="1">TODAY()</f>
        <v>44315</v>
      </c>
    </row>
    <row r="3" spans="1:223" ht="7.5" customHeight="1" thickBot="1"/>
    <row r="4" spans="1:223" ht="15" customHeight="1">
      <c r="A4" s="77" t="s">
        <v>1</v>
      </c>
      <c r="B4" s="80" t="s">
        <v>0</v>
      </c>
      <c r="C4" s="36" t="s">
        <v>81</v>
      </c>
      <c r="D4" s="36" t="s">
        <v>82</v>
      </c>
      <c r="E4" s="36" t="s">
        <v>152</v>
      </c>
    </row>
    <row r="5" spans="1:223" customFormat="1" ht="15" hidden="1" customHeight="1">
      <c r="A5" s="30" t="s">
        <v>284</v>
      </c>
      <c r="B5" s="86">
        <v>6610.7</v>
      </c>
      <c r="C5" s="25"/>
      <c r="D5" s="26">
        <f>B5*C5</f>
        <v>0</v>
      </c>
      <c r="E5" s="26" t="s">
        <v>270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</row>
    <row r="6" spans="1:223" customFormat="1" ht="15" hidden="1" customHeight="1">
      <c r="A6" s="30" t="s">
        <v>220</v>
      </c>
      <c r="B6" s="86">
        <v>892.23</v>
      </c>
      <c r="C6" s="25"/>
      <c r="D6" s="26">
        <f>B6*C6</f>
        <v>0</v>
      </c>
      <c r="E6" s="26" t="s">
        <v>270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</row>
    <row r="7" spans="1:223" customFormat="1" ht="15" hidden="1" customHeight="1">
      <c r="A7" s="30" t="s">
        <v>192</v>
      </c>
      <c r="B7" s="86">
        <v>789.97</v>
      </c>
      <c r="C7" s="3"/>
      <c r="D7" s="26">
        <f>B7*C7</f>
        <v>0</v>
      </c>
      <c r="E7" s="4"/>
    </row>
    <row r="8" spans="1:223" customFormat="1" ht="15" hidden="1" customHeight="1">
      <c r="A8" s="30" t="s">
        <v>120</v>
      </c>
      <c r="B8" s="86">
        <v>803.40300000000002</v>
      </c>
      <c r="C8" s="5"/>
      <c r="D8" s="6">
        <f>B8*C8</f>
        <v>0</v>
      </c>
      <c r="E8" s="6"/>
    </row>
    <row r="9" spans="1:223" customFormat="1" ht="15" hidden="1" customHeight="1">
      <c r="A9" s="30" t="s">
        <v>156</v>
      </c>
      <c r="B9" s="86">
        <v>779.94</v>
      </c>
      <c r="C9" s="5"/>
      <c r="D9" s="6">
        <f>B9*C9</f>
        <v>0</v>
      </c>
      <c r="E9" s="6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</row>
    <row r="10" spans="1:223" customFormat="1" ht="15" hidden="1" customHeight="1">
      <c r="A10" s="30" t="s">
        <v>157</v>
      </c>
      <c r="B10" s="86">
        <v>774.93</v>
      </c>
      <c r="C10" s="5"/>
      <c r="D10" s="6">
        <f>B10*C10</f>
        <v>0</v>
      </c>
      <c r="E10" s="6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</row>
    <row r="11" spans="1:223" customFormat="1" ht="15" hidden="1" customHeight="1">
      <c r="A11" s="30" t="s">
        <v>170</v>
      </c>
      <c r="B11" s="86">
        <v>769.92</v>
      </c>
      <c r="C11" s="5"/>
      <c r="D11" s="6">
        <f>B11*C11</f>
        <v>0</v>
      </c>
      <c r="E11" s="24" t="s">
        <v>227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</row>
    <row r="12" spans="1:223" customFormat="1" ht="15" hidden="1" customHeight="1">
      <c r="A12" s="30" t="s">
        <v>248</v>
      </c>
      <c r="B12" s="86">
        <v>896.24</v>
      </c>
      <c r="C12" s="5"/>
      <c r="D12" s="6">
        <f>B12*C12</f>
        <v>0</v>
      </c>
      <c r="E12" s="24" t="s">
        <v>270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</row>
    <row r="13" spans="1:223" customFormat="1" ht="15" hidden="1" customHeight="1">
      <c r="A13" s="30" t="s">
        <v>255</v>
      </c>
      <c r="B13" s="86">
        <v>721.8</v>
      </c>
      <c r="C13" s="5"/>
      <c r="D13" s="6">
        <f>B13*C13</f>
        <v>0</v>
      </c>
      <c r="E13" s="24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</row>
    <row r="14" spans="1:223" customFormat="1" ht="15" hidden="1" customHeight="1">
      <c r="A14" s="30" t="s">
        <v>219</v>
      </c>
      <c r="B14" s="86">
        <v>779.95</v>
      </c>
      <c r="C14" s="5"/>
      <c r="D14" s="6">
        <f>B14*C14</f>
        <v>0</v>
      </c>
      <c r="E14" s="24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</row>
    <row r="15" spans="1:223" customFormat="1" ht="15" hidden="1" customHeight="1">
      <c r="A15" s="30" t="s">
        <v>225</v>
      </c>
      <c r="B15" s="86">
        <v>770.92</v>
      </c>
      <c r="C15" s="5"/>
      <c r="D15" s="27">
        <f>B15*C15</f>
        <v>0</v>
      </c>
      <c r="E15" s="24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</row>
    <row r="16" spans="1:223" customFormat="1" ht="15" hidden="1" customHeight="1">
      <c r="A16" s="30" t="s">
        <v>236</v>
      </c>
      <c r="B16" s="86">
        <v>779.96</v>
      </c>
      <c r="C16" s="5"/>
      <c r="D16" s="27">
        <f>B16*C16</f>
        <v>0</v>
      </c>
      <c r="E16" s="24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</row>
    <row r="17" spans="1:223" customFormat="1" ht="15" hidden="1" customHeight="1">
      <c r="A17" s="30" t="s">
        <v>287</v>
      </c>
      <c r="B17" s="86">
        <v>916.29</v>
      </c>
      <c r="C17" s="5"/>
      <c r="D17" s="27">
        <f>B17*C17</f>
        <v>0</v>
      </c>
      <c r="E17" s="26" t="s">
        <v>270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</row>
    <row r="18" spans="1:223" customFormat="1" ht="15" hidden="1" customHeight="1">
      <c r="A18" s="30" t="s">
        <v>264</v>
      </c>
      <c r="B18" s="86">
        <v>916.29</v>
      </c>
      <c r="C18" s="5"/>
      <c r="D18" s="27">
        <f>B18*C18</f>
        <v>0</v>
      </c>
      <c r="E18" s="24" t="s">
        <v>272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</row>
    <row r="19" spans="1:223" customFormat="1" ht="15" hidden="1" customHeight="1">
      <c r="A19" s="30" t="s">
        <v>158</v>
      </c>
      <c r="B19" s="86">
        <v>824.06</v>
      </c>
      <c r="C19" s="25"/>
      <c r="D19" s="26">
        <f>B19*C19</f>
        <v>0</v>
      </c>
      <c r="E19" s="26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</row>
    <row r="20" spans="1:223" customFormat="1" ht="15" customHeight="1">
      <c r="A20" s="30" t="s">
        <v>257</v>
      </c>
      <c r="B20" s="81">
        <v>1032.58</v>
      </c>
      <c r="C20" s="37">
        <v>200</v>
      </c>
      <c r="D20" s="38">
        <f>B20*C20</f>
        <v>206516</v>
      </c>
      <c r="E20" s="38" t="s">
        <v>270</v>
      </c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3"/>
      <c r="AA20" s="93"/>
      <c r="AB20" s="93"/>
      <c r="AC20" s="93"/>
      <c r="AD20" s="93"/>
      <c r="AE20" s="93"/>
      <c r="AF20" s="93"/>
      <c r="AG20" s="93"/>
      <c r="AH20" s="93"/>
      <c r="AI20" s="93"/>
      <c r="AJ20" s="93"/>
      <c r="AK20" s="93"/>
      <c r="AL20" s="93"/>
      <c r="AM20" s="93"/>
      <c r="AN20" s="93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</row>
    <row r="21" spans="1:223" customFormat="1" ht="15" hidden="1" customHeight="1">
      <c r="A21" s="30" t="s">
        <v>18</v>
      </c>
      <c r="B21" s="86">
        <v>916.29</v>
      </c>
      <c r="C21" s="5"/>
      <c r="D21" s="27">
        <f>B21*C21</f>
        <v>0</v>
      </c>
      <c r="E21" s="24" t="s">
        <v>249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</row>
    <row r="22" spans="1:223" customFormat="1" ht="15" hidden="1" customHeight="1">
      <c r="A22" s="30" t="s">
        <v>155</v>
      </c>
      <c r="B22" s="86">
        <v>896.23500000000001</v>
      </c>
      <c r="C22" s="25"/>
      <c r="D22" s="26">
        <f>B22*C22</f>
        <v>0</v>
      </c>
      <c r="E22" s="26"/>
    </row>
    <row r="23" spans="1:223" ht="15" hidden="1" customHeight="1">
      <c r="A23" s="30" t="s">
        <v>124</v>
      </c>
      <c r="B23" s="86">
        <v>868.17</v>
      </c>
      <c r="C23" s="25"/>
      <c r="D23" s="26">
        <f>B23*C23</f>
        <v>0</v>
      </c>
      <c r="E23" s="2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  <c r="AV23" s="53"/>
      <c r="AW23" s="53"/>
      <c r="AX23" s="53"/>
      <c r="AY23" s="53"/>
      <c r="AZ23" s="53"/>
      <c r="BA23" s="53"/>
      <c r="BB23" s="53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  <c r="BR23" s="34"/>
      <c r="BS23" s="34"/>
      <c r="BT23" s="34"/>
      <c r="BU23" s="34"/>
      <c r="BV23" s="34"/>
      <c r="BW23" s="34"/>
      <c r="BX23" s="34"/>
      <c r="BY23" s="34"/>
      <c r="BZ23" s="34"/>
      <c r="CA23" s="34"/>
      <c r="CB23" s="34"/>
      <c r="CC23" s="34"/>
      <c r="CD23" s="34"/>
      <c r="CE23" s="34"/>
      <c r="CF23" s="34"/>
      <c r="CG23" s="34"/>
      <c r="CH23" s="34"/>
      <c r="CI23" s="34"/>
      <c r="CJ23" s="34"/>
      <c r="CK23" s="34"/>
      <c r="CL23" s="34"/>
      <c r="CM23" s="34"/>
      <c r="CN23" s="34"/>
      <c r="CO23" s="34"/>
      <c r="CP23" s="34"/>
      <c r="CQ23" s="34"/>
      <c r="CR23" s="34"/>
      <c r="CS23" s="34"/>
      <c r="CT23" s="34"/>
      <c r="CU23" s="34"/>
      <c r="CV23" s="34"/>
      <c r="CW23" s="34"/>
      <c r="CX23" s="34"/>
      <c r="CY23" s="34"/>
      <c r="CZ23" s="34"/>
      <c r="DA23" s="34"/>
      <c r="DB23" s="34"/>
      <c r="DC23" s="34"/>
      <c r="DD23" s="34"/>
      <c r="DE23" s="34"/>
      <c r="DF23" s="34"/>
      <c r="DG23" s="34"/>
      <c r="DH23" s="34"/>
      <c r="DI23" s="34"/>
      <c r="DJ23" s="34"/>
      <c r="DK23" s="34"/>
      <c r="DL23" s="34"/>
      <c r="DM23" s="34"/>
      <c r="DN23" s="34"/>
      <c r="DO23" s="34"/>
      <c r="DP23" s="34"/>
      <c r="DQ23" s="34"/>
      <c r="DR23" s="34"/>
      <c r="DS23" s="34"/>
      <c r="DT23" s="34"/>
      <c r="DU23" s="34"/>
      <c r="DV23" s="34"/>
      <c r="DW23" s="34"/>
      <c r="DX23" s="34"/>
      <c r="DY23" s="34"/>
      <c r="DZ23" s="34"/>
      <c r="EA23" s="34"/>
      <c r="EB23" s="34"/>
      <c r="EC23" s="34"/>
      <c r="ED23" s="34"/>
      <c r="EE23" s="34"/>
      <c r="EF23" s="34"/>
      <c r="EG23" s="34"/>
      <c r="EH23" s="34"/>
      <c r="EI23" s="34"/>
      <c r="EJ23" s="34"/>
      <c r="EK23" s="34"/>
      <c r="EL23" s="34"/>
      <c r="EM23" s="34"/>
      <c r="EN23" s="34"/>
      <c r="EO23" s="34"/>
      <c r="EP23" s="34"/>
      <c r="EQ23" s="34"/>
      <c r="ER23" s="34"/>
      <c r="ES23" s="34"/>
      <c r="ET23" s="34"/>
      <c r="EU23" s="34"/>
      <c r="EV23" s="34"/>
      <c r="EW23" s="34"/>
      <c r="EX23" s="34"/>
      <c r="EY23" s="34"/>
      <c r="EZ23" s="34"/>
      <c r="FA23" s="34"/>
      <c r="FB23" s="34"/>
      <c r="FC23" s="34"/>
      <c r="FD23" s="34"/>
      <c r="FE23" s="34"/>
      <c r="FF23" s="34"/>
      <c r="FG23" s="34"/>
      <c r="FH23" s="34"/>
      <c r="FI23" s="34"/>
      <c r="FJ23" s="34"/>
      <c r="FK23" s="34"/>
      <c r="FL23" s="34"/>
      <c r="FM23" s="34"/>
      <c r="FN23" s="34"/>
      <c r="FO23" s="34"/>
      <c r="FP23" s="34"/>
      <c r="FQ23" s="34"/>
      <c r="FR23" s="34"/>
      <c r="FS23" s="34"/>
      <c r="FT23" s="34"/>
      <c r="FU23" s="34"/>
      <c r="FV23" s="34"/>
      <c r="FW23" s="34"/>
      <c r="FX23" s="34"/>
      <c r="FY23" s="34"/>
      <c r="FZ23" s="34"/>
      <c r="GA23" s="34"/>
      <c r="GB23" s="34"/>
      <c r="GC23" s="34"/>
      <c r="GD23" s="34"/>
      <c r="GE23" s="34"/>
      <c r="GF23" s="34"/>
      <c r="GG23" s="34"/>
      <c r="GH23" s="34"/>
      <c r="GI23" s="34"/>
      <c r="GJ23" s="34"/>
      <c r="GK23" s="34"/>
      <c r="GL23" s="34"/>
      <c r="GM23" s="34"/>
      <c r="GN23" s="34"/>
      <c r="GO23" s="34"/>
      <c r="GP23" s="34"/>
      <c r="GQ23" s="34"/>
      <c r="GR23" s="34"/>
      <c r="GS23" s="34"/>
      <c r="GT23" s="34"/>
      <c r="GU23" s="34"/>
      <c r="GV23" s="34"/>
      <c r="GW23" s="34"/>
      <c r="GX23" s="34"/>
      <c r="GY23" s="34"/>
      <c r="GZ23" s="34"/>
      <c r="HA23" s="34"/>
      <c r="HB23" s="34"/>
      <c r="HC23" s="34"/>
      <c r="HD23" s="34"/>
      <c r="HE23" s="34"/>
      <c r="HF23" s="34"/>
      <c r="HG23" s="34"/>
      <c r="HH23" s="34"/>
      <c r="HI23" s="34"/>
      <c r="HJ23" s="34"/>
      <c r="HK23" s="34"/>
      <c r="HL23" s="34"/>
      <c r="HM23" s="34"/>
      <c r="HN23" s="34"/>
      <c r="HO23" s="34"/>
    </row>
    <row r="24" spans="1:223" customFormat="1" ht="15" hidden="1" customHeight="1">
      <c r="A24" s="30" t="s">
        <v>183</v>
      </c>
      <c r="B24" s="86">
        <v>901.24800000000005</v>
      </c>
      <c r="C24" s="25"/>
      <c r="D24" s="2">
        <f>B24*C24</f>
        <v>0</v>
      </c>
      <c r="E24" s="26" t="s">
        <v>208</v>
      </c>
    </row>
    <row r="25" spans="1:223" customFormat="1" ht="15" customHeight="1">
      <c r="A25" s="30" t="s">
        <v>275</v>
      </c>
      <c r="B25" s="81">
        <v>969.42</v>
      </c>
      <c r="C25" s="37">
        <v>100</v>
      </c>
      <c r="D25" s="38">
        <f>B25*C25</f>
        <v>96942</v>
      </c>
      <c r="E25" s="38" t="s">
        <v>270</v>
      </c>
      <c r="F25" s="94"/>
      <c r="G25" s="94"/>
      <c r="H25" s="94"/>
      <c r="I25" s="94"/>
      <c r="J25" s="94"/>
      <c r="K25" s="94"/>
      <c r="L25" s="94"/>
      <c r="M25" s="94"/>
      <c r="N25" s="94"/>
      <c r="O25" s="94"/>
      <c r="P25" s="94"/>
      <c r="Q25" s="94"/>
      <c r="R25" s="94"/>
      <c r="S25" s="94"/>
      <c r="T25" s="94"/>
      <c r="U25" s="94"/>
      <c r="V25" s="94"/>
      <c r="W25" s="94"/>
      <c r="X25" s="94"/>
      <c r="Y25" s="94"/>
      <c r="Z25" s="94"/>
      <c r="AA25" s="94"/>
      <c r="AB25" s="94"/>
      <c r="AC25" s="94"/>
      <c r="AD25" s="94"/>
      <c r="AE25" s="94"/>
      <c r="AF25" s="94"/>
      <c r="AG25" s="94"/>
      <c r="AH25" s="94"/>
      <c r="AI25" s="94"/>
      <c r="AJ25" s="94"/>
      <c r="AK25" s="94"/>
      <c r="AL25" s="94"/>
      <c r="AM25" s="94"/>
      <c r="AN25" s="94"/>
    </row>
    <row r="26" spans="1:223" customFormat="1" ht="15" hidden="1" customHeight="1">
      <c r="A26" s="30" t="s">
        <v>224</v>
      </c>
      <c r="B26" s="86">
        <v>824.06</v>
      </c>
      <c r="C26" s="25"/>
      <c r="D26" s="26">
        <f>B26*C26</f>
        <v>0</v>
      </c>
      <c r="E26" s="26"/>
    </row>
    <row r="27" spans="1:223" ht="15" hidden="1" customHeight="1">
      <c r="A27" s="30" t="s">
        <v>244</v>
      </c>
      <c r="B27" s="86">
        <v>798.99</v>
      </c>
      <c r="C27" s="25"/>
      <c r="D27" s="26">
        <f>B27*C27</f>
        <v>0</v>
      </c>
      <c r="E27" s="26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53"/>
      <c r="AJ27" s="53"/>
      <c r="AK27" s="53"/>
      <c r="AL27" s="53"/>
      <c r="AM27" s="53"/>
      <c r="AN27" s="53"/>
      <c r="AO27" s="53"/>
      <c r="AP27" s="53"/>
      <c r="AQ27" s="53"/>
      <c r="AR27" s="53"/>
      <c r="AS27" s="53"/>
      <c r="AT27" s="53"/>
      <c r="AU27" s="53"/>
      <c r="AV27" s="53"/>
      <c r="AW27" s="53"/>
      <c r="AX27" s="53"/>
      <c r="AY27" s="53"/>
      <c r="AZ27" s="53"/>
      <c r="BA27" s="53"/>
      <c r="BB27" s="53"/>
      <c r="BC27" s="34"/>
      <c r="BD27" s="34"/>
      <c r="BE27" s="34"/>
      <c r="BF27" s="34"/>
      <c r="BG27" s="34"/>
      <c r="BH27" s="34"/>
      <c r="BI27" s="34"/>
      <c r="BJ27" s="34"/>
      <c r="BK27" s="34"/>
      <c r="BL27" s="34"/>
      <c r="BM27" s="34"/>
      <c r="BN27" s="34"/>
      <c r="BO27" s="34"/>
      <c r="BP27" s="34"/>
      <c r="BQ27" s="34"/>
      <c r="BR27" s="34"/>
      <c r="BS27" s="34"/>
      <c r="BT27" s="34"/>
      <c r="BU27" s="34"/>
      <c r="BV27" s="34"/>
      <c r="BW27" s="34"/>
      <c r="BX27" s="34"/>
      <c r="BY27" s="34"/>
      <c r="BZ27" s="34"/>
      <c r="CA27" s="34"/>
      <c r="CB27" s="34"/>
      <c r="CC27" s="34"/>
      <c r="CD27" s="34"/>
      <c r="CE27" s="34"/>
      <c r="CF27" s="34"/>
      <c r="CG27" s="34"/>
      <c r="CH27" s="34"/>
      <c r="CI27" s="34"/>
      <c r="CJ27" s="34"/>
      <c r="CK27" s="34"/>
      <c r="CL27" s="34"/>
      <c r="CM27" s="34"/>
      <c r="CN27" s="34"/>
      <c r="CO27" s="34"/>
      <c r="CP27" s="34"/>
      <c r="CQ27" s="34"/>
      <c r="CR27" s="34"/>
      <c r="CS27" s="34"/>
      <c r="CT27" s="34"/>
      <c r="CU27" s="34"/>
      <c r="CV27" s="34"/>
      <c r="CW27" s="34"/>
      <c r="CX27" s="34"/>
      <c r="CY27" s="34"/>
      <c r="CZ27" s="34"/>
      <c r="DA27" s="34"/>
      <c r="DB27" s="34"/>
      <c r="DC27" s="34"/>
      <c r="DD27" s="34"/>
      <c r="DE27" s="34"/>
      <c r="DF27" s="34"/>
      <c r="DG27" s="34"/>
      <c r="DH27" s="34"/>
      <c r="DI27" s="34"/>
      <c r="DJ27" s="34"/>
      <c r="DK27" s="34"/>
      <c r="DL27" s="34"/>
      <c r="DM27" s="34"/>
      <c r="DN27" s="34"/>
      <c r="DO27" s="34"/>
      <c r="DP27" s="34"/>
      <c r="DQ27" s="34"/>
      <c r="DR27" s="34"/>
      <c r="DS27" s="34"/>
      <c r="DT27" s="34"/>
      <c r="DU27" s="34"/>
      <c r="DV27" s="34"/>
      <c r="DW27" s="34"/>
      <c r="DX27" s="34"/>
      <c r="DY27" s="34"/>
      <c r="DZ27" s="34"/>
      <c r="EA27" s="34"/>
      <c r="EB27" s="34"/>
      <c r="EC27" s="34"/>
      <c r="ED27" s="34"/>
      <c r="EE27" s="34"/>
      <c r="EF27" s="34"/>
      <c r="EG27" s="34"/>
      <c r="EH27" s="34"/>
      <c r="EI27" s="34"/>
      <c r="EJ27" s="34"/>
      <c r="EK27" s="34"/>
      <c r="EL27" s="34"/>
      <c r="EM27" s="34"/>
      <c r="EN27" s="34"/>
      <c r="EO27" s="34"/>
      <c r="EP27" s="34"/>
      <c r="EQ27" s="34"/>
      <c r="ER27" s="34"/>
      <c r="ES27" s="34"/>
      <c r="ET27" s="34"/>
      <c r="EU27" s="34"/>
      <c r="EV27" s="34"/>
      <c r="EW27" s="34"/>
      <c r="EX27" s="34"/>
      <c r="EY27" s="34"/>
      <c r="EZ27" s="34"/>
      <c r="FA27" s="34"/>
      <c r="FB27" s="34"/>
      <c r="FC27" s="34"/>
      <c r="FD27" s="34"/>
      <c r="FE27" s="34"/>
      <c r="FF27" s="34"/>
      <c r="FG27" s="34"/>
      <c r="FH27" s="34"/>
      <c r="FI27" s="34"/>
      <c r="FJ27" s="34"/>
      <c r="FK27" s="34"/>
      <c r="FL27" s="34"/>
      <c r="FM27" s="34"/>
      <c r="FN27" s="34"/>
      <c r="FO27" s="34"/>
      <c r="FP27" s="34"/>
      <c r="FQ27" s="34"/>
      <c r="FR27" s="34"/>
      <c r="FS27" s="34"/>
      <c r="FT27" s="34"/>
      <c r="FU27" s="34"/>
      <c r="FV27" s="34"/>
      <c r="FW27" s="34"/>
      <c r="FX27" s="34"/>
      <c r="FY27" s="34"/>
      <c r="FZ27" s="34"/>
      <c r="GA27" s="34"/>
      <c r="GB27" s="34"/>
      <c r="GC27" s="34"/>
      <c r="GD27" s="34"/>
      <c r="GE27" s="34"/>
      <c r="GF27" s="34"/>
      <c r="GG27" s="34"/>
      <c r="GH27" s="34"/>
      <c r="GI27" s="34"/>
      <c r="GJ27" s="34"/>
      <c r="GK27" s="34"/>
      <c r="GL27" s="34"/>
      <c r="GM27" s="34"/>
      <c r="GN27" s="34"/>
      <c r="GO27" s="34"/>
      <c r="GP27" s="34"/>
      <c r="GQ27" s="34"/>
      <c r="GR27" s="34"/>
      <c r="GS27" s="34"/>
      <c r="GT27" s="34"/>
      <c r="GU27" s="34"/>
      <c r="GV27" s="34"/>
      <c r="GW27" s="34"/>
      <c r="GX27" s="34"/>
      <c r="GY27" s="34"/>
      <c r="GZ27" s="34"/>
      <c r="HA27" s="34"/>
      <c r="HB27" s="34"/>
      <c r="HC27" s="34"/>
      <c r="HD27" s="34"/>
      <c r="HE27" s="34"/>
      <c r="HF27" s="34"/>
      <c r="HG27" s="34"/>
      <c r="HH27" s="34"/>
      <c r="HI27" s="34"/>
      <c r="HJ27" s="34"/>
      <c r="HK27" s="34"/>
      <c r="HL27" s="34"/>
      <c r="HM27" s="34"/>
      <c r="HN27" s="34"/>
      <c r="HO27" s="34"/>
    </row>
    <row r="28" spans="1:223" customFormat="1" ht="15" hidden="1" customHeight="1">
      <c r="A28" s="30" t="s">
        <v>128</v>
      </c>
      <c r="B28" s="86">
        <v>1072.675</v>
      </c>
      <c r="C28" s="25"/>
      <c r="D28" s="2">
        <f>B28*C28</f>
        <v>0</v>
      </c>
      <c r="E28" s="2"/>
    </row>
    <row r="29" spans="1:223" customFormat="1" ht="15" hidden="1" customHeight="1">
      <c r="A29" s="30" t="s">
        <v>60</v>
      </c>
      <c r="B29" s="86">
        <v>980.44500000000005</v>
      </c>
      <c r="C29" s="25"/>
      <c r="D29" s="2">
        <f>B29*C29</f>
        <v>0</v>
      </c>
      <c r="E29" s="7"/>
    </row>
    <row r="30" spans="1:223" customFormat="1" ht="15" hidden="1" customHeight="1">
      <c r="A30" s="30" t="s">
        <v>223</v>
      </c>
      <c r="B30" s="86">
        <v>858.14</v>
      </c>
      <c r="C30" s="3"/>
      <c r="D30" s="7">
        <f>B30*C30</f>
        <v>0</v>
      </c>
      <c r="E30" s="2" t="s">
        <v>218</v>
      </c>
    </row>
    <row r="31" spans="1:223" customFormat="1" ht="15" hidden="1" customHeight="1">
      <c r="A31" s="30" t="s">
        <v>147</v>
      </c>
      <c r="B31" s="86">
        <v>858.14</v>
      </c>
      <c r="C31" s="3"/>
      <c r="D31" s="7">
        <f>B31*C31</f>
        <v>0</v>
      </c>
      <c r="E31" s="2"/>
    </row>
    <row r="32" spans="1:223" s="8" customFormat="1" ht="15" hidden="1" customHeight="1">
      <c r="A32" s="30" t="s">
        <v>195</v>
      </c>
      <c r="B32" s="86">
        <v>878.19</v>
      </c>
      <c r="C32" s="25"/>
      <c r="D32" s="2">
        <f>B32*C32</f>
        <v>0</v>
      </c>
      <c r="E32" s="7"/>
    </row>
    <row r="33" spans="1:223" s="8" customFormat="1" ht="15" hidden="1" customHeight="1">
      <c r="A33" s="30" t="s">
        <v>154</v>
      </c>
      <c r="B33" s="86">
        <v>936.34</v>
      </c>
      <c r="C33" s="25"/>
      <c r="D33" s="2">
        <f>B33*C33</f>
        <v>0</v>
      </c>
      <c r="E33" s="7"/>
    </row>
    <row r="34" spans="1:223" customFormat="1" ht="15" hidden="1" customHeight="1">
      <c r="A34" s="30" t="s">
        <v>194</v>
      </c>
      <c r="B34" s="86">
        <v>955.38</v>
      </c>
      <c r="C34" s="25"/>
      <c r="D34" s="2">
        <f>B34*C34</f>
        <v>0</v>
      </c>
      <c r="E34" s="7"/>
    </row>
    <row r="35" spans="1:223" customFormat="1" ht="15" hidden="1" customHeight="1">
      <c r="A35" s="30" t="s">
        <v>232</v>
      </c>
      <c r="B35" s="86">
        <v>1014.53</v>
      </c>
      <c r="C35" s="25"/>
      <c r="D35" s="2">
        <f>B35*C35</f>
        <v>0</v>
      </c>
      <c r="E35" s="7" t="s">
        <v>215</v>
      </c>
    </row>
    <row r="36" spans="1:223" customFormat="1" ht="15" hidden="1" customHeight="1">
      <c r="A36" s="30" t="s">
        <v>222</v>
      </c>
      <c r="B36" s="86">
        <v>1062.6500000000001</v>
      </c>
      <c r="C36" s="25"/>
      <c r="D36" s="2">
        <f>B36*C36</f>
        <v>0</v>
      </c>
      <c r="E36" s="24" t="s">
        <v>270</v>
      </c>
    </row>
    <row r="37" spans="1:223" ht="15" customHeight="1">
      <c r="A37" s="30" t="s">
        <v>258</v>
      </c>
      <c r="B37" s="81">
        <v>1120.08</v>
      </c>
      <c r="C37" s="37">
        <v>40</v>
      </c>
      <c r="D37" s="38">
        <f>B37*C37</f>
        <v>44803.199999999997</v>
      </c>
      <c r="E37" s="38" t="s">
        <v>270</v>
      </c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53"/>
      <c r="AQ37" s="53"/>
      <c r="AR37" s="53"/>
      <c r="AS37" s="53"/>
      <c r="AT37" s="53"/>
      <c r="AU37" s="53"/>
      <c r="AV37" s="53"/>
      <c r="AW37" s="53"/>
      <c r="AX37" s="53"/>
      <c r="AY37" s="53"/>
      <c r="AZ37" s="53"/>
      <c r="BA37" s="53"/>
      <c r="BB37" s="53"/>
      <c r="BC37" s="34"/>
      <c r="BD37" s="34"/>
      <c r="BE37" s="34"/>
      <c r="BF37" s="34"/>
      <c r="BG37" s="34"/>
      <c r="BH37" s="34"/>
      <c r="BI37" s="34"/>
      <c r="BJ37" s="34"/>
      <c r="BK37" s="34"/>
      <c r="BL37" s="34"/>
      <c r="BM37" s="34"/>
      <c r="BN37" s="34"/>
      <c r="BO37" s="34"/>
      <c r="BP37" s="34"/>
      <c r="BQ37" s="34"/>
      <c r="BR37" s="34"/>
      <c r="BS37" s="34"/>
      <c r="BT37" s="34"/>
      <c r="BU37" s="34"/>
      <c r="BV37" s="34"/>
      <c r="BW37" s="34"/>
      <c r="BX37" s="34"/>
      <c r="BY37" s="34"/>
      <c r="BZ37" s="34"/>
      <c r="CA37" s="34"/>
      <c r="CB37" s="34"/>
      <c r="CC37" s="34"/>
      <c r="CD37" s="34"/>
      <c r="CE37" s="34"/>
      <c r="CF37" s="34"/>
      <c r="CG37" s="34"/>
      <c r="CH37" s="34"/>
      <c r="CI37" s="34"/>
      <c r="CJ37" s="34"/>
      <c r="CK37" s="34"/>
      <c r="CL37" s="34"/>
      <c r="CM37" s="34"/>
      <c r="CN37" s="34"/>
      <c r="CO37" s="34"/>
      <c r="CP37" s="34"/>
      <c r="CQ37" s="34"/>
      <c r="CR37" s="34"/>
      <c r="CS37" s="34"/>
      <c r="CT37" s="34"/>
      <c r="CU37" s="34"/>
      <c r="CV37" s="34"/>
      <c r="CW37" s="34"/>
      <c r="CX37" s="34"/>
      <c r="CY37" s="34"/>
      <c r="CZ37" s="34"/>
      <c r="DA37" s="34"/>
      <c r="DB37" s="34"/>
      <c r="DC37" s="34"/>
      <c r="DD37" s="34"/>
      <c r="DE37" s="34"/>
      <c r="DF37" s="34"/>
      <c r="DG37" s="34"/>
      <c r="DH37" s="34"/>
      <c r="DI37" s="34"/>
      <c r="DJ37" s="34"/>
      <c r="DK37" s="34"/>
      <c r="DL37" s="34"/>
      <c r="DM37" s="34"/>
      <c r="DN37" s="34"/>
      <c r="DO37" s="34"/>
      <c r="DP37" s="34"/>
      <c r="DQ37" s="34"/>
      <c r="DR37" s="34"/>
      <c r="DS37" s="34"/>
      <c r="DT37" s="34"/>
      <c r="DU37" s="34"/>
      <c r="DV37" s="34"/>
      <c r="DW37" s="34"/>
      <c r="DX37" s="34"/>
      <c r="DY37" s="34"/>
      <c r="DZ37" s="34"/>
      <c r="EA37" s="34"/>
      <c r="EB37" s="34"/>
      <c r="EC37" s="34"/>
      <c r="ED37" s="34"/>
      <c r="EE37" s="34"/>
      <c r="EF37" s="34"/>
      <c r="EG37" s="34"/>
      <c r="EH37" s="34"/>
      <c r="EI37" s="34"/>
      <c r="EJ37" s="34"/>
      <c r="EK37" s="34"/>
      <c r="EL37" s="34"/>
      <c r="EM37" s="34"/>
      <c r="EN37" s="34"/>
      <c r="EO37" s="34"/>
      <c r="EP37" s="34"/>
      <c r="EQ37" s="34"/>
      <c r="ER37" s="34"/>
      <c r="ES37" s="34"/>
      <c r="ET37" s="34"/>
      <c r="EU37" s="34"/>
      <c r="EV37" s="34"/>
      <c r="EW37" s="34"/>
      <c r="EX37" s="34"/>
      <c r="EY37" s="34"/>
      <c r="EZ37" s="34"/>
      <c r="FA37" s="34"/>
      <c r="FB37" s="34"/>
      <c r="FC37" s="34"/>
      <c r="FD37" s="34"/>
      <c r="FE37" s="34"/>
      <c r="FF37" s="34"/>
      <c r="FG37" s="34"/>
      <c r="FH37" s="34"/>
      <c r="FI37" s="34"/>
      <c r="FJ37" s="34"/>
      <c r="FK37" s="34"/>
      <c r="FL37" s="34"/>
      <c r="FM37" s="34"/>
      <c r="FN37" s="34"/>
      <c r="FO37" s="34"/>
      <c r="FP37" s="34"/>
      <c r="FQ37" s="34"/>
      <c r="FR37" s="34"/>
      <c r="FS37" s="34"/>
      <c r="FT37" s="34"/>
      <c r="FU37" s="34"/>
      <c r="FV37" s="34"/>
      <c r="FW37" s="34"/>
      <c r="FX37" s="34"/>
      <c r="FY37" s="34"/>
      <c r="FZ37" s="34"/>
      <c r="GA37" s="34"/>
      <c r="GB37" s="34"/>
      <c r="GC37" s="34"/>
      <c r="GD37" s="34"/>
      <c r="GE37" s="34"/>
      <c r="GF37" s="34"/>
      <c r="GG37" s="34"/>
      <c r="GH37" s="34"/>
      <c r="GI37" s="34"/>
      <c r="GJ37" s="34"/>
      <c r="GK37" s="34"/>
      <c r="GL37" s="34"/>
      <c r="GM37" s="34"/>
      <c r="GN37" s="34"/>
      <c r="GO37" s="34"/>
      <c r="GP37" s="34"/>
      <c r="GQ37" s="34"/>
      <c r="GR37" s="34"/>
      <c r="GS37" s="34"/>
      <c r="GT37" s="34"/>
      <c r="GU37" s="34"/>
      <c r="GV37" s="34"/>
      <c r="GW37" s="34"/>
      <c r="GX37" s="34"/>
      <c r="GY37" s="34"/>
      <c r="GZ37" s="34"/>
      <c r="HA37" s="34"/>
      <c r="HB37" s="34"/>
      <c r="HC37" s="34"/>
      <c r="HD37" s="34"/>
      <c r="HE37" s="34"/>
      <c r="HF37" s="34"/>
      <c r="HG37" s="34"/>
      <c r="HH37" s="34"/>
      <c r="HI37" s="34"/>
      <c r="HJ37" s="34"/>
      <c r="HK37" s="34"/>
      <c r="HL37" s="34"/>
      <c r="HM37" s="34"/>
      <c r="HN37" s="34"/>
      <c r="HO37" s="34"/>
    </row>
    <row r="38" spans="1:223" customFormat="1" ht="15" hidden="1" customHeight="1">
      <c r="A38" s="30" t="s">
        <v>200</v>
      </c>
      <c r="B38" s="86">
        <v>891</v>
      </c>
      <c r="C38" s="25"/>
      <c r="D38" s="2">
        <f>B38*C38</f>
        <v>0</v>
      </c>
      <c r="E38" s="7" t="s">
        <v>228</v>
      </c>
    </row>
    <row r="39" spans="1:223" customFormat="1" ht="15" hidden="1" customHeight="1">
      <c r="A39" s="30" t="s">
        <v>117</v>
      </c>
      <c r="B39" s="86">
        <v>1159.8900000000001</v>
      </c>
      <c r="C39" s="25"/>
      <c r="D39" s="2">
        <f>B39*C39</f>
        <v>0</v>
      </c>
      <c r="E39" s="7"/>
    </row>
    <row r="40" spans="1:223" customFormat="1" ht="15" hidden="1" customHeight="1">
      <c r="A40" s="30" t="s">
        <v>159</v>
      </c>
      <c r="B40" s="86">
        <v>1264.78</v>
      </c>
      <c r="C40" s="25"/>
      <c r="D40" s="2">
        <f>B40*C40</f>
        <v>0</v>
      </c>
      <c r="E40" s="2"/>
    </row>
    <row r="41" spans="1:223" customFormat="1" ht="15" customHeight="1">
      <c r="A41" s="30" t="s">
        <v>205</v>
      </c>
      <c r="B41" s="81">
        <v>1422.38</v>
      </c>
      <c r="C41" s="37">
        <v>40</v>
      </c>
      <c r="D41" s="38">
        <f>B41*C41</f>
        <v>56895.200000000004</v>
      </c>
      <c r="E41" s="38" t="s">
        <v>270</v>
      </c>
      <c r="F41" s="94"/>
      <c r="G41" s="94"/>
      <c r="H41" s="94"/>
      <c r="I41" s="94"/>
      <c r="J41" s="94"/>
      <c r="K41" s="94"/>
      <c r="L41" s="94"/>
      <c r="M41" s="94"/>
      <c r="N41" s="94"/>
      <c r="O41" s="94"/>
      <c r="P41" s="94"/>
      <c r="Q41" s="94"/>
      <c r="R41" s="94"/>
      <c r="S41" s="94"/>
      <c r="T41" s="94"/>
      <c r="U41" s="94"/>
      <c r="V41" s="94"/>
      <c r="W41" s="94"/>
      <c r="X41" s="94"/>
      <c r="Y41" s="94"/>
      <c r="Z41" s="94"/>
      <c r="AA41" s="94"/>
      <c r="AB41" s="94"/>
      <c r="AC41" s="94"/>
      <c r="AD41" s="94"/>
      <c r="AE41" s="94"/>
      <c r="AF41" s="94"/>
      <c r="AG41" s="94"/>
      <c r="AH41" s="94"/>
      <c r="AI41" s="94"/>
      <c r="AJ41" s="94"/>
      <c r="AK41" s="94"/>
      <c r="AL41" s="94"/>
      <c r="AM41" s="94"/>
      <c r="AN41" s="94"/>
    </row>
    <row r="42" spans="1:223" ht="15" hidden="1" customHeight="1">
      <c r="A42" s="30" t="s">
        <v>118</v>
      </c>
      <c r="B42" s="86">
        <v>1140.8499999999999</v>
      </c>
      <c r="C42" s="25"/>
      <c r="D42" s="26">
        <f>B42*C42</f>
        <v>0</v>
      </c>
      <c r="E42" s="26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  <c r="AB42" s="53"/>
      <c r="AC42" s="53"/>
      <c r="AD42" s="53"/>
      <c r="AE42" s="53"/>
      <c r="AF42" s="53"/>
      <c r="AG42" s="53"/>
      <c r="AH42" s="53"/>
      <c r="AI42" s="53"/>
      <c r="AJ42" s="53"/>
      <c r="AK42" s="53"/>
      <c r="AL42" s="53"/>
      <c r="AM42" s="53"/>
      <c r="AN42" s="53"/>
      <c r="AO42" s="53"/>
      <c r="AP42" s="53"/>
      <c r="AQ42" s="53"/>
      <c r="AR42" s="53"/>
      <c r="AS42" s="53"/>
      <c r="AT42" s="53"/>
      <c r="AU42" s="53"/>
      <c r="AV42" s="53"/>
      <c r="AW42" s="53"/>
      <c r="AX42" s="53"/>
      <c r="AY42" s="53"/>
      <c r="AZ42" s="53"/>
      <c r="BA42" s="53"/>
      <c r="BB42" s="53"/>
      <c r="BC42" s="34"/>
      <c r="BD42" s="34"/>
      <c r="BE42" s="34"/>
      <c r="BF42" s="34"/>
      <c r="BG42" s="34"/>
      <c r="BH42" s="34"/>
      <c r="BI42" s="34"/>
      <c r="BJ42" s="34"/>
      <c r="BK42" s="34"/>
      <c r="BL42" s="34"/>
      <c r="BM42" s="34"/>
      <c r="BN42" s="34"/>
      <c r="BO42" s="34"/>
      <c r="BP42" s="34"/>
      <c r="BQ42" s="34"/>
      <c r="BR42" s="34"/>
      <c r="BS42" s="34"/>
      <c r="BT42" s="34"/>
      <c r="BU42" s="34"/>
      <c r="BV42" s="34"/>
      <c r="BW42" s="34"/>
      <c r="BX42" s="34"/>
      <c r="BY42" s="34"/>
      <c r="BZ42" s="34"/>
      <c r="CA42" s="34"/>
      <c r="CB42" s="34"/>
      <c r="CC42" s="34"/>
      <c r="CD42" s="34"/>
      <c r="CE42" s="34"/>
      <c r="CF42" s="34"/>
      <c r="CG42" s="34"/>
      <c r="CH42" s="34"/>
      <c r="CI42" s="34"/>
      <c r="CJ42" s="34"/>
      <c r="CK42" s="34"/>
      <c r="CL42" s="34"/>
      <c r="CM42" s="34"/>
      <c r="CN42" s="34"/>
      <c r="CO42" s="34"/>
      <c r="CP42" s="34"/>
      <c r="CQ42" s="34"/>
      <c r="CR42" s="34"/>
      <c r="CS42" s="34"/>
      <c r="CT42" s="34"/>
      <c r="CU42" s="34"/>
      <c r="CV42" s="34"/>
      <c r="CW42" s="34"/>
      <c r="CX42" s="34"/>
      <c r="CY42" s="34"/>
      <c r="CZ42" s="34"/>
      <c r="DA42" s="34"/>
      <c r="DB42" s="34"/>
      <c r="DC42" s="34"/>
      <c r="DD42" s="34"/>
      <c r="DE42" s="34"/>
      <c r="DF42" s="34"/>
      <c r="DG42" s="34"/>
      <c r="DH42" s="34"/>
      <c r="DI42" s="34"/>
      <c r="DJ42" s="34"/>
      <c r="DK42" s="34"/>
      <c r="DL42" s="34"/>
      <c r="DM42" s="34"/>
      <c r="DN42" s="34"/>
      <c r="DO42" s="34"/>
      <c r="DP42" s="34"/>
      <c r="DQ42" s="34"/>
      <c r="DR42" s="34"/>
      <c r="DS42" s="34"/>
      <c r="DT42" s="34"/>
      <c r="DU42" s="34"/>
      <c r="DV42" s="34"/>
      <c r="DW42" s="34"/>
      <c r="DX42" s="34"/>
      <c r="DY42" s="34"/>
      <c r="DZ42" s="34"/>
      <c r="EA42" s="34"/>
      <c r="EB42" s="34"/>
      <c r="EC42" s="34"/>
      <c r="ED42" s="34"/>
      <c r="EE42" s="34"/>
      <c r="EF42" s="34"/>
      <c r="EG42" s="34"/>
      <c r="EH42" s="34"/>
      <c r="EI42" s="34"/>
      <c r="EJ42" s="34"/>
      <c r="EK42" s="34"/>
      <c r="EL42" s="34"/>
      <c r="EM42" s="34"/>
      <c r="EN42" s="34"/>
      <c r="EO42" s="34"/>
      <c r="EP42" s="34"/>
      <c r="EQ42" s="34"/>
      <c r="ER42" s="34"/>
      <c r="ES42" s="34"/>
      <c r="ET42" s="34"/>
      <c r="EU42" s="34"/>
      <c r="EV42" s="34"/>
      <c r="EW42" s="34"/>
      <c r="EX42" s="34"/>
      <c r="EY42" s="34"/>
      <c r="EZ42" s="34"/>
      <c r="FA42" s="34"/>
      <c r="FB42" s="34"/>
      <c r="FC42" s="34"/>
      <c r="FD42" s="34"/>
      <c r="FE42" s="34"/>
      <c r="FF42" s="34"/>
      <c r="FG42" s="34"/>
      <c r="FH42" s="34"/>
      <c r="FI42" s="34"/>
      <c r="FJ42" s="34"/>
      <c r="FK42" s="34"/>
      <c r="FL42" s="34"/>
      <c r="FM42" s="34"/>
      <c r="FN42" s="34"/>
      <c r="FO42" s="34"/>
      <c r="FP42" s="34"/>
      <c r="FQ42" s="34"/>
      <c r="FR42" s="34"/>
      <c r="FS42" s="34"/>
      <c r="FT42" s="34"/>
      <c r="FU42" s="34"/>
      <c r="FV42" s="34"/>
      <c r="FW42" s="34"/>
      <c r="FX42" s="34"/>
      <c r="FY42" s="34"/>
      <c r="FZ42" s="34"/>
      <c r="GA42" s="34"/>
      <c r="GB42" s="34"/>
      <c r="GC42" s="34"/>
      <c r="GD42" s="34"/>
      <c r="GE42" s="34"/>
      <c r="GF42" s="34"/>
      <c r="GG42" s="34"/>
      <c r="GH42" s="34"/>
      <c r="GI42" s="34"/>
      <c r="GJ42" s="34"/>
      <c r="GK42" s="34"/>
      <c r="GL42" s="34"/>
      <c r="GM42" s="34"/>
      <c r="GN42" s="34"/>
      <c r="GO42" s="34"/>
      <c r="GP42" s="34"/>
      <c r="GQ42" s="34"/>
      <c r="GR42" s="34"/>
      <c r="GS42" s="34"/>
      <c r="GT42" s="34"/>
      <c r="GU42" s="34"/>
      <c r="GV42" s="34"/>
      <c r="GW42" s="34"/>
      <c r="GX42" s="34"/>
      <c r="GY42" s="34"/>
      <c r="GZ42" s="34"/>
      <c r="HA42" s="34"/>
      <c r="HB42" s="34"/>
      <c r="HC42" s="34"/>
      <c r="HD42" s="34"/>
      <c r="HE42" s="34"/>
      <c r="HF42" s="34"/>
      <c r="HG42" s="34"/>
      <c r="HH42" s="34"/>
      <c r="HI42" s="34"/>
      <c r="HJ42" s="34"/>
      <c r="HK42" s="34"/>
      <c r="HL42" s="34"/>
      <c r="HM42" s="34"/>
      <c r="HN42" s="34"/>
      <c r="HO42" s="34"/>
    </row>
    <row r="43" spans="1:223" customFormat="1" ht="15" hidden="1" customHeight="1">
      <c r="A43" s="30" t="s">
        <v>161</v>
      </c>
      <c r="B43" s="86">
        <v>1244.723</v>
      </c>
      <c r="C43" s="25"/>
      <c r="D43" s="2">
        <f>B43*C43</f>
        <v>0</v>
      </c>
      <c r="E43" s="2"/>
    </row>
    <row r="44" spans="1:223" customFormat="1" ht="15" hidden="1" customHeight="1">
      <c r="A44" s="30" t="s">
        <v>235</v>
      </c>
      <c r="B44" s="86">
        <v>1238.0899999999999</v>
      </c>
      <c r="C44" s="25"/>
      <c r="D44" s="2">
        <f>B44*C44</f>
        <v>0</v>
      </c>
      <c r="E44" s="2"/>
    </row>
    <row r="45" spans="1:223" customFormat="1" ht="15" hidden="1" customHeight="1">
      <c r="A45" s="32" t="s">
        <v>160</v>
      </c>
      <c r="B45" s="86">
        <v>800</v>
      </c>
      <c r="C45" s="25"/>
      <c r="D45" s="2">
        <f>B45*C45</f>
        <v>0</v>
      </c>
      <c r="E45" s="2"/>
    </row>
    <row r="46" spans="1:223" s="9" customFormat="1" ht="15" hidden="1" customHeight="1">
      <c r="A46" s="30" t="s">
        <v>256</v>
      </c>
      <c r="B46" s="86">
        <v>848.12</v>
      </c>
      <c r="C46" s="25"/>
      <c r="D46" s="2">
        <f>B46*C46</f>
        <v>0</v>
      </c>
      <c r="E46" s="2"/>
    </row>
    <row r="47" spans="1:223" customFormat="1" ht="15" hidden="1" customHeight="1">
      <c r="A47" s="30" t="s">
        <v>274</v>
      </c>
      <c r="B47" s="86">
        <v>1101.75</v>
      </c>
      <c r="C47" s="25"/>
      <c r="D47" s="2">
        <f>B47*C47</f>
        <v>0</v>
      </c>
      <c r="E47" s="4" t="s">
        <v>270</v>
      </c>
    </row>
    <row r="48" spans="1:223" customFormat="1" ht="15" hidden="1" customHeight="1">
      <c r="A48" s="32" t="s">
        <v>138</v>
      </c>
      <c r="B48" s="86">
        <v>1159.8900000000001</v>
      </c>
      <c r="C48" s="25"/>
      <c r="D48" s="26">
        <f>B48*C48</f>
        <v>0</v>
      </c>
      <c r="E48" s="2" t="s">
        <v>209</v>
      </c>
    </row>
    <row r="49" spans="1:223" customFormat="1" ht="15" customHeight="1">
      <c r="A49" s="32" t="s">
        <v>277</v>
      </c>
      <c r="B49" s="81">
        <v>1066.6600000000001</v>
      </c>
      <c r="C49" s="37">
        <v>40</v>
      </c>
      <c r="D49" s="38">
        <f>B49*C49</f>
        <v>42666.400000000001</v>
      </c>
      <c r="E49" s="38" t="s">
        <v>270</v>
      </c>
      <c r="F49" s="94"/>
      <c r="G49" s="94"/>
      <c r="H49" s="94"/>
      <c r="I49" s="94"/>
      <c r="J49" s="94"/>
      <c r="K49" s="94"/>
      <c r="L49" s="94"/>
      <c r="M49" s="94"/>
      <c r="N49" s="94"/>
      <c r="O49" s="94"/>
      <c r="P49" s="94"/>
      <c r="Q49" s="94"/>
      <c r="R49" s="94"/>
      <c r="S49" s="94"/>
      <c r="T49" s="94"/>
      <c r="U49" s="94"/>
      <c r="V49" s="94"/>
      <c r="W49" s="94"/>
      <c r="X49" s="94"/>
      <c r="Y49" s="94"/>
      <c r="Z49" s="94"/>
      <c r="AA49" s="94"/>
      <c r="AB49" s="94"/>
      <c r="AC49" s="94"/>
      <c r="AD49" s="94"/>
      <c r="AE49" s="94"/>
      <c r="AF49" s="94"/>
      <c r="AG49" s="94"/>
      <c r="AH49" s="94"/>
      <c r="AI49" s="94"/>
      <c r="AJ49" s="94"/>
      <c r="AK49" s="94"/>
      <c r="AL49" s="94"/>
      <c r="AM49" s="94"/>
      <c r="AN49" s="94"/>
    </row>
    <row r="50" spans="1:223" customFormat="1" ht="15" hidden="1" customHeight="1">
      <c r="A50" s="30" t="s">
        <v>253</v>
      </c>
      <c r="B50" s="86">
        <v>1014.53</v>
      </c>
      <c r="C50" s="25"/>
      <c r="D50" s="2">
        <f>B50*C50</f>
        <v>0</v>
      </c>
      <c r="E50" s="26" t="s">
        <v>270</v>
      </c>
    </row>
    <row r="51" spans="1:223" customFormat="1" ht="15" hidden="1" customHeight="1">
      <c r="A51" s="30" t="s">
        <v>185</v>
      </c>
      <c r="B51" s="86">
        <v>1264.153</v>
      </c>
      <c r="C51" s="25"/>
      <c r="D51" s="2">
        <f>B51*C51</f>
        <v>0</v>
      </c>
      <c r="E51" s="2"/>
    </row>
    <row r="52" spans="1:223" ht="15" hidden="1" customHeight="1">
      <c r="A52" s="32" t="s">
        <v>238</v>
      </c>
      <c r="B52" s="86">
        <v>2702.42</v>
      </c>
      <c r="C52" s="25"/>
      <c r="D52" s="2">
        <f>B52*C52</f>
        <v>0</v>
      </c>
      <c r="E52" s="2" t="s">
        <v>246</v>
      </c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  <c r="AE52" s="53"/>
      <c r="AF52" s="53"/>
      <c r="AG52" s="53"/>
      <c r="AH52" s="53"/>
      <c r="AI52" s="53"/>
      <c r="AJ52" s="53"/>
      <c r="AK52" s="53"/>
      <c r="AL52" s="53"/>
      <c r="AM52" s="53"/>
      <c r="AN52" s="53"/>
      <c r="AO52" s="53"/>
      <c r="AP52" s="53"/>
      <c r="AQ52" s="53"/>
      <c r="AR52" s="53"/>
      <c r="AS52" s="53"/>
      <c r="AT52" s="53"/>
      <c r="AU52" s="53"/>
      <c r="AV52" s="53"/>
      <c r="AW52" s="53"/>
      <c r="AX52" s="53"/>
      <c r="AY52" s="53"/>
      <c r="AZ52" s="53"/>
      <c r="BA52" s="53"/>
      <c r="BB52" s="53"/>
      <c r="BC52" s="34"/>
      <c r="BD52" s="34"/>
      <c r="BE52" s="34"/>
      <c r="BF52" s="34"/>
      <c r="BG52" s="34"/>
      <c r="BH52" s="34"/>
      <c r="BI52" s="34"/>
      <c r="BJ52" s="34"/>
      <c r="BK52" s="34"/>
      <c r="BL52" s="34"/>
      <c r="BM52" s="34"/>
      <c r="BN52" s="34"/>
      <c r="BO52" s="34"/>
      <c r="BP52" s="34"/>
      <c r="BQ52" s="34"/>
      <c r="BR52" s="34"/>
      <c r="BS52" s="34"/>
      <c r="BT52" s="34"/>
      <c r="BU52" s="34"/>
      <c r="BV52" s="34"/>
      <c r="BW52" s="34"/>
      <c r="BX52" s="34"/>
      <c r="BY52" s="34"/>
      <c r="BZ52" s="34"/>
      <c r="CA52" s="34"/>
      <c r="CB52" s="34"/>
      <c r="CC52" s="34"/>
      <c r="CD52" s="34"/>
      <c r="CE52" s="34"/>
      <c r="CF52" s="34"/>
      <c r="CG52" s="34"/>
      <c r="CH52" s="34"/>
      <c r="CI52" s="34"/>
      <c r="CJ52" s="34"/>
      <c r="CK52" s="34"/>
      <c r="CL52" s="34"/>
      <c r="CM52" s="34"/>
      <c r="CN52" s="34"/>
      <c r="CO52" s="34"/>
      <c r="CP52" s="34"/>
      <c r="CQ52" s="34"/>
      <c r="CR52" s="34"/>
      <c r="CS52" s="34"/>
      <c r="CT52" s="34"/>
      <c r="CU52" s="34"/>
      <c r="CV52" s="34"/>
      <c r="CW52" s="34"/>
      <c r="CX52" s="34"/>
      <c r="CY52" s="34"/>
      <c r="CZ52" s="34"/>
      <c r="DA52" s="34"/>
      <c r="DB52" s="34"/>
      <c r="DC52" s="34"/>
      <c r="DD52" s="34"/>
      <c r="DE52" s="34"/>
      <c r="DF52" s="34"/>
      <c r="DG52" s="34"/>
      <c r="DH52" s="34"/>
      <c r="DI52" s="34"/>
      <c r="DJ52" s="34"/>
      <c r="DK52" s="34"/>
      <c r="DL52" s="34"/>
      <c r="DM52" s="34"/>
      <c r="DN52" s="34"/>
      <c r="DO52" s="34"/>
      <c r="DP52" s="34"/>
      <c r="DQ52" s="34"/>
      <c r="DR52" s="34"/>
      <c r="DS52" s="34"/>
      <c r="DT52" s="34"/>
      <c r="DU52" s="34"/>
      <c r="DV52" s="34"/>
      <c r="DW52" s="34"/>
      <c r="DX52" s="34"/>
      <c r="DY52" s="34"/>
      <c r="DZ52" s="34"/>
      <c r="EA52" s="34"/>
      <c r="EB52" s="34"/>
      <c r="EC52" s="34"/>
      <c r="ED52" s="34"/>
      <c r="EE52" s="34"/>
      <c r="EF52" s="34"/>
      <c r="EG52" s="34"/>
      <c r="EH52" s="34"/>
      <c r="EI52" s="34"/>
      <c r="EJ52" s="34"/>
      <c r="EK52" s="34"/>
      <c r="EL52" s="34"/>
      <c r="EM52" s="34"/>
      <c r="EN52" s="34"/>
      <c r="EO52" s="34"/>
      <c r="EP52" s="34"/>
      <c r="EQ52" s="34"/>
      <c r="ER52" s="34"/>
      <c r="ES52" s="34"/>
      <c r="ET52" s="34"/>
      <c r="EU52" s="34"/>
      <c r="EV52" s="34"/>
      <c r="EW52" s="34"/>
      <c r="EX52" s="34"/>
      <c r="EY52" s="34"/>
      <c r="EZ52" s="34"/>
      <c r="FA52" s="34"/>
      <c r="FB52" s="34"/>
      <c r="FC52" s="34"/>
      <c r="FD52" s="34"/>
      <c r="FE52" s="34"/>
      <c r="FF52" s="34"/>
      <c r="FG52" s="34"/>
      <c r="FH52" s="34"/>
      <c r="FI52" s="34"/>
      <c r="FJ52" s="34"/>
      <c r="FK52" s="34"/>
      <c r="FL52" s="34"/>
      <c r="FM52" s="34"/>
      <c r="FN52" s="34"/>
      <c r="FO52" s="34"/>
      <c r="FP52" s="34"/>
      <c r="FQ52" s="34"/>
      <c r="FR52" s="34"/>
      <c r="FS52" s="34"/>
      <c r="FT52" s="34"/>
      <c r="FU52" s="34"/>
      <c r="FV52" s="34"/>
      <c r="FW52" s="34"/>
      <c r="FX52" s="34"/>
      <c r="FY52" s="34"/>
      <c r="FZ52" s="34"/>
      <c r="GA52" s="34"/>
      <c r="GB52" s="34"/>
      <c r="GC52" s="34"/>
      <c r="GD52" s="34"/>
      <c r="GE52" s="34"/>
      <c r="GF52" s="34"/>
      <c r="GG52" s="34"/>
      <c r="GH52" s="34"/>
      <c r="GI52" s="34"/>
      <c r="GJ52" s="34"/>
      <c r="GK52" s="34"/>
      <c r="GL52" s="34"/>
      <c r="GM52" s="34"/>
      <c r="GN52" s="34"/>
      <c r="GO52" s="34"/>
      <c r="GP52" s="34"/>
      <c r="GQ52" s="34"/>
      <c r="GR52" s="34"/>
      <c r="GS52" s="34"/>
      <c r="GT52" s="34"/>
      <c r="GU52" s="34"/>
      <c r="GV52" s="34"/>
      <c r="GW52" s="34"/>
      <c r="GX52" s="34"/>
      <c r="GY52" s="34"/>
      <c r="GZ52" s="34"/>
      <c r="HA52" s="34"/>
      <c r="HB52" s="34"/>
      <c r="HC52" s="34"/>
      <c r="HD52" s="34"/>
      <c r="HE52" s="34"/>
      <c r="HF52" s="34"/>
      <c r="HG52" s="34"/>
      <c r="HH52" s="34"/>
      <c r="HI52" s="34"/>
      <c r="HJ52" s="34"/>
      <c r="HK52" s="34"/>
      <c r="HL52" s="34"/>
      <c r="HM52" s="34"/>
      <c r="HN52" s="34"/>
      <c r="HO52" s="34"/>
    </row>
    <row r="53" spans="1:223" customFormat="1" ht="15" customHeight="1">
      <c r="A53" s="32" t="s">
        <v>260</v>
      </c>
      <c r="B53" s="81">
        <v>3947.38</v>
      </c>
      <c r="C53" s="39">
        <v>15</v>
      </c>
      <c r="D53" s="38">
        <f>B53*C53</f>
        <v>59210.700000000004</v>
      </c>
      <c r="E53" s="38" t="s">
        <v>213</v>
      </c>
      <c r="F53" s="94"/>
      <c r="G53" s="94"/>
      <c r="H53" s="94"/>
      <c r="I53" s="94"/>
      <c r="J53" s="94"/>
      <c r="K53" s="94"/>
      <c r="L53" s="94"/>
      <c r="M53" s="94"/>
      <c r="N53" s="94"/>
      <c r="O53" s="94"/>
      <c r="P53" s="94"/>
      <c r="Q53" s="94"/>
      <c r="R53" s="94"/>
      <c r="S53" s="94"/>
      <c r="T53" s="94"/>
      <c r="U53" s="94"/>
      <c r="V53" s="94"/>
      <c r="W53" s="94"/>
      <c r="X53" s="94"/>
      <c r="Y53" s="94"/>
      <c r="Z53" s="94"/>
      <c r="AA53" s="94"/>
      <c r="AB53" s="94"/>
      <c r="AC53" s="94"/>
      <c r="AD53" s="94"/>
      <c r="AE53" s="94"/>
      <c r="AF53" s="94"/>
      <c r="AG53" s="94"/>
      <c r="AH53" s="94"/>
      <c r="AI53" s="94"/>
      <c r="AJ53" s="94"/>
      <c r="AK53" s="94"/>
      <c r="AL53" s="94"/>
      <c r="AM53" s="94"/>
      <c r="AN53" s="94"/>
    </row>
    <row r="54" spans="1:223" customFormat="1" ht="15" hidden="1" customHeight="1">
      <c r="A54" s="30" t="s">
        <v>178</v>
      </c>
      <c r="B54" s="86">
        <v>13914.7</v>
      </c>
      <c r="C54" s="25"/>
      <c r="D54" s="2">
        <f>B54*C54</f>
        <v>0</v>
      </c>
      <c r="E54" s="2"/>
    </row>
    <row r="55" spans="1:223" customFormat="1" ht="15" hidden="1" customHeight="1">
      <c r="A55" s="30" t="s">
        <v>177</v>
      </c>
      <c r="B55" s="86">
        <v>20340.84</v>
      </c>
      <c r="C55" s="25"/>
      <c r="D55" s="2">
        <f>B55*C55</f>
        <v>0</v>
      </c>
      <c r="E55" s="2"/>
    </row>
    <row r="56" spans="1:223" customFormat="1" ht="15" hidden="1" customHeight="1">
      <c r="A56" s="30" t="s">
        <v>116</v>
      </c>
      <c r="B56" s="86">
        <v>24267.584999999999</v>
      </c>
      <c r="C56" s="25"/>
      <c r="D56" s="2">
        <f>B56*C56</f>
        <v>0</v>
      </c>
      <c r="E56" s="2"/>
    </row>
    <row r="57" spans="1:223" customFormat="1" ht="15" hidden="1" customHeight="1">
      <c r="A57" s="30" t="s">
        <v>125</v>
      </c>
      <c r="B57" s="86">
        <v>5334.3029999999999</v>
      </c>
      <c r="C57" s="5"/>
      <c r="D57" s="6">
        <f>B57*C57</f>
        <v>0</v>
      </c>
      <c r="E57" s="7" t="s">
        <v>213</v>
      </c>
    </row>
    <row r="58" spans="1:223" customFormat="1" ht="15" hidden="1" customHeight="1">
      <c r="A58" s="30" t="s">
        <v>193</v>
      </c>
      <c r="B58" s="86">
        <v>6900.2079999999996</v>
      </c>
      <c r="C58" s="3"/>
      <c r="D58" s="7">
        <f>B58*C58</f>
        <v>0</v>
      </c>
      <c r="E58" s="7"/>
    </row>
    <row r="59" spans="1:223" customFormat="1" ht="15" hidden="1" customHeight="1">
      <c r="A59" s="30" t="s">
        <v>150</v>
      </c>
      <c r="B59" s="86">
        <v>6715.95</v>
      </c>
      <c r="C59" s="5"/>
      <c r="D59" s="10">
        <f>B59*C59</f>
        <v>0</v>
      </c>
      <c r="E59" s="10"/>
    </row>
    <row r="60" spans="1:223" customFormat="1" ht="15" hidden="1" customHeight="1">
      <c r="A60" s="30" t="s">
        <v>144</v>
      </c>
      <c r="B60" s="86">
        <v>8573.3799999999992</v>
      </c>
      <c r="C60" s="25"/>
      <c r="D60" s="2">
        <f>B60*C60</f>
        <v>0</v>
      </c>
      <c r="E60" s="2"/>
    </row>
    <row r="61" spans="1:223" customFormat="1" ht="15" hidden="1" customHeight="1">
      <c r="A61" s="30" t="s">
        <v>268</v>
      </c>
      <c r="B61" s="86">
        <v>4044.61</v>
      </c>
      <c r="C61" s="25"/>
      <c r="D61" s="2">
        <f>B61*C61</f>
        <v>0</v>
      </c>
      <c r="E61" s="26" t="s">
        <v>278</v>
      </c>
    </row>
    <row r="62" spans="1:223" customFormat="1" ht="15" hidden="1" customHeight="1">
      <c r="A62" s="30" t="s">
        <v>175</v>
      </c>
      <c r="B62" s="86">
        <v>8088.17</v>
      </c>
      <c r="C62" s="3"/>
      <c r="D62" s="4">
        <f>B62*C62</f>
        <v>0</v>
      </c>
      <c r="E62" s="4"/>
    </row>
    <row r="63" spans="1:223" customFormat="1" ht="15" hidden="1" customHeight="1">
      <c r="A63" s="30" t="s">
        <v>174</v>
      </c>
      <c r="B63" s="86">
        <v>5158.25</v>
      </c>
      <c r="C63" s="25"/>
      <c r="D63" s="2">
        <f>B63*C63</f>
        <v>0</v>
      </c>
      <c r="E63" s="2"/>
    </row>
    <row r="64" spans="1:223" customFormat="1" ht="15" hidden="1" customHeight="1">
      <c r="A64" s="30" t="s">
        <v>212</v>
      </c>
      <c r="B64" s="86">
        <v>4885.6000000000004</v>
      </c>
      <c r="C64" s="5"/>
      <c r="D64" s="6">
        <f>B64*C64</f>
        <v>0</v>
      </c>
      <c r="E64" s="7"/>
    </row>
    <row r="65" spans="1:223" customFormat="1" ht="15" hidden="1" customHeight="1">
      <c r="A65" s="30" t="s">
        <v>251</v>
      </c>
      <c r="B65" s="86">
        <v>5247.46</v>
      </c>
      <c r="C65" s="3"/>
      <c r="D65" s="7">
        <f>B65*C65</f>
        <v>0</v>
      </c>
      <c r="E65" s="7" t="s">
        <v>252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</row>
    <row r="66" spans="1:223" customFormat="1" ht="15" hidden="1" customHeight="1">
      <c r="A66" s="30" t="s">
        <v>132</v>
      </c>
      <c r="B66" s="86">
        <v>6397.96</v>
      </c>
      <c r="C66" s="3"/>
      <c r="D66" s="7">
        <f>B66*C66</f>
        <v>0</v>
      </c>
      <c r="E66" s="7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</row>
    <row r="67" spans="1:223" s="8" customFormat="1" ht="15" hidden="1" customHeight="1">
      <c r="A67" s="30" t="s">
        <v>203</v>
      </c>
      <c r="B67" s="86">
        <v>5607.32</v>
      </c>
      <c r="C67" s="3"/>
      <c r="D67" s="7">
        <f>B67*C67</f>
        <v>0</v>
      </c>
      <c r="E67" s="4"/>
    </row>
    <row r="68" spans="1:223" s="8" customFormat="1" ht="15" hidden="1" customHeight="1">
      <c r="A68" s="30" t="s">
        <v>262</v>
      </c>
      <c r="B68" s="86">
        <v>4866.5600000000004</v>
      </c>
      <c r="C68" s="3"/>
      <c r="D68" s="7">
        <f>B68*C68</f>
        <v>0</v>
      </c>
      <c r="E68" s="7"/>
    </row>
    <row r="69" spans="1:223" s="8" customFormat="1" ht="15" customHeight="1">
      <c r="A69" s="30" t="s">
        <v>285</v>
      </c>
      <c r="B69" s="81">
        <v>5427.89</v>
      </c>
      <c r="C69" s="37">
        <v>30</v>
      </c>
      <c r="D69" s="38">
        <f>B69*C69</f>
        <v>162836.70000000001</v>
      </c>
      <c r="E69" s="38" t="s">
        <v>270</v>
      </c>
      <c r="F69" s="95"/>
      <c r="G69" s="95"/>
      <c r="H69" s="95"/>
      <c r="I69" s="95"/>
      <c r="J69" s="95"/>
      <c r="K69" s="95"/>
      <c r="L69" s="95"/>
      <c r="M69" s="95"/>
      <c r="N69" s="95"/>
      <c r="O69" s="95"/>
      <c r="P69" s="95"/>
      <c r="Q69" s="95"/>
      <c r="R69" s="95"/>
      <c r="S69" s="95"/>
      <c r="T69" s="95"/>
      <c r="U69" s="95"/>
      <c r="V69" s="95"/>
      <c r="W69" s="95"/>
      <c r="X69" s="95"/>
      <c r="Y69" s="95"/>
      <c r="Z69" s="95"/>
      <c r="AA69" s="95"/>
      <c r="AB69" s="95"/>
      <c r="AC69" s="95"/>
      <c r="AD69" s="95"/>
      <c r="AE69" s="95"/>
      <c r="AF69" s="95"/>
      <c r="AG69" s="95"/>
      <c r="AH69" s="95"/>
      <c r="AI69" s="95"/>
      <c r="AJ69" s="95"/>
      <c r="AK69" s="95"/>
      <c r="AL69" s="95"/>
      <c r="AM69" s="95"/>
      <c r="AN69" s="95"/>
    </row>
    <row r="70" spans="1:223" s="33" customFormat="1" ht="15" hidden="1" customHeight="1">
      <c r="A70" s="30" t="s">
        <v>234</v>
      </c>
      <c r="B70" s="86">
        <v>5411.86</v>
      </c>
      <c r="C70" s="3"/>
      <c r="D70" s="7">
        <f>B70*C70</f>
        <v>0</v>
      </c>
      <c r="E70" s="4" t="s">
        <v>209</v>
      </c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  <c r="Z70" s="52"/>
      <c r="AA70" s="52"/>
      <c r="AB70" s="52"/>
      <c r="AC70" s="52"/>
      <c r="AD70" s="52"/>
      <c r="AE70" s="52"/>
      <c r="AF70" s="52"/>
      <c r="AG70" s="52"/>
      <c r="AH70" s="52"/>
      <c r="AI70" s="52"/>
      <c r="AJ70" s="52"/>
      <c r="AK70" s="52"/>
      <c r="AL70" s="52"/>
      <c r="AM70" s="52"/>
      <c r="AN70" s="52"/>
      <c r="AO70" s="52"/>
      <c r="AP70" s="52"/>
      <c r="AQ70" s="52"/>
      <c r="AR70" s="52"/>
      <c r="AS70" s="52"/>
      <c r="AT70" s="52"/>
      <c r="AU70" s="52"/>
      <c r="AV70" s="52"/>
      <c r="AW70" s="52"/>
      <c r="AX70" s="52"/>
      <c r="AY70" s="52"/>
      <c r="AZ70" s="52"/>
      <c r="BA70" s="52"/>
      <c r="BB70" s="52"/>
    </row>
    <row r="71" spans="1:223" s="8" customFormat="1" ht="15" hidden="1" customHeight="1">
      <c r="A71" s="30" t="s">
        <v>207</v>
      </c>
      <c r="B71" s="86">
        <v>5412.5</v>
      </c>
      <c r="C71" s="3"/>
      <c r="D71" s="7">
        <f>B71*C71</f>
        <v>0</v>
      </c>
      <c r="E71" s="4"/>
    </row>
    <row r="72" spans="1:223" s="8" customFormat="1" ht="14.25" hidden="1">
      <c r="A72" s="30" t="s">
        <v>243</v>
      </c>
      <c r="B72" s="86">
        <v>5792.76</v>
      </c>
      <c r="C72" s="3"/>
      <c r="D72" s="7">
        <f>B72*C72</f>
        <v>0</v>
      </c>
      <c r="E72" s="4" t="s">
        <v>270</v>
      </c>
    </row>
    <row r="73" spans="1:223" s="8" customFormat="1" ht="14.25" hidden="1">
      <c r="A73" s="30" t="s">
        <v>168</v>
      </c>
      <c r="B73" s="86">
        <v>5793.45</v>
      </c>
      <c r="C73" s="3"/>
      <c r="D73" s="28">
        <f>B73*C73</f>
        <v>0</v>
      </c>
      <c r="E73" s="26" t="s">
        <v>209</v>
      </c>
    </row>
    <row r="74" spans="1:223" s="8" customFormat="1" ht="14.25" hidden="1">
      <c r="A74" s="30" t="s">
        <v>140</v>
      </c>
      <c r="B74" s="86">
        <v>7714.24</v>
      </c>
      <c r="C74" s="25"/>
      <c r="D74" s="2">
        <f>B74*C74</f>
        <v>0</v>
      </c>
      <c r="E74" s="2"/>
    </row>
    <row r="75" spans="1:223" s="8" customFormat="1" ht="14.25" hidden="1">
      <c r="A75" s="30" t="s">
        <v>151</v>
      </c>
      <c r="B75" s="86">
        <v>8225.51</v>
      </c>
      <c r="C75" s="25"/>
      <c r="D75" s="2">
        <f>B75*C75</f>
        <v>0</v>
      </c>
      <c r="E75" s="2"/>
    </row>
    <row r="76" spans="1:223" s="8" customFormat="1" ht="14.25" hidden="1">
      <c r="A76" s="30" t="s">
        <v>199</v>
      </c>
      <c r="B76" s="86">
        <v>5382.7857000000004</v>
      </c>
      <c r="C76" s="25"/>
      <c r="D76" s="2">
        <f>B76*C76</f>
        <v>0</v>
      </c>
      <c r="E76" s="2"/>
    </row>
    <row r="77" spans="1:223" customFormat="1" ht="15" hidden="1" customHeight="1">
      <c r="A77" s="30" t="s">
        <v>226</v>
      </c>
      <c r="B77" s="86">
        <v>6306.98</v>
      </c>
      <c r="C77" s="5"/>
      <c r="D77" s="10">
        <f>B77*C77</f>
        <v>0</v>
      </c>
      <c r="E77" s="10" t="s">
        <v>209</v>
      </c>
    </row>
    <row r="78" spans="1:223" customFormat="1" ht="15" hidden="1" customHeight="1">
      <c r="A78" s="30" t="s">
        <v>273</v>
      </c>
      <c r="B78" s="86">
        <v>5708.6</v>
      </c>
      <c r="C78" s="25"/>
      <c r="D78" s="2">
        <f>B78*C78</f>
        <v>0</v>
      </c>
      <c r="E78" s="24" t="s">
        <v>270</v>
      </c>
    </row>
    <row r="79" spans="1:223" customFormat="1" ht="15" hidden="1" customHeight="1">
      <c r="A79" s="30" t="s">
        <v>271</v>
      </c>
      <c r="B79" s="86">
        <v>6405.21</v>
      </c>
      <c r="C79" s="25"/>
      <c r="D79" s="2">
        <f>B79*C79</f>
        <v>0</v>
      </c>
      <c r="E79" s="24" t="s">
        <v>270</v>
      </c>
    </row>
    <row r="80" spans="1:223" customFormat="1" ht="15" hidden="1" customHeight="1">
      <c r="A80" s="32" t="s">
        <v>126</v>
      </c>
      <c r="B80" s="86">
        <v>1182</v>
      </c>
      <c r="C80" s="3"/>
      <c r="D80" s="28">
        <f>B80*C80</f>
        <v>0</v>
      </c>
      <c r="E80" s="4" t="s">
        <v>211</v>
      </c>
    </row>
    <row r="81" spans="1:223" customFormat="1" ht="15" hidden="1" customHeight="1">
      <c r="A81" s="32" t="s">
        <v>172</v>
      </c>
      <c r="B81" s="86">
        <v>1199.99</v>
      </c>
      <c r="C81" s="25"/>
      <c r="D81" s="2">
        <f>B81*C81</f>
        <v>0</v>
      </c>
      <c r="E81" s="2"/>
    </row>
    <row r="82" spans="1:223" s="8" customFormat="1" ht="15" hidden="1" customHeight="1">
      <c r="A82" s="32" t="s">
        <v>149</v>
      </c>
      <c r="B82" s="86">
        <v>1189.97</v>
      </c>
      <c r="C82" s="25"/>
      <c r="D82" s="2">
        <f>B82*C82</f>
        <v>0</v>
      </c>
      <c r="E82" s="10"/>
    </row>
    <row r="83" spans="1:223" s="8" customFormat="1" ht="15" hidden="1" customHeight="1">
      <c r="A83" s="32" t="s">
        <v>230</v>
      </c>
      <c r="B83" s="86">
        <v>1062.6500000000001</v>
      </c>
      <c r="C83" s="3"/>
      <c r="D83" s="4">
        <f>B83*C83</f>
        <v>0</v>
      </c>
      <c r="E83" s="24" t="s">
        <v>270</v>
      </c>
    </row>
    <row r="84" spans="1:223" s="8" customFormat="1" ht="15" hidden="1" customHeight="1">
      <c r="A84" s="32" t="s">
        <v>276</v>
      </c>
      <c r="B84" s="86">
        <v>1246.96</v>
      </c>
      <c r="C84" s="3"/>
      <c r="D84" s="4">
        <f>B84*C84</f>
        <v>0</v>
      </c>
      <c r="E84" s="26" t="s">
        <v>282</v>
      </c>
    </row>
    <row r="85" spans="1:223" customFormat="1" ht="15" customHeight="1">
      <c r="A85" s="32" t="s">
        <v>288</v>
      </c>
      <c r="B85" s="81">
        <v>1306.26</v>
      </c>
      <c r="C85" s="37">
        <v>140</v>
      </c>
      <c r="D85" s="38">
        <f>B85*C85</f>
        <v>182876.4</v>
      </c>
      <c r="E85" s="38" t="s">
        <v>270</v>
      </c>
      <c r="F85" s="94"/>
      <c r="G85" s="94"/>
      <c r="H85" s="94"/>
      <c r="I85" s="94"/>
      <c r="J85" s="94"/>
      <c r="K85" s="94"/>
      <c r="L85" s="94"/>
      <c r="M85" s="94"/>
      <c r="N85" s="94"/>
      <c r="O85" s="94"/>
      <c r="P85" s="94"/>
      <c r="Q85" s="94"/>
      <c r="R85" s="94"/>
      <c r="S85" s="94"/>
      <c r="T85" s="94"/>
      <c r="U85" s="94"/>
      <c r="V85" s="94"/>
      <c r="W85" s="94"/>
      <c r="X85" s="94"/>
      <c r="Y85" s="94"/>
      <c r="Z85" s="94"/>
      <c r="AA85" s="94"/>
      <c r="AB85" s="94"/>
      <c r="AC85" s="94"/>
      <c r="AD85" s="94"/>
      <c r="AE85" s="94"/>
      <c r="AF85" s="94"/>
      <c r="AG85" s="94"/>
      <c r="AH85" s="94"/>
      <c r="AI85" s="94"/>
      <c r="AJ85" s="94"/>
      <c r="AK85" s="94"/>
      <c r="AL85" s="94"/>
      <c r="AM85" s="94"/>
      <c r="AN85" s="94"/>
    </row>
    <row r="86" spans="1:223" customFormat="1" ht="15" hidden="1" customHeight="1">
      <c r="A86" s="32" t="s">
        <v>137</v>
      </c>
      <c r="B86" s="86">
        <v>1042.5999999999999</v>
      </c>
      <c r="C86" s="3"/>
      <c r="D86" s="4">
        <f>B86*C86</f>
        <v>0</v>
      </c>
      <c r="E86" s="4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</row>
    <row r="87" spans="1:223" customFormat="1" ht="15" hidden="1" customHeight="1">
      <c r="A87" s="32" t="s">
        <v>135</v>
      </c>
      <c r="B87" s="86">
        <v>1435.58</v>
      </c>
      <c r="C87" s="25"/>
      <c r="D87" s="2">
        <f>B87*C87</f>
        <v>0</v>
      </c>
      <c r="E87" s="7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</row>
    <row r="88" spans="1:223" customFormat="1" ht="15" hidden="1" customHeight="1">
      <c r="A88" s="30" t="s">
        <v>148</v>
      </c>
      <c r="B88" s="86">
        <v>5607.9849999999997</v>
      </c>
      <c r="C88" s="25"/>
      <c r="D88" s="2">
        <f>B88*C88</f>
        <v>0</v>
      </c>
      <c r="E88" s="26" t="s">
        <v>209</v>
      </c>
    </row>
    <row r="89" spans="1:223" customFormat="1" ht="15" hidden="1" customHeight="1">
      <c r="A89" s="32" t="s">
        <v>54</v>
      </c>
      <c r="B89" s="86">
        <v>1054</v>
      </c>
      <c r="C89" s="25"/>
      <c r="D89" s="26">
        <f>B89*C89</f>
        <v>0</v>
      </c>
      <c r="E89" s="7" t="s">
        <v>214</v>
      </c>
    </row>
    <row r="90" spans="1:223" customFormat="1" ht="15" hidden="1" customHeight="1">
      <c r="A90" s="32" t="s">
        <v>171</v>
      </c>
      <c r="B90" s="86">
        <v>1072.68</v>
      </c>
      <c r="C90" s="3"/>
      <c r="D90" s="4">
        <f>B90*C90</f>
        <v>0</v>
      </c>
      <c r="E90" s="4"/>
    </row>
    <row r="91" spans="1:223" customFormat="1" ht="15" hidden="1" customHeight="1">
      <c r="A91" s="30" t="s">
        <v>57</v>
      </c>
      <c r="B91" s="86">
        <v>1106.76</v>
      </c>
      <c r="C91" s="3"/>
      <c r="D91" s="4">
        <f>B91*C91</f>
        <v>0</v>
      </c>
      <c r="E91" s="4"/>
    </row>
    <row r="92" spans="1:223" customFormat="1" ht="15" hidden="1" customHeight="1">
      <c r="A92" s="32" t="s">
        <v>202</v>
      </c>
      <c r="B92" s="86">
        <v>1551.87</v>
      </c>
      <c r="C92" s="25"/>
      <c r="D92" s="2">
        <f>B92*C92</f>
        <v>0</v>
      </c>
      <c r="E92" s="2"/>
    </row>
    <row r="93" spans="1:223" s="8" customFormat="1" ht="14.25" hidden="1">
      <c r="A93" s="32" t="s">
        <v>240</v>
      </c>
      <c r="B93" s="86">
        <v>1150.8699999999999</v>
      </c>
      <c r="C93" s="25"/>
      <c r="D93" s="2">
        <f>B93*C93</f>
        <v>0</v>
      </c>
      <c r="E93" s="24" t="s">
        <v>270</v>
      </c>
    </row>
    <row r="94" spans="1:223" s="33" customFormat="1" hidden="1">
      <c r="A94" s="32" t="s">
        <v>166</v>
      </c>
      <c r="B94" s="86">
        <v>1004.39</v>
      </c>
      <c r="C94" s="3"/>
      <c r="D94" s="4">
        <f>B94*C94</f>
        <v>0</v>
      </c>
      <c r="E94" s="24"/>
      <c r="F94" s="52"/>
      <c r="G94" s="52"/>
      <c r="H94" s="52"/>
      <c r="I94" s="52"/>
      <c r="J94" s="52"/>
      <c r="K94" s="52"/>
      <c r="L94" s="52"/>
      <c r="M94" s="52"/>
      <c r="N94" s="52"/>
      <c r="O94" s="52"/>
      <c r="P94" s="52"/>
      <c r="Q94" s="52"/>
      <c r="R94" s="52"/>
      <c r="S94" s="52"/>
      <c r="T94" s="52"/>
      <c r="U94" s="52"/>
      <c r="V94" s="52"/>
      <c r="W94" s="52"/>
      <c r="X94" s="52"/>
      <c r="Y94" s="52"/>
      <c r="Z94" s="52"/>
      <c r="AA94" s="52"/>
      <c r="AB94" s="52"/>
      <c r="AC94" s="52"/>
      <c r="AD94" s="52"/>
      <c r="AE94" s="52"/>
      <c r="AF94" s="52"/>
      <c r="AG94" s="52"/>
      <c r="AH94" s="52"/>
      <c r="AI94" s="52"/>
      <c r="AJ94" s="52"/>
      <c r="AK94" s="52"/>
      <c r="AL94" s="52"/>
      <c r="AM94" s="52"/>
      <c r="AN94" s="52"/>
      <c r="AO94" s="52"/>
      <c r="AP94" s="52"/>
      <c r="AQ94" s="52"/>
      <c r="AR94" s="52"/>
      <c r="AS94" s="52"/>
      <c r="AT94" s="52"/>
      <c r="AU94" s="52"/>
      <c r="AV94" s="52"/>
      <c r="AW94" s="52"/>
      <c r="AX94" s="52"/>
      <c r="AY94" s="52"/>
      <c r="AZ94" s="52"/>
      <c r="BA94" s="52"/>
      <c r="BB94" s="52"/>
    </row>
    <row r="95" spans="1:223" customFormat="1" ht="15" customHeight="1">
      <c r="A95" s="32" t="s">
        <v>280</v>
      </c>
      <c r="B95" s="81">
        <v>1364.45</v>
      </c>
      <c r="C95" s="37">
        <v>20</v>
      </c>
      <c r="D95" s="38">
        <f>B95*C95</f>
        <v>27289</v>
      </c>
      <c r="E95" s="38" t="s">
        <v>270</v>
      </c>
      <c r="F95" s="94"/>
      <c r="G95" s="94"/>
      <c r="H95" s="94"/>
      <c r="I95" s="94"/>
      <c r="J95" s="94"/>
      <c r="K95" s="94"/>
      <c r="L95" s="94"/>
      <c r="M95" s="94"/>
      <c r="N95" s="94"/>
      <c r="O95" s="94"/>
      <c r="P95" s="94"/>
      <c r="Q95" s="94"/>
      <c r="R95" s="94"/>
      <c r="S95" s="94"/>
      <c r="T95" s="94"/>
      <c r="U95" s="94"/>
      <c r="V95" s="94"/>
      <c r="W95" s="94"/>
      <c r="X95" s="94"/>
      <c r="Y95" s="94"/>
      <c r="Z95" s="94"/>
      <c r="AA95" s="94"/>
      <c r="AB95" s="94"/>
      <c r="AC95" s="94"/>
      <c r="AD95" s="94"/>
      <c r="AE95" s="94"/>
      <c r="AF95" s="94"/>
      <c r="AG95" s="94"/>
      <c r="AH95" s="94"/>
      <c r="AI95" s="94"/>
      <c r="AJ95" s="94"/>
      <c r="AK95" s="94"/>
      <c r="AL95" s="94"/>
      <c r="AM95" s="94"/>
      <c r="AN95" s="94"/>
    </row>
    <row r="96" spans="1:223" customFormat="1" ht="15" hidden="1" customHeight="1">
      <c r="A96" s="32" t="s">
        <v>286</v>
      </c>
      <c r="B96" s="86">
        <v>1403.33</v>
      </c>
      <c r="C96" s="25"/>
      <c r="D96" s="2">
        <f>B96*C96</f>
        <v>0</v>
      </c>
      <c r="E96" s="24" t="s">
        <v>270</v>
      </c>
    </row>
    <row r="97" spans="1:223" customFormat="1" ht="15" hidden="1" customHeight="1">
      <c r="A97" s="32" t="s">
        <v>127</v>
      </c>
      <c r="B97" s="86">
        <v>1170.92</v>
      </c>
      <c r="C97" s="25"/>
      <c r="D97" s="2">
        <f>B97*C97</f>
        <v>0</v>
      </c>
      <c r="E97" s="2"/>
    </row>
    <row r="98" spans="1:223" customFormat="1" ht="15" hidden="1" customHeight="1">
      <c r="A98" s="30" t="s">
        <v>182</v>
      </c>
      <c r="B98" s="86">
        <v>985.46</v>
      </c>
      <c r="C98" s="5"/>
      <c r="D98" s="27">
        <f>B98*C98</f>
        <v>0</v>
      </c>
      <c r="E98" s="24" t="s">
        <v>216</v>
      </c>
    </row>
    <row r="99" spans="1:223" s="8" customFormat="1" ht="15" hidden="1" customHeight="1">
      <c r="A99" s="30" t="s">
        <v>233</v>
      </c>
      <c r="B99" s="86">
        <v>1178.94</v>
      </c>
      <c r="C99" s="25"/>
      <c r="D99" s="2">
        <f>B99*C99</f>
        <v>0</v>
      </c>
      <c r="E99" s="26" t="s">
        <v>270</v>
      </c>
    </row>
    <row r="100" spans="1:223" s="8" customFormat="1" ht="15" hidden="1" customHeight="1">
      <c r="A100" s="30" t="s">
        <v>266</v>
      </c>
      <c r="B100" s="86">
        <v>1062.6500000000001</v>
      </c>
      <c r="C100" s="25"/>
      <c r="D100" s="2">
        <f>B100*C100</f>
        <v>0</v>
      </c>
      <c r="E100" s="26" t="s">
        <v>270</v>
      </c>
    </row>
    <row r="101" spans="1:223" s="8" customFormat="1" ht="15" customHeight="1">
      <c r="A101" s="30" t="s">
        <v>290</v>
      </c>
      <c r="B101" s="81">
        <v>1188.82</v>
      </c>
      <c r="C101" s="37">
        <v>120</v>
      </c>
      <c r="D101" s="38">
        <f>B101*C101</f>
        <v>142658.4</v>
      </c>
      <c r="E101" s="38" t="s">
        <v>270</v>
      </c>
      <c r="F101" s="95"/>
      <c r="G101" s="95"/>
      <c r="H101" s="95"/>
      <c r="I101" s="95"/>
      <c r="J101" s="95"/>
      <c r="K101" s="95"/>
      <c r="L101" s="95"/>
      <c r="M101" s="95"/>
      <c r="N101" s="95"/>
      <c r="O101" s="95"/>
      <c r="P101" s="95"/>
      <c r="Q101" s="95"/>
      <c r="R101" s="95"/>
      <c r="S101" s="95"/>
      <c r="T101" s="95"/>
      <c r="U101" s="95"/>
      <c r="V101" s="95"/>
      <c r="W101" s="95"/>
      <c r="X101" s="95"/>
      <c r="Y101" s="95"/>
      <c r="Z101" s="95"/>
      <c r="AA101" s="95"/>
      <c r="AB101" s="95"/>
      <c r="AC101" s="95"/>
      <c r="AD101" s="95"/>
      <c r="AE101" s="95"/>
      <c r="AF101" s="95"/>
      <c r="AG101" s="95"/>
      <c r="AH101" s="95"/>
      <c r="AI101" s="95"/>
      <c r="AJ101" s="95"/>
      <c r="AK101" s="95"/>
      <c r="AL101" s="95"/>
      <c r="AM101" s="95"/>
      <c r="AN101" s="95"/>
    </row>
    <row r="102" spans="1:223" s="8" customFormat="1" ht="15" hidden="1" customHeight="1">
      <c r="A102" s="32" t="s">
        <v>189</v>
      </c>
      <c r="B102" s="86">
        <v>945.36</v>
      </c>
      <c r="C102" s="25"/>
      <c r="D102" s="2">
        <f>B102*C102</f>
        <v>0</v>
      </c>
      <c r="E102" s="2"/>
    </row>
    <row r="103" spans="1:223" customFormat="1" ht="15" hidden="1" customHeight="1">
      <c r="A103" s="32" t="s">
        <v>130</v>
      </c>
      <c r="B103" s="86">
        <v>1072.68</v>
      </c>
      <c r="C103" s="25"/>
      <c r="D103" s="2">
        <f>B103*C103</f>
        <v>0</v>
      </c>
      <c r="E103" s="2" t="s">
        <v>210</v>
      </c>
    </row>
    <row r="104" spans="1:223" customFormat="1" ht="15" hidden="1" customHeight="1">
      <c r="A104" s="32" t="s">
        <v>201</v>
      </c>
      <c r="B104" s="86">
        <v>1024.5550000000001</v>
      </c>
      <c r="C104" s="3"/>
      <c r="D104" s="28">
        <f>B104*C104</f>
        <v>0</v>
      </c>
      <c r="E104" s="7" t="s">
        <v>208</v>
      </c>
    </row>
    <row r="105" spans="1:223" customFormat="1" ht="15" hidden="1" customHeight="1">
      <c r="A105" s="32" t="s">
        <v>162</v>
      </c>
      <c r="B105" s="86">
        <v>1024.56</v>
      </c>
      <c r="C105" s="3"/>
      <c r="D105" s="7">
        <f>B105*C105</f>
        <v>0</v>
      </c>
      <c r="E105" s="7"/>
    </row>
    <row r="106" spans="1:223" customFormat="1" ht="15" hidden="1" customHeight="1">
      <c r="A106" s="32" t="s">
        <v>179</v>
      </c>
      <c r="B106" s="86">
        <v>1101.75</v>
      </c>
      <c r="C106" s="3"/>
      <c r="D106" s="7">
        <f>B106*C106</f>
        <v>0</v>
      </c>
      <c r="E106" s="7"/>
    </row>
    <row r="107" spans="1:223" customFormat="1" ht="15" hidden="1" customHeight="1">
      <c r="A107" s="32" t="s">
        <v>187</v>
      </c>
      <c r="B107" s="86">
        <v>1297.24</v>
      </c>
      <c r="C107" s="3"/>
      <c r="D107" s="7">
        <f>B107*C107</f>
        <v>0</v>
      </c>
      <c r="E107" s="7" t="s">
        <v>208</v>
      </c>
    </row>
    <row r="108" spans="1:223" ht="15" hidden="1" customHeight="1">
      <c r="A108" s="32" t="s">
        <v>167</v>
      </c>
      <c r="B108" s="86">
        <v>1297.24</v>
      </c>
      <c r="C108" s="3"/>
      <c r="D108" s="4">
        <f>B108*C108</f>
        <v>0</v>
      </c>
      <c r="E108" s="4"/>
      <c r="F108" s="53"/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53"/>
      <c r="AL108" s="53"/>
      <c r="AM108" s="53"/>
      <c r="AN108" s="53"/>
      <c r="AO108" s="53"/>
      <c r="AP108" s="53"/>
      <c r="AQ108" s="53"/>
      <c r="AR108" s="53"/>
      <c r="AS108" s="53"/>
      <c r="AT108" s="53"/>
      <c r="AU108" s="53"/>
      <c r="AV108" s="53"/>
      <c r="AW108" s="53"/>
      <c r="AX108" s="53"/>
      <c r="AY108" s="53"/>
      <c r="AZ108" s="53"/>
      <c r="BA108" s="53"/>
      <c r="BB108" s="53"/>
      <c r="BC108" s="34"/>
      <c r="BD108" s="34"/>
      <c r="BE108" s="34"/>
      <c r="BF108" s="34"/>
      <c r="BG108" s="34"/>
      <c r="BH108" s="34"/>
      <c r="BI108" s="34"/>
      <c r="BJ108" s="34"/>
      <c r="BK108" s="34"/>
      <c r="BL108" s="34"/>
      <c r="BM108" s="34"/>
      <c r="BN108" s="34"/>
      <c r="BO108" s="34"/>
      <c r="BP108" s="34"/>
      <c r="BQ108" s="34"/>
      <c r="BR108" s="34"/>
      <c r="BS108" s="34"/>
      <c r="BT108" s="34"/>
      <c r="BU108" s="34"/>
      <c r="BV108" s="34"/>
      <c r="BW108" s="34"/>
      <c r="BX108" s="34"/>
      <c r="BY108" s="34"/>
      <c r="BZ108" s="34"/>
      <c r="CA108" s="34"/>
      <c r="CB108" s="34"/>
      <c r="CC108" s="34"/>
      <c r="CD108" s="34"/>
      <c r="CE108" s="34"/>
      <c r="CF108" s="34"/>
      <c r="CG108" s="34"/>
      <c r="CH108" s="34"/>
      <c r="CI108" s="34"/>
      <c r="CJ108" s="34"/>
      <c r="CK108" s="34"/>
      <c r="CL108" s="34"/>
      <c r="CM108" s="34"/>
      <c r="CN108" s="34"/>
      <c r="CO108" s="34"/>
      <c r="CP108" s="34"/>
      <c r="CQ108" s="34"/>
      <c r="CR108" s="34"/>
      <c r="CS108" s="34"/>
      <c r="CT108" s="34"/>
      <c r="CU108" s="34"/>
      <c r="CV108" s="34"/>
      <c r="CW108" s="34"/>
      <c r="CX108" s="34"/>
      <c r="CY108" s="34"/>
      <c r="CZ108" s="34"/>
      <c r="DA108" s="34"/>
      <c r="DB108" s="34"/>
      <c r="DC108" s="34"/>
      <c r="DD108" s="34"/>
      <c r="DE108" s="34"/>
      <c r="DF108" s="34"/>
      <c r="DG108" s="34"/>
      <c r="DH108" s="34"/>
      <c r="DI108" s="34"/>
      <c r="DJ108" s="34"/>
      <c r="DK108" s="34"/>
      <c r="DL108" s="34"/>
      <c r="DM108" s="34"/>
      <c r="DN108" s="34"/>
      <c r="DO108" s="34"/>
      <c r="DP108" s="34"/>
      <c r="DQ108" s="34"/>
      <c r="DR108" s="34"/>
      <c r="DS108" s="34"/>
      <c r="DT108" s="34"/>
      <c r="DU108" s="34"/>
      <c r="DV108" s="34"/>
      <c r="DW108" s="34"/>
      <c r="DX108" s="34"/>
      <c r="DY108" s="34"/>
      <c r="DZ108" s="34"/>
      <c r="EA108" s="34"/>
      <c r="EB108" s="34"/>
      <c r="EC108" s="34"/>
      <c r="ED108" s="34"/>
      <c r="EE108" s="34"/>
      <c r="EF108" s="34"/>
      <c r="EG108" s="34"/>
      <c r="EH108" s="34"/>
      <c r="EI108" s="34"/>
      <c r="EJ108" s="34"/>
      <c r="EK108" s="34"/>
      <c r="EL108" s="34"/>
      <c r="EM108" s="34"/>
      <c r="EN108" s="34"/>
      <c r="EO108" s="34"/>
      <c r="EP108" s="34"/>
      <c r="EQ108" s="34"/>
      <c r="ER108" s="34"/>
      <c r="ES108" s="34"/>
      <c r="ET108" s="34"/>
      <c r="EU108" s="34"/>
      <c r="EV108" s="34"/>
      <c r="EW108" s="34"/>
      <c r="EX108" s="34"/>
      <c r="EY108" s="34"/>
      <c r="EZ108" s="34"/>
      <c r="FA108" s="34"/>
      <c r="FB108" s="34"/>
      <c r="FC108" s="34"/>
      <c r="FD108" s="34"/>
      <c r="FE108" s="34"/>
      <c r="FF108" s="34"/>
      <c r="FG108" s="34"/>
      <c r="FH108" s="34"/>
      <c r="FI108" s="34"/>
      <c r="FJ108" s="34"/>
      <c r="FK108" s="34"/>
      <c r="FL108" s="34"/>
      <c r="FM108" s="34"/>
      <c r="FN108" s="34"/>
      <c r="FO108" s="34"/>
      <c r="FP108" s="34"/>
      <c r="FQ108" s="34"/>
      <c r="FR108" s="34"/>
      <c r="FS108" s="34"/>
      <c r="FT108" s="34"/>
      <c r="FU108" s="34"/>
      <c r="FV108" s="34"/>
      <c r="FW108" s="34"/>
      <c r="FX108" s="34"/>
      <c r="FY108" s="34"/>
      <c r="FZ108" s="34"/>
      <c r="GA108" s="34"/>
      <c r="GB108" s="34"/>
      <c r="GC108" s="34"/>
      <c r="GD108" s="34"/>
      <c r="GE108" s="34"/>
      <c r="GF108" s="34"/>
      <c r="GG108" s="34"/>
      <c r="GH108" s="34"/>
      <c r="GI108" s="34"/>
      <c r="GJ108" s="34"/>
      <c r="GK108" s="34"/>
      <c r="GL108" s="34"/>
      <c r="GM108" s="34"/>
      <c r="GN108" s="34"/>
      <c r="GO108" s="34"/>
      <c r="GP108" s="34"/>
      <c r="GQ108" s="34"/>
      <c r="GR108" s="34"/>
      <c r="GS108" s="34"/>
      <c r="GT108" s="34"/>
      <c r="GU108" s="34"/>
      <c r="GV108" s="34"/>
      <c r="GW108" s="34"/>
      <c r="GX108" s="34"/>
      <c r="GY108" s="34"/>
      <c r="GZ108" s="34"/>
      <c r="HA108" s="34"/>
      <c r="HB108" s="34"/>
      <c r="HC108" s="34"/>
      <c r="HD108" s="34"/>
      <c r="HE108" s="34"/>
      <c r="HF108" s="34"/>
      <c r="HG108" s="34"/>
      <c r="HH108" s="34"/>
      <c r="HI108" s="34"/>
      <c r="HJ108" s="34"/>
      <c r="HK108" s="34"/>
      <c r="HL108" s="34"/>
      <c r="HM108" s="34"/>
      <c r="HN108" s="34"/>
      <c r="HO108" s="34"/>
    </row>
    <row r="109" spans="1:223" customFormat="1" ht="15" hidden="1" customHeight="1">
      <c r="A109" s="32" t="s">
        <v>269</v>
      </c>
      <c r="B109" s="86">
        <v>1150.8699999999999</v>
      </c>
      <c r="C109" s="3"/>
      <c r="D109" s="4">
        <f>B109*C109</f>
        <v>0</v>
      </c>
      <c r="E109" s="24" t="s">
        <v>270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</row>
    <row r="110" spans="1:223" customFormat="1" ht="15" hidden="1" customHeight="1">
      <c r="A110" s="30" t="s">
        <v>145</v>
      </c>
      <c r="B110" s="86">
        <v>12215.46</v>
      </c>
      <c r="C110" s="25"/>
      <c r="D110" s="2">
        <f>B110*C110</f>
        <v>0</v>
      </c>
      <c r="E110" s="2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</row>
    <row r="111" spans="1:223" customFormat="1" ht="15" hidden="1" customHeight="1">
      <c r="A111" s="30" t="s">
        <v>121</v>
      </c>
      <c r="B111" s="86">
        <v>1695.2280000000001</v>
      </c>
      <c r="C111" s="25"/>
      <c r="D111" s="2">
        <f>B111*C111</f>
        <v>0</v>
      </c>
      <c r="E111" s="2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</row>
    <row r="112" spans="1:223" customFormat="1" ht="15" hidden="1" customHeight="1">
      <c r="A112" s="30" t="s">
        <v>131</v>
      </c>
      <c r="B112" s="86">
        <v>11860.475</v>
      </c>
      <c r="C112" s="25"/>
      <c r="D112" s="2">
        <f>B112*C112</f>
        <v>0</v>
      </c>
      <c r="E112" s="2"/>
    </row>
    <row r="113" spans="1:223" ht="15" hidden="1" customHeight="1">
      <c r="A113" s="30" t="s">
        <v>141</v>
      </c>
      <c r="B113" s="86">
        <v>10616.475</v>
      </c>
      <c r="C113" s="25"/>
      <c r="D113" s="2">
        <f>B113*C113</f>
        <v>0</v>
      </c>
      <c r="E113" s="2"/>
      <c r="F113" s="53"/>
      <c r="G113" s="53"/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  <c r="AA113" s="53"/>
      <c r="AB113" s="53"/>
      <c r="AC113" s="53"/>
      <c r="AD113" s="53"/>
      <c r="AE113" s="53"/>
      <c r="AF113" s="53"/>
      <c r="AG113" s="53"/>
      <c r="AH113" s="53"/>
      <c r="AI113" s="53"/>
      <c r="AJ113" s="53"/>
      <c r="AK113" s="53"/>
      <c r="AL113" s="53"/>
      <c r="AM113" s="53"/>
      <c r="AN113" s="53"/>
      <c r="AO113" s="53"/>
      <c r="AP113" s="53"/>
      <c r="AQ113" s="53"/>
      <c r="AR113" s="53"/>
      <c r="AS113" s="53"/>
      <c r="AT113" s="53"/>
      <c r="AU113" s="53"/>
      <c r="AV113" s="53"/>
      <c r="AW113" s="53"/>
      <c r="AX113" s="53"/>
      <c r="AY113" s="53"/>
      <c r="AZ113" s="53"/>
      <c r="BA113" s="53"/>
      <c r="BB113" s="53"/>
      <c r="BC113" s="34"/>
      <c r="BD113" s="34"/>
      <c r="BE113" s="34"/>
      <c r="BF113" s="34"/>
      <c r="BG113" s="34"/>
      <c r="BH113" s="34"/>
      <c r="BI113" s="34"/>
      <c r="BJ113" s="34"/>
      <c r="BK113" s="34"/>
      <c r="BL113" s="34"/>
      <c r="BM113" s="34"/>
      <c r="BN113" s="34"/>
      <c r="BO113" s="34"/>
      <c r="BP113" s="34"/>
      <c r="BQ113" s="34"/>
      <c r="BR113" s="34"/>
      <c r="BS113" s="34"/>
      <c r="BT113" s="34"/>
      <c r="BU113" s="34"/>
      <c r="BV113" s="34"/>
      <c r="BW113" s="34"/>
      <c r="BX113" s="34"/>
      <c r="BY113" s="34"/>
      <c r="BZ113" s="34"/>
      <c r="CA113" s="34"/>
      <c r="CB113" s="34"/>
      <c r="CC113" s="34"/>
      <c r="CD113" s="34"/>
      <c r="CE113" s="34"/>
      <c r="CF113" s="34"/>
      <c r="CG113" s="34"/>
      <c r="CH113" s="34"/>
      <c r="CI113" s="34"/>
      <c r="CJ113" s="34"/>
      <c r="CK113" s="34"/>
      <c r="CL113" s="34"/>
      <c r="CM113" s="34"/>
      <c r="CN113" s="34"/>
      <c r="CO113" s="34"/>
      <c r="CP113" s="34"/>
      <c r="CQ113" s="34"/>
      <c r="CR113" s="34"/>
      <c r="CS113" s="34"/>
      <c r="CT113" s="34"/>
      <c r="CU113" s="34"/>
      <c r="CV113" s="34"/>
      <c r="CW113" s="34"/>
      <c r="CX113" s="34"/>
      <c r="CY113" s="34"/>
      <c r="CZ113" s="34"/>
      <c r="DA113" s="34"/>
      <c r="DB113" s="34"/>
      <c r="DC113" s="34"/>
      <c r="DD113" s="34"/>
      <c r="DE113" s="34"/>
      <c r="DF113" s="34"/>
      <c r="DG113" s="34"/>
      <c r="DH113" s="34"/>
      <c r="DI113" s="34"/>
      <c r="DJ113" s="34"/>
      <c r="DK113" s="34"/>
      <c r="DL113" s="34"/>
      <c r="DM113" s="34"/>
      <c r="DN113" s="34"/>
      <c r="DO113" s="34"/>
      <c r="DP113" s="34"/>
      <c r="DQ113" s="34"/>
      <c r="DR113" s="34"/>
      <c r="DS113" s="34"/>
      <c r="DT113" s="34"/>
      <c r="DU113" s="34"/>
      <c r="DV113" s="34"/>
      <c r="DW113" s="34"/>
      <c r="DX113" s="34"/>
      <c r="DY113" s="34"/>
      <c r="DZ113" s="34"/>
      <c r="EA113" s="34"/>
      <c r="EB113" s="34"/>
      <c r="EC113" s="34"/>
      <c r="ED113" s="34"/>
      <c r="EE113" s="34"/>
      <c r="EF113" s="34"/>
      <c r="EG113" s="34"/>
      <c r="EH113" s="34"/>
      <c r="EI113" s="34"/>
      <c r="EJ113" s="34"/>
      <c r="EK113" s="34"/>
      <c r="EL113" s="34"/>
      <c r="EM113" s="34"/>
      <c r="EN113" s="34"/>
      <c r="EO113" s="34"/>
      <c r="EP113" s="34"/>
      <c r="EQ113" s="34"/>
      <c r="ER113" s="34"/>
      <c r="ES113" s="34"/>
      <c r="ET113" s="34"/>
      <c r="EU113" s="34"/>
      <c r="EV113" s="34"/>
      <c r="EW113" s="34"/>
      <c r="EX113" s="34"/>
      <c r="EY113" s="34"/>
      <c r="EZ113" s="34"/>
      <c r="FA113" s="34"/>
      <c r="FB113" s="34"/>
      <c r="FC113" s="34"/>
      <c r="FD113" s="34"/>
      <c r="FE113" s="34"/>
      <c r="FF113" s="34"/>
      <c r="FG113" s="34"/>
      <c r="FH113" s="34"/>
      <c r="FI113" s="34"/>
      <c r="FJ113" s="34"/>
      <c r="FK113" s="34"/>
      <c r="FL113" s="34"/>
      <c r="FM113" s="34"/>
      <c r="FN113" s="34"/>
      <c r="FO113" s="34"/>
      <c r="FP113" s="34"/>
      <c r="FQ113" s="34"/>
      <c r="FR113" s="34"/>
      <c r="FS113" s="34"/>
      <c r="FT113" s="34"/>
      <c r="FU113" s="34"/>
      <c r="FV113" s="34"/>
      <c r="FW113" s="34"/>
      <c r="FX113" s="34"/>
      <c r="FY113" s="34"/>
      <c r="FZ113" s="34"/>
      <c r="GA113" s="34"/>
      <c r="GB113" s="34"/>
      <c r="GC113" s="34"/>
      <c r="GD113" s="34"/>
      <c r="GE113" s="34"/>
      <c r="GF113" s="34"/>
      <c r="GG113" s="34"/>
      <c r="GH113" s="34"/>
      <c r="GI113" s="34"/>
      <c r="GJ113" s="34"/>
      <c r="GK113" s="34"/>
      <c r="GL113" s="34"/>
      <c r="GM113" s="34"/>
      <c r="GN113" s="34"/>
      <c r="GO113" s="34"/>
      <c r="GP113" s="34"/>
      <c r="GQ113" s="34"/>
      <c r="GR113" s="34"/>
      <c r="GS113" s="34"/>
      <c r="GT113" s="34"/>
      <c r="GU113" s="34"/>
      <c r="GV113" s="34"/>
      <c r="GW113" s="34"/>
      <c r="GX113" s="34"/>
      <c r="GY113" s="34"/>
      <c r="GZ113" s="34"/>
      <c r="HA113" s="34"/>
      <c r="HB113" s="34"/>
      <c r="HC113" s="34"/>
      <c r="HD113" s="34"/>
      <c r="HE113" s="34"/>
      <c r="HF113" s="34"/>
      <c r="HG113" s="34"/>
      <c r="HH113" s="34"/>
      <c r="HI113" s="34"/>
      <c r="HJ113" s="34"/>
      <c r="HK113" s="34"/>
      <c r="HL113" s="34"/>
      <c r="HM113" s="34"/>
      <c r="HN113" s="34"/>
      <c r="HO113" s="34"/>
    </row>
    <row r="114" spans="1:223" customFormat="1" ht="15" hidden="1" customHeight="1">
      <c r="A114" s="30" t="s">
        <v>204</v>
      </c>
      <c r="B114" s="86">
        <v>5607.32</v>
      </c>
      <c r="C114" s="3"/>
      <c r="D114" s="4">
        <f>B114*C114</f>
        <v>0</v>
      </c>
      <c r="E114" s="4" t="s">
        <v>239</v>
      </c>
    </row>
    <row r="115" spans="1:223" customFormat="1" ht="15" hidden="1" customHeight="1">
      <c r="A115" s="30" t="s">
        <v>122</v>
      </c>
      <c r="B115" s="86">
        <v>14021.94</v>
      </c>
      <c r="C115" s="25"/>
      <c r="D115" s="2">
        <f>B115*C115</f>
        <v>0</v>
      </c>
      <c r="E115" s="2"/>
    </row>
    <row r="116" spans="1:223" customFormat="1" ht="15" hidden="1" customHeight="1">
      <c r="A116" s="30" t="s">
        <v>93</v>
      </c>
      <c r="B116" s="86">
        <v>2788.96</v>
      </c>
      <c r="C116" s="3"/>
      <c r="D116" s="28">
        <f>B116*C116</f>
        <v>0</v>
      </c>
      <c r="E116" s="26" t="s">
        <v>209</v>
      </c>
    </row>
    <row r="117" spans="1:223" customFormat="1" ht="15" hidden="1" customHeight="1">
      <c r="A117" s="30" t="s">
        <v>95</v>
      </c>
      <c r="B117" s="86">
        <v>10133.27</v>
      </c>
      <c r="C117" s="25"/>
      <c r="D117" s="2">
        <f>B117*C117</f>
        <v>0</v>
      </c>
      <c r="E117" s="2"/>
    </row>
    <row r="118" spans="1:223" customFormat="1" ht="15" hidden="1" customHeight="1">
      <c r="A118" s="30" t="s">
        <v>94</v>
      </c>
      <c r="B118" s="86">
        <v>17443.5</v>
      </c>
      <c r="C118" s="25"/>
      <c r="D118" s="2">
        <f>B118*C118</f>
        <v>0</v>
      </c>
      <c r="E118" s="2"/>
    </row>
    <row r="119" spans="1:223" customFormat="1" ht="15" hidden="1" customHeight="1">
      <c r="A119" s="30" t="s">
        <v>237</v>
      </c>
      <c r="B119" s="86">
        <v>1159.8900000000001</v>
      </c>
      <c r="C119" s="25"/>
      <c r="D119" s="2">
        <f>B119*C119</f>
        <v>0</v>
      </c>
      <c r="E119" s="7" t="s">
        <v>245</v>
      </c>
    </row>
    <row r="120" spans="1:223" customFormat="1" ht="15" hidden="1" customHeight="1">
      <c r="A120" s="30" t="s">
        <v>229</v>
      </c>
      <c r="B120" s="86">
        <v>1072.675</v>
      </c>
      <c r="C120" s="25"/>
      <c r="D120" s="2">
        <f>B120*C120</f>
        <v>0</v>
      </c>
      <c r="E120" s="2"/>
    </row>
    <row r="121" spans="1:223" customFormat="1" ht="15" hidden="1" customHeight="1">
      <c r="A121" s="32" t="s">
        <v>74</v>
      </c>
      <c r="B121" s="86">
        <v>12691.65</v>
      </c>
      <c r="C121" s="3"/>
      <c r="D121" s="4">
        <f>B121*C121</f>
        <v>0</v>
      </c>
      <c r="E121" s="4"/>
    </row>
    <row r="122" spans="1:223" customFormat="1" ht="15" hidden="1" customHeight="1">
      <c r="A122" s="32" t="s">
        <v>142</v>
      </c>
      <c r="B122" s="86">
        <v>5476.38</v>
      </c>
      <c r="C122" s="25"/>
      <c r="D122" s="2">
        <f>B122*C122</f>
        <v>0</v>
      </c>
      <c r="E122" s="2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</row>
    <row r="123" spans="1:223" customFormat="1" ht="15" hidden="1" customHeight="1">
      <c r="A123" s="32" t="s">
        <v>75</v>
      </c>
      <c r="B123" s="86">
        <v>7586.92</v>
      </c>
      <c r="C123" s="3"/>
      <c r="D123" s="4">
        <f>B123*C123</f>
        <v>0</v>
      </c>
      <c r="E123" s="4"/>
    </row>
    <row r="124" spans="1:223" customFormat="1" ht="15" hidden="1" customHeight="1">
      <c r="A124" s="32" t="s">
        <v>134</v>
      </c>
      <c r="B124" s="86">
        <v>7679.15</v>
      </c>
      <c r="C124" s="25"/>
      <c r="D124" s="2">
        <f>B124*C124</f>
        <v>0</v>
      </c>
      <c r="E124" s="2"/>
    </row>
    <row r="125" spans="1:223" ht="15" hidden="1" customHeight="1">
      <c r="A125" s="30" t="s">
        <v>186</v>
      </c>
      <c r="B125" s="86">
        <v>1219.04</v>
      </c>
      <c r="C125" s="3"/>
      <c r="D125" s="4">
        <f>B125*C125</f>
        <v>0</v>
      </c>
      <c r="E125" s="4" t="s">
        <v>250</v>
      </c>
      <c r="F125" s="53"/>
      <c r="G125" s="53"/>
      <c r="H125" s="53"/>
      <c r="I125" s="53"/>
      <c r="J125" s="53"/>
      <c r="K125" s="53"/>
      <c r="L125" s="53"/>
      <c r="M125" s="53"/>
      <c r="N125" s="53"/>
      <c r="O125" s="53"/>
      <c r="P125" s="53"/>
      <c r="Q125" s="53"/>
      <c r="R125" s="53"/>
      <c r="S125" s="53"/>
      <c r="T125" s="53"/>
      <c r="U125" s="53"/>
      <c r="V125" s="53"/>
      <c r="W125" s="53"/>
      <c r="X125" s="53"/>
      <c r="Y125" s="53"/>
      <c r="Z125" s="53"/>
      <c r="AA125" s="53"/>
      <c r="AB125" s="53"/>
      <c r="AC125" s="53"/>
      <c r="AD125" s="53"/>
      <c r="AE125" s="53"/>
      <c r="AF125" s="53"/>
      <c r="AG125" s="53"/>
      <c r="AH125" s="53"/>
      <c r="AI125" s="53"/>
      <c r="AJ125" s="53"/>
      <c r="AK125" s="53"/>
      <c r="AL125" s="53"/>
      <c r="AM125" s="53"/>
      <c r="AN125" s="53"/>
      <c r="AO125" s="53"/>
      <c r="AP125" s="53"/>
      <c r="AQ125" s="53"/>
      <c r="AR125" s="53"/>
      <c r="AS125" s="53"/>
      <c r="AT125" s="53"/>
      <c r="AU125" s="53"/>
      <c r="AV125" s="53"/>
      <c r="AW125" s="53"/>
      <c r="AX125" s="53"/>
      <c r="AY125" s="53"/>
      <c r="AZ125" s="53"/>
      <c r="BA125" s="53"/>
      <c r="BB125" s="53"/>
      <c r="BC125" s="34"/>
      <c r="BD125" s="34"/>
      <c r="BE125" s="34"/>
      <c r="BF125" s="34"/>
      <c r="BG125" s="34"/>
      <c r="BH125" s="34"/>
      <c r="BI125" s="34"/>
      <c r="BJ125" s="34"/>
      <c r="BK125" s="34"/>
      <c r="BL125" s="34"/>
      <c r="BM125" s="34"/>
      <c r="BN125" s="34"/>
      <c r="BO125" s="34"/>
      <c r="BP125" s="34"/>
      <c r="BQ125" s="34"/>
      <c r="BR125" s="34"/>
      <c r="BS125" s="34"/>
      <c r="BT125" s="34"/>
      <c r="BU125" s="34"/>
      <c r="BV125" s="34"/>
      <c r="BW125" s="34"/>
      <c r="BX125" s="34"/>
      <c r="BY125" s="34"/>
      <c r="BZ125" s="34"/>
      <c r="CA125" s="34"/>
      <c r="CB125" s="34"/>
      <c r="CC125" s="34"/>
      <c r="CD125" s="34"/>
      <c r="CE125" s="34"/>
      <c r="CF125" s="34"/>
      <c r="CG125" s="34"/>
      <c r="CH125" s="34"/>
      <c r="CI125" s="34"/>
      <c r="CJ125" s="34"/>
      <c r="CK125" s="34"/>
      <c r="CL125" s="34"/>
      <c r="CM125" s="34"/>
      <c r="CN125" s="34"/>
      <c r="CO125" s="34"/>
      <c r="CP125" s="34"/>
      <c r="CQ125" s="34"/>
      <c r="CR125" s="34"/>
      <c r="CS125" s="34"/>
      <c r="CT125" s="34"/>
      <c r="CU125" s="34"/>
      <c r="CV125" s="34"/>
      <c r="CW125" s="34"/>
      <c r="CX125" s="34"/>
      <c r="CY125" s="34"/>
      <c r="CZ125" s="34"/>
      <c r="DA125" s="34"/>
      <c r="DB125" s="34"/>
      <c r="DC125" s="34"/>
      <c r="DD125" s="34"/>
      <c r="DE125" s="34"/>
      <c r="DF125" s="34"/>
      <c r="DG125" s="34"/>
      <c r="DH125" s="34"/>
      <c r="DI125" s="34"/>
      <c r="DJ125" s="34"/>
      <c r="DK125" s="34"/>
      <c r="DL125" s="34"/>
      <c r="DM125" s="34"/>
      <c r="DN125" s="34"/>
      <c r="DO125" s="34"/>
      <c r="DP125" s="34"/>
      <c r="DQ125" s="34"/>
      <c r="DR125" s="34"/>
      <c r="DS125" s="34"/>
      <c r="DT125" s="34"/>
      <c r="DU125" s="34"/>
      <c r="DV125" s="34"/>
      <c r="DW125" s="34"/>
      <c r="DX125" s="34"/>
      <c r="DY125" s="34"/>
      <c r="DZ125" s="34"/>
      <c r="EA125" s="34"/>
      <c r="EB125" s="34"/>
      <c r="EC125" s="34"/>
      <c r="ED125" s="34"/>
      <c r="EE125" s="34"/>
      <c r="EF125" s="34"/>
      <c r="EG125" s="34"/>
      <c r="EH125" s="34"/>
      <c r="EI125" s="34"/>
      <c r="EJ125" s="34"/>
      <c r="EK125" s="34"/>
      <c r="EL125" s="34"/>
      <c r="EM125" s="34"/>
      <c r="EN125" s="34"/>
      <c r="EO125" s="34"/>
      <c r="EP125" s="34"/>
      <c r="EQ125" s="34"/>
      <c r="ER125" s="34"/>
      <c r="ES125" s="34"/>
      <c r="ET125" s="34"/>
      <c r="EU125" s="34"/>
      <c r="EV125" s="34"/>
      <c r="EW125" s="34"/>
      <c r="EX125" s="34"/>
      <c r="EY125" s="34"/>
      <c r="EZ125" s="34"/>
      <c r="FA125" s="34"/>
      <c r="FB125" s="34"/>
      <c r="FC125" s="34"/>
      <c r="FD125" s="34"/>
      <c r="FE125" s="34"/>
      <c r="FF125" s="34"/>
      <c r="FG125" s="34"/>
      <c r="FH125" s="34"/>
      <c r="FI125" s="34"/>
      <c r="FJ125" s="34"/>
      <c r="FK125" s="34"/>
      <c r="FL125" s="34"/>
      <c r="FM125" s="34"/>
      <c r="FN125" s="34"/>
      <c r="FO125" s="34"/>
      <c r="FP125" s="34"/>
      <c r="FQ125" s="34"/>
      <c r="FR125" s="34"/>
      <c r="FS125" s="34"/>
      <c r="FT125" s="34"/>
      <c r="FU125" s="34"/>
      <c r="FV125" s="34"/>
      <c r="FW125" s="34"/>
      <c r="FX125" s="34"/>
      <c r="FY125" s="34"/>
      <c r="FZ125" s="34"/>
      <c r="GA125" s="34"/>
      <c r="GB125" s="34"/>
      <c r="GC125" s="34"/>
      <c r="GD125" s="34"/>
      <c r="GE125" s="34"/>
      <c r="GF125" s="34"/>
      <c r="GG125" s="34"/>
      <c r="GH125" s="34"/>
      <c r="GI125" s="34"/>
      <c r="GJ125" s="34"/>
      <c r="GK125" s="34"/>
      <c r="GL125" s="34"/>
      <c r="GM125" s="34"/>
      <c r="GN125" s="34"/>
      <c r="GO125" s="34"/>
      <c r="GP125" s="34"/>
      <c r="GQ125" s="34"/>
      <c r="GR125" s="34"/>
      <c r="GS125" s="34"/>
      <c r="GT125" s="34"/>
      <c r="GU125" s="34"/>
      <c r="GV125" s="34"/>
      <c r="GW125" s="34"/>
      <c r="GX125" s="34"/>
      <c r="GY125" s="34"/>
      <c r="GZ125" s="34"/>
      <c r="HA125" s="34"/>
      <c r="HB125" s="34"/>
      <c r="HC125" s="34"/>
      <c r="HD125" s="34"/>
      <c r="HE125" s="34"/>
      <c r="HF125" s="34"/>
      <c r="HG125" s="34"/>
      <c r="HH125" s="34"/>
      <c r="HI125" s="34"/>
      <c r="HJ125" s="34"/>
      <c r="HK125" s="34"/>
      <c r="HL125" s="34"/>
      <c r="HM125" s="34"/>
      <c r="HN125" s="34"/>
      <c r="HO125" s="34"/>
    </row>
    <row r="126" spans="1:223" customFormat="1" ht="15" hidden="1" customHeight="1">
      <c r="A126" s="30" t="s">
        <v>191</v>
      </c>
      <c r="B126" s="86">
        <v>1336.33</v>
      </c>
      <c r="C126" s="25"/>
      <c r="D126" s="2">
        <f>B126*C126</f>
        <v>0</v>
      </c>
      <c r="E126" s="26" t="s">
        <v>263</v>
      </c>
    </row>
    <row r="127" spans="1:223" customFormat="1" ht="15" hidden="1" customHeight="1">
      <c r="A127" s="30" t="s">
        <v>259</v>
      </c>
      <c r="B127" s="86">
        <v>1188.97</v>
      </c>
      <c r="C127" s="25"/>
      <c r="D127" s="2">
        <f>B127*C127</f>
        <v>0</v>
      </c>
      <c r="E127" s="26"/>
    </row>
    <row r="128" spans="1:223" customFormat="1" ht="15" hidden="1" customHeight="1">
      <c r="A128" s="30" t="s">
        <v>119</v>
      </c>
      <c r="B128" s="86">
        <v>1336.33</v>
      </c>
      <c r="C128" s="25"/>
      <c r="D128" s="2">
        <f>B128*C128</f>
        <v>0</v>
      </c>
      <c r="E128" s="2"/>
    </row>
    <row r="129" spans="1:223" customFormat="1" ht="15" hidden="1" customHeight="1">
      <c r="A129" s="30" t="s">
        <v>139</v>
      </c>
      <c r="B129" s="86">
        <v>8641.5499999999993</v>
      </c>
      <c r="C129" s="3"/>
      <c r="D129" s="4">
        <f>B129*C129</f>
        <v>0</v>
      </c>
      <c r="E129" s="4"/>
    </row>
    <row r="130" spans="1:223" ht="15" customHeight="1">
      <c r="A130" s="30" t="s">
        <v>279</v>
      </c>
      <c r="B130" s="81">
        <v>1208.01</v>
      </c>
      <c r="C130" s="37">
        <v>20</v>
      </c>
      <c r="D130" s="38">
        <f>B130*C130</f>
        <v>24160.2</v>
      </c>
      <c r="E130" s="38" t="s">
        <v>270</v>
      </c>
      <c r="F130" s="53"/>
      <c r="G130" s="53"/>
      <c r="H130" s="53"/>
      <c r="I130" s="53"/>
      <c r="J130" s="53"/>
      <c r="K130" s="53"/>
      <c r="L130" s="53"/>
      <c r="M130" s="53"/>
      <c r="N130" s="53"/>
      <c r="O130" s="53"/>
      <c r="P130" s="53"/>
      <c r="Q130" s="53"/>
      <c r="R130" s="53"/>
      <c r="S130" s="53"/>
      <c r="T130" s="53"/>
      <c r="U130" s="53"/>
      <c r="V130" s="53"/>
      <c r="W130" s="53"/>
      <c r="X130" s="53"/>
      <c r="Y130" s="53"/>
      <c r="Z130" s="53"/>
      <c r="AA130" s="53"/>
      <c r="AB130" s="53"/>
      <c r="AC130" s="53"/>
      <c r="AD130" s="53"/>
      <c r="AE130" s="53"/>
      <c r="AF130" s="53"/>
      <c r="AG130" s="53"/>
      <c r="AH130" s="53"/>
      <c r="AI130" s="53"/>
      <c r="AJ130" s="53"/>
      <c r="AK130" s="53"/>
      <c r="AL130" s="53"/>
      <c r="AM130" s="53"/>
      <c r="AN130" s="53"/>
      <c r="AO130" s="53"/>
      <c r="AP130" s="53"/>
      <c r="AQ130" s="53"/>
      <c r="AR130" s="53"/>
      <c r="AS130" s="53"/>
      <c r="AT130" s="53"/>
      <c r="AU130" s="53"/>
      <c r="AV130" s="53"/>
      <c r="AW130" s="53"/>
      <c r="AX130" s="53"/>
      <c r="AY130" s="53"/>
      <c r="AZ130" s="53"/>
      <c r="BA130" s="53"/>
      <c r="BB130" s="53"/>
      <c r="BC130" s="34"/>
      <c r="BD130" s="34"/>
      <c r="BE130" s="34"/>
      <c r="BF130" s="34"/>
      <c r="BG130" s="34"/>
      <c r="BH130" s="34"/>
      <c r="BI130" s="34"/>
      <c r="BJ130" s="34"/>
      <c r="BK130" s="34"/>
      <c r="BL130" s="34"/>
      <c r="BM130" s="34"/>
      <c r="BN130" s="34"/>
      <c r="BO130" s="34"/>
      <c r="BP130" s="34"/>
      <c r="BQ130" s="34"/>
      <c r="BR130" s="34"/>
      <c r="BS130" s="34"/>
      <c r="BT130" s="34"/>
      <c r="BU130" s="34"/>
      <c r="BV130" s="34"/>
      <c r="BW130" s="34"/>
      <c r="BX130" s="34"/>
      <c r="BY130" s="34"/>
      <c r="BZ130" s="34"/>
      <c r="CA130" s="34"/>
      <c r="CB130" s="34"/>
      <c r="CC130" s="34"/>
      <c r="CD130" s="34"/>
      <c r="CE130" s="34"/>
      <c r="CF130" s="34"/>
      <c r="CG130" s="34"/>
      <c r="CH130" s="34"/>
      <c r="CI130" s="34"/>
      <c r="CJ130" s="34"/>
      <c r="CK130" s="34"/>
      <c r="CL130" s="34"/>
      <c r="CM130" s="34"/>
      <c r="CN130" s="34"/>
      <c r="CO130" s="34"/>
      <c r="CP130" s="34"/>
      <c r="CQ130" s="34"/>
      <c r="CR130" s="34"/>
      <c r="CS130" s="34"/>
      <c r="CT130" s="34"/>
      <c r="CU130" s="34"/>
      <c r="CV130" s="34"/>
      <c r="CW130" s="34"/>
      <c r="CX130" s="34"/>
      <c r="CY130" s="34"/>
      <c r="CZ130" s="34"/>
      <c r="DA130" s="34"/>
      <c r="DB130" s="34"/>
      <c r="DC130" s="34"/>
      <c r="DD130" s="34"/>
      <c r="DE130" s="34"/>
      <c r="DF130" s="34"/>
      <c r="DG130" s="34"/>
      <c r="DH130" s="34"/>
      <c r="DI130" s="34"/>
      <c r="DJ130" s="34"/>
      <c r="DK130" s="34"/>
      <c r="DL130" s="34"/>
      <c r="DM130" s="34"/>
      <c r="DN130" s="34"/>
      <c r="DO130" s="34"/>
      <c r="DP130" s="34"/>
      <c r="DQ130" s="34"/>
      <c r="DR130" s="34"/>
      <c r="DS130" s="34"/>
      <c r="DT130" s="34"/>
      <c r="DU130" s="34"/>
      <c r="DV130" s="34"/>
      <c r="DW130" s="34"/>
      <c r="DX130" s="34"/>
      <c r="DY130" s="34"/>
      <c r="DZ130" s="34"/>
      <c r="EA130" s="34"/>
      <c r="EB130" s="34"/>
      <c r="EC130" s="34"/>
      <c r="ED130" s="34"/>
      <c r="EE130" s="34"/>
      <c r="EF130" s="34"/>
      <c r="EG130" s="34"/>
      <c r="EH130" s="34"/>
      <c r="EI130" s="34"/>
      <c r="EJ130" s="34"/>
      <c r="EK130" s="34"/>
      <c r="EL130" s="34"/>
      <c r="EM130" s="34"/>
      <c r="EN130" s="34"/>
      <c r="EO130" s="34"/>
      <c r="EP130" s="34"/>
      <c r="EQ130" s="34"/>
      <c r="ER130" s="34"/>
      <c r="ES130" s="34"/>
      <c r="ET130" s="34"/>
      <c r="EU130" s="34"/>
      <c r="EV130" s="34"/>
      <c r="EW130" s="34"/>
      <c r="EX130" s="34"/>
      <c r="EY130" s="34"/>
      <c r="EZ130" s="34"/>
      <c r="FA130" s="34"/>
      <c r="FB130" s="34"/>
      <c r="FC130" s="34"/>
      <c r="FD130" s="34"/>
      <c r="FE130" s="34"/>
      <c r="FF130" s="34"/>
      <c r="FG130" s="34"/>
      <c r="FH130" s="34"/>
      <c r="FI130" s="34"/>
      <c r="FJ130" s="34"/>
      <c r="FK130" s="34"/>
      <c r="FL130" s="34"/>
      <c r="FM130" s="34"/>
      <c r="FN130" s="34"/>
      <c r="FO130" s="34"/>
      <c r="FP130" s="34"/>
      <c r="FQ130" s="34"/>
      <c r="FR130" s="34"/>
      <c r="FS130" s="34"/>
      <c r="FT130" s="34"/>
      <c r="FU130" s="34"/>
      <c r="FV130" s="34"/>
      <c r="FW130" s="34"/>
      <c r="FX130" s="34"/>
      <c r="FY130" s="34"/>
      <c r="FZ130" s="34"/>
      <c r="GA130" s="34"/>
      <c r="GB130" s="34"/>
      <c r="GC130" s="34"/>
      <c r="GD130" s="34"/>
      <c r="GE130" s="34"/>
      <c r="GF130" s="34"/>
      <c r="GG130" s="34"/>
      <c r="GH130" s="34"/>
      <c r="GI130" s="34"/>
      <c r="GJ130" s="34"/>
      <c r="GK130" s="34"/>
      <c r="GL130" s="34"/>
      <c r="GM130" s="34"/>
      <c r="GN130" s="34"/>
      <c r="GO130" s="34"/>
      <c r="GP130" s="34"/>
      <c r="GQ130" s="34"/>
      <c r="GR130" s="34"/>
      <c r="GS130" s="34"/>
      <c r="GT130" s="34"/>
      <c r="GU130" s="34"/>
      <c r="GV130" s="34"/>
      <c r="GW130" s="34"/>
      <c r="GX130" s="34"/>
      <c r="GY130" s="34"/>
      <c r="GZ130" s="34"/>
      <c r="HA130" s="34"/>
      <c r="HB130" s="34"/>
      <c r="HC130" s="34"/>
      <c r="HD130" s="34"/>
      <c r="HE130" s="34"/>
      <c r="HF130" s="34"/>
      <c r="HG130" s="34"/>
      <c r="HH130" s="34"/>
      <c r="HI130" s="34"/>
      <c r="HJ130" s="34"/>
      <c r="HK130" s="34"/>
      <c r="HL130" s="34"/>
      <c r="HM130" s="34"/>
      <c r="HN130" s="34"/>
      <c r="HO130" s="34"/>
    </row>
    <row r="131" spans="1:223" customFormat="1" ht="15" hidden="1" customHeight="1">
      <c r="A131" s="30" t="s">
        <v>242</v>
      </c>
      <c r="B131" s="86">
        <v>3520.36</v>
      </c>
      <c r="C131" s="25"/>
      <c r="D131" s="2">
        <f>B131*C131</f>
        <v>0</v>
      </c>
      <c r="E131" s="2" t="s">
        <v>239</v>
      </c>
    </row>
    <row r="132" spans="1:223" customFormat="1" ht="15" hidden="1" customHeight="1">
      <c r="A132" s="30" t="s">
        <v>241</v>
      </c>
      <c r="B132" s="86">
        <v>3793.1</v>
      </c>
      <c r="C132" s="25"/>
      <c r="D132" s="2">
        <f>B132*C132</f>
        <v>0</v>
      </c>
      <c r="E132" s="2" t="s">
        <v>239</v>
      </c>
    </row>
    <row r="133" spans="1:223" customFormat="1" ht="15" hidden="1" customHeight="1">
      <c r="A133" s="30" t="s">
        <v>198</v>
      </c>
      <c r="B133" s="86">
        <v>4174.41</v>
      </c>
      <c r="C133" s="25"/>
      <c r="D133" s="2">
        <f>B133*C133</f>
        <v>0</v>
      </c>
      <c r="E133" s="26" t="s">
        <v>209</v>
      </c>
    </row>
    <row r="134" spans="1:223" customFormat="1" ht="15" hidden="1" customHeight="1">
      <c r="A134" s="30" t="s">
        <v>146</v>
      </c>
      <c r="B134" s="86">
        <v>4174.41</v>
      </c>
      <c r="C134" s="25"/>
      <c r="D134" s="2">
        <f>B134*C134</f>
        <v>0</v>
      </c>
      <c r="E134" s="29"/>
    </row>
    <row r="135" spans="1:223" customFormat="1" ht="15" hidden="1" customHeight="1">
      <c r="A135" s="30" t="s">
        <v>173</v>
      </c>
      <c r="B135" s="86">
        <v>5510.74</v>
      </c>
      <c r="C135" s="3"/>
      <c r="D135" s="7">
        <f>B135*C135</f>
        <v>0</v>
      </c>
      <c r="E135" s="7"/>
    </row>
    <row r="136" spans="1:223" customFormat="1" ht="15" hidden="1" customHeight="1">
      <c r="A136" s="30" t="s">
        <v>163</v>
      </c>
      <c r="B136" s="86">
        <v>4896.21</v>
      </c>
      <c r="C136" s="3"/>
      <c r="D136" s="7">
        <f>B136*C136</f>
        <v>0</v>
      </c>
      <c r="E136" s="7"/>
    </row>
    <row r="137" spans="1:223" s="8" customFormat="1" ht="15" hidden="1" customHeight="1">
      <c r="A137" s="32" t="s">
        <v>217</v>
      </c>
      <c r="B137" s="86">
        <v>4076.68</v>
      </c>
      <c r="C137" s="25"/>
      <c r="D137" s="2">
        <f>B137*C137</f>
        <v>0</v>
      </c>
      <c r="E137" s="72" t="s">
        <v>209</v>
      </c>
    </row>
    <row r="138" spans="1:223" s="8" customFormat="1" ht="15" hidden="1" customHeight="1">
      <c r="A138" s="30" t="s">
        <v>197</v>
      </c>
      <c r="B138" s="86">
        <v>5150.8500000000004</v>
      </c>
      <c r="C138" s="3"/>
      <c r="D138" s="7">
        <f>B138*C138</f>
        <v>0</v>
      </c>
      <c r="E138" s="75"/>
    </row>
    <row r="139" spans="1:223" s="8" customFormat="1" ht="15" hidden="1" customHeight="1">
      <c r="A139" s="30" t="s">
        <v>181</v>
      </c>
      <c r="B139" s="86">
        <v>4973.3999999999996</v>
      </c>
      <c r="C139" s="3"/>
      <c r="D139" s="7">
        <f>B139*C139</f>
        <v>0</v>
      </c>
      <c r="E139" s="7"/>
    </row>
    <row r="140" spans="1:223" s="8" customFormat="1" ht="15" hidden="1" customHeight="1">
      <c r="A140" s="30" t="s">
        <v>176</v>
      </c>
      <c r="B140" s="86">
        <v>5423.53</v>
      </c>
      <c r="C140" s="3"/>
      <c r="D140" s="7">
        <f>B140*C140</f>
        <v>0</v>
      </c>
      <c r="E140" s="7"/>
    </row>
    <row r="141" spans="1:223" s="8" customFormat="1" ht="15" hidden="1" customHeight="1">
      <c r="A141" s="30" t="s">
        <v>184</v>
      </c>
      <c r="B141" s="86">
        <v>5940.82</v>
      </c>
      <c r="C141" s="3"/>
      <c r="D141" s="7">
        <f>B141*C141</f>
        <v>0</v>
      </c>
      <c r="E141" s="7"/>
    </row>
    <row r="142" spans="1:223" s="8" customFormat="1" ht="15" hidden="1" customHeight="1">
      <c r="A142" s="32" t="s">
        <v>123</v>
      </c>
      <c r="B142" s="86">
        <v>4438.07</v>
      </c>
      <c r="C142" s="25"/>
      <c r="D142" s="2">
        <f>B142*C142</f>
        <v>0</v>
      </c>
      <c r="E142" s="2" t="s">
        <v>209</v>
      </c>
    </row>
    <row r="143" spans="1:223" s="8" customFormat="1" ht="15" hidden="1" customHeight="1">
      <c r="A143" s="32" t="s">
        <v>169</v>
      </c>
      <c r="B143" s="86">
        <v>3558.64</v>
      </c>
      <c r="C143" s="25"/>
      <c r="D143" s="2">
        <f>B143*C143</f>
        <v>0</v>
      </c>
      <c r="E143" s="4"/>
    </row>
    <row r="144" spans="1:223" customFormat="1" ht="15" hidden="1" customHeight="1">
      <c r="A144" s="30" t="s">
        <v>221</v>
      </c>
      <c r="B144" s="87">
        <v>3257.12</v>
      </c>
      <c r="C144" s="25"/>
      <c r="D144" s="2">
        <f>B144*C144</f>
        <v>0</v>
      </c>
      <c r="E144" s="26" t="s">
        <v>209</v>
      </c>
    </row>
    <row r="145" spans="1:223" customFormat="1" ht="15" hidden="1" customHeight="1">
      <c r="A145" s="32" t="s">
        <v>190</v>
      </c>
      <c r="B145" s="86">
        <v>4389.43</v>
      </c>
      <c r="C145" s="3"/>
      <c r="D145" s="28">
        <f>B145*C145</f>
        <v>0</v>
      </c>
      <c r="E145" s="2" t="s">
        <v>209</v>
      </c>
    </row>
    <row r="146" spans="1:223" customFormat="1" ht="15" hidden="1" customHeight="1">
      <c r="A146" s="32" t="s">
        <v>153</v>
      </c>
      <c r="B146" s="86">
        <v>4389.95</v>
      </c>
      <c r="C146" s="31"/>
      <c r="D146" s="2">
        <f>B146*C146</f>
        <v>0</v>
      </c>
      <c r="E146" s="2"/>
    </row>
    <row r="147" spans="1:223" customFormat="1" ht="15" hidden="1" customHeight="1">
      <c r="A147" s="32" t="s">
        <v>129</v>
      </c>
      <c r="B147" s="86">
        <v>5257.11</v>
      </c>
      <c r="C147" s="3"/>
      <c r="D147" s="7">
        <f>B147*C147</f>
        <v>0</v>
      </c>
      <c r="E147" s="74" t="s">
        <v>227</v>
      </c>
    </row>
    <row r="148" spans="1:223" customFormat="1" ht="15" hidden="1" customHeight="1">
      <c r="A148" s="32" t="s">
        <v>164</v>
      </c>
      <c r="B148" s="88">
        <v>3934.81</v>
      </c>
      <c r="C148" s="25"/>
      <c r="D148" s="2">
        <f>B148*C148</f>
        <v>0</v>
      </c>
      <c r="E148" s="2"/>
    </row>
    <row r="149" spans="1:223" customFormat="1" ht="15" hidden="1" customHeight="1">
      <c r="A149" s="32" t="s">
        <v>188</v>
      </c>
      <c r="B149" s="88">
        <v>4027.04</v>
      </c>
      <c r="C149" s="25"/>
      <c r="D149" s="2">
        <f>B149*C149</f>
        <v>0</v>
      </c>
      <c r="E149" s="2" t="s">
        <v>239</v>
      </c>
    </row>
    <row r="150" spans="1:223" customFormat="1" ht="15" hidden="1" customHeight="1">
      <c r="A150" s="32" t="s">
        <v>143</v>
      </c>
      <c r="B150" s="88">
        <v>3891.71</v>
      </c>
      <c r="C150" s="25"/>
      <c r="D150" s="2">
        <f>B150*C150</f>
        <v>0</v>
      </c>
      <c r="E150" s="2" t="s">
        <v>209</v>
      </c>
    </row>
    <row r="151" spans="1:223" customFormat="1" ht="15" hidden="1" customHeight="1">
      <c r="A151" s="32" t="s">
        <v>165</v>
      </c>
      <c r="B151" s="86">
        <v>4507.24</v>
      </c>
      <c r="C151" s="25"/>
      <c r="D151" s="2">
        <f>B151*C151</f>
        <v>0</v>
      </c>
      <c r="E151" s="4"/>
    </row>
    <row r="152" spans="1:223" customFormat="1" ht="15" hidden="1" customHeight="1">
      <c r="A152" s="32" t="s">
        <v>196</v>
      </c>
      <c r="B152" s="86">
        <v>4409</v>
      </c>
      <c r="C152" s="25"/>
      <c r="D152" s="2">
        <f>B152*C152</f>
        <v>0</v>
      </c>
      <c r="E152" s="4"/>
    </row>
    <row r="153" spans="1:223" customFormat="1" ht="15" hidden="1" customHeight="1">
      <c r="A153" s="32" t="s">
        <v>180</v>
      </c>
      <c r="B153" s="86">
        <v>4165.3900000000003</v>
      </c>
      <c r="C153" s="25"/>
      <c r="D153" s="2">
        <f>B153*C153</f>
        <v>0</v>
      </c>
      <c r="E153" s="73" t="s">
        <v>209</v>
      </c>
    </row>
    <row r="154" spans="1:223" customFormat="1" ht="15" hidden="1" customHeight="1">
      <c r="A154" s="32" t="s">
        <v>231</v>
      </c>
      <c r="B154" s="86">
        <v>3617.59</v>
      </c>
      <c r="C154" s="25"/>
      <c r="D154" s="2">
        <f>B154*C154</f>
        <v>0</v>
      </c>
      <c r="E154" s="2" t="s">
        <v>209</v>
      </c>
    </row>
    <row r="155" spans="1:223" ht="15" customHeight="1">
      <c r="A155" s="30" t="s">
        <v>265</v>
      </c>
      <c r="B155" s="81">
        <v>3548.43</v>
      </c>
      <c r="C155" s="37">
        <v>15</v>
      </c>
      <c r="D155" s="38">
        <f>B155*C155</f>
        <v>53226.45</v>
      </c>
      <c r="E155" s="38" t="s">
        <v>213</v>
      </c>
    </row>
    <row r="156" spans="1:223" s="8" customFormat="1" ht="14.25" hidden="1">
      <c r="A156" s="30" t="s">
        <v>133</v>
      </c>
      <c r="B156" s="86">
        <v>4849.09</v>
      </c>
      <c r="C156" s="25"/>
      <c r="D156" s="2">
        <f>B156*C156</f>
        <v>0</v>
      </c>
      <c r="E156" s="4"/>
    </row>
    <row r="157" spans="1:223" s="8" customFormat="1" ht="14.25" hidden="1">
      <c r="A157" s="30" t="s">
        <v>247</v>
      </c>
      <c r="B157" s="86">
        <v>7165.87</v>
      </c>
      <c r="C157" s="25"/>
      <c r="D157" s="2">
        <f>B157*C157</f>
        <v>0</v>
      </c>
      <c r="E157" s="4" t="s">
        <v>270</v>
      </c>
    </row>
    <row r="158" spans="1:223" customFormat="1" ht="15" hidden="1" customHeight="1">
      <c r="A158" s="30" t="s">
        <v>206</v>
      </c>
      <c r="B158" s="86">
        <v>7691.27</v>
      </c>
      <c r="C158" s="25"/>
      <c r="D158" s="2">
        <f>B158*C158</f>
        <v>0</v>
      </c>
      <c r="E158" s="2"/>
    </row>
    <row r="159" spans="1:223" ht="15" hidden="1" customHeight="1">
      <c r="A159" s="30" t="s">
        <v>267</v>
      </c>
      <c r="B159" s="86">
        <v>7593.04</v>
      </c>
      <c r="C159" s="25"/>
      <c r="D159" s="2">
        <f>B159*C159</f>
        <v>0</v>
      </c>
      <c r="E159" s="24" t="s">
        <v>270</v>
      </c>
      <c r="F159" s="53"/>
      <c r="G159" s="53"/>
      <c r="H159" s="53"/>
      <c r="I159" s="53"/>
      <c r="J159" s="53"/>
      <c r="K159" s="53"/>
      <c r="L159" s="53"/>
      <c r="M159" s="53"/>
      <c r="N159" s="53"/>
      <c r="O159" s="53"/>
      <c r="P159" s="53"/>
      <c r="Q159" s="53"/>
      <c r="R159" s="53"/>
      <c r="S159" s="53"/>
      <c r="T159" s="53"/>
      <c r="U159" s="53"/>
      <c r="V159" s="53"/>
      <c r="W159" s="53"/>
      <c r="X159" s="53"/>
      <c r="Y159" s="53"/>
      <c r="Z159" s="53"/>
      <c r="AA159" s="53"/>
      <c r="AB159" s="53"/>
      <c r="AC159" s="53"/>
      <c r="AD159" s="53"/>
      <c r="AE159" s="53"/>
      <c r="AF159" s="53"/>
      <c r="AG159" s="53"/>
      <c r="AH159" s="53"/>
      <c r="AI159" s="53"/>
      <c r="AJ159" s="53"/>
      <c r="AK159" s="53"/>
      <c r="AL159" s="53"/>
      <c r="AM159" s="53"/>
      <c r="AN159" s="53"/>
      <c r="AO159" s="53"/>
      <c r="AP159" s="53"/>
      <c r="AQ159" s="53"/>
      <c r="AR159" s="53"/>
      <c r="AS159" s="53"/>
      <c r="AT159" s="53"/>
      <c r="AU159" s="53"/>
      <c r="AV159" s="53"/>
      <c r="AW159" s="53"/>
      <c r="AX159" s="53"/>
      <c r="AY159" s="53"/>
      <c r="AZ159" s="53"/>
      <c r="BA159" s="53"/>
      <c r="BB159" s="53"/>
      <c r="BC159" s="34"/>
      <c r="BD159" s="34"/>
      <c r="BE159" s="34"/>
      <c r="BF159" s="34"/>
      <c r="BG159" s="34"/>
      <c r="BH159" s="34"/>
      <c r="BI159" s="34"/>
      <c r="BJ159" s="34"/>
      <c r="BK159" s="34"/>
      <c r="BL159" s="34"/>
      <c r="BM159" s="34"/>
      <c r="BN159" s="34"/>
      <c r="BO159" s="34"/>
      <c r="BP159" s="34"/>
      <c r="BQ159" s="34"/>
      <c r="BR159" s="34"/>
      <c r="BS159" s="34"/>
      <c r="BT159" s="34"/>
      <c r="BU159" s="34"/>
      <c r="BV159" s="34"/>
      <c r="BW159" s="34"/>
      <c r="BX159" s="34"/>
      <c r="BY159" s="34"/>
      <c r="BZ159" s="34"/>
      <c r="CA159" s="34"/>
      <c r="CB159" s="34"/>
      <c r="CC159" s="34"/>
      <c r="CD159" s="34"/>
      <c r="CE159" s="34"/>
      <c r="CF159" s="34"/>
      <c r="CG159" s="34"/>
      <c r="CH159" s="34"/>
      <c r="CI159" s="34"/>
      <c r="CJ159" s="34"/>
      <c r="CK159" s="34"/>
      <c r="CL159" s="34"/>
      <c r="CM159" s="34"/>
      <c r="CN159" s="34"/>
      <c r="CO159" s="34"/>
      <c r="CP159" s="34"/>
      <c r="CQ159" s="34"/>
      <c r="CR159" s="34"/>
      <c r="CS159" s="34"/>
      <c r="CT159" s="34"/>
      <c r="CU159" s="34"/>
      <c r="CV159" s="34"/>
      <c r="CW159" s="34"/>
      <c r="CX159" s="34"/>
      <c r="CY159" s="34"/>
      <c r="CZ159" s="34"/>
      <c r="DA159" s="34"/>
      <c r="DB159" s="34"/>
      <c r="DC159" s="34"/>
      <c r="DD159" s="34"/>
      <c r="DE159" s="34"/>
      <c r="DF159" s="34"/>
      <c r="DG159" s="34"/>
      <c r="DH159" s="34"/>
      <c r="DI159" s="34"/>
      <c r="DJ159" s="34"/>
      <c r="DK159" s="34"/>
      <c r="DL159" s="34"/>
      <c r="DM159" s="34"/>
      <c r="DN159" s="34"/>
      <c r="DO159" s="34"/>
      <c r="DP159" s="34"/>
      <c r="DQ159" s="34"/>
      <c r="DR159" s="34"/>
      <c r="DS159" s="34"/>
      <c r="DT159" s="34"/>
      <c r="DU159" s="34"/>
      <c r="DV159" s="34"/>
      <c r="DW159" s="34"/>
      <c r="DX159" s="34"/>
      <c r="DY159" s="34"/>
      <c r="DZ159" s="34"/>
      <c r="EA159" s="34"/>
      <c r="EB159" s="34"/>
      <c r="EC159" s="34"/>
      <c r="ED159" s="34"/>
      <c r="EE159" s="34"/>
      <c r="EF159" s="34"/>
      <c r="EG159" s="34"/>
      <c r="EH159" s="34"/>
      <c r="EI159" s="34"/>
      <c r="EJ159" s="34"/>
      <c r="EK159" s="34"/>
      <c r="EL159" s="34"/>
      <c r="EM159" s="34"/>
      <c r="EN159" s="34"/>
      <c r="EO159" s="34"/>
      <c r="EP159" s="34"/>
      <c r="EQ159" s="34"/>
      <c r="ER159" s="34"/>
      <c r="ES159" s="34"/>
      <c r="ET159" s="34"/>
      <c r="EU159" s="34"/>
      <c r="EV159" s="34"/>
      <c r="EW159" s="34"/>
      <c r="EX159" s="34"/>
      <c r="EY159" s="34"/>
      <c r="EZ159" s="34"/>
      <c r="FA159" s="34"/>
      <c r="FB159" s="34"/>
      <c r="FC159" s="34"/>
      <c r="FD159" s="34"/>
      <c r="FE159" s="34"/>
      <c r="FF159" s="34"/>
      <c r="FG159" s="34"/>
      <c r="FH159" s="34"/>
      <c r="FI159" s="34"/>
      <c r="FJ159" s="34"/>
      <c r="FK159" s="34"/>
      <c r="FL159" s="34"/>
      <c r="FM159" s="34"/>
      <c r="FN159" s="34"/>
      <c r="FO159" s="34"/>
      <c r="FP159" s="34"/>
      <c r="FQ159" s="34"/>
      <c r="FR159" s="34"/>
      <c r="FS159" s="34"/>
      <c r="FT159" s="34"/>
      <c r="FU159" s="34"/>
      <c r="FV159" s="34"/>
      <c r="FW159" s="34"/>
      <c r="FX159" s="34"/>
      <c r="FY159" s="34"/>
      <c r="FZ159" s="34"/>
      <c r="GA159" s="34"/>
      <c r="GB159" s="34"/>
      <c r="GC159" s="34"/>
      <c r="GD159" s="34"/>
      <c r="GE159" s="34"/>
      <c r="GF159" s="34"/>
      <c r="GG159" s="34"/>
      <c r="GH159" s="34"/>
      <c r="GI159" s="34"/>
      <c r="GJ159" s="34"/>
      <c r="GK159" s="34"/>
      <c r="GL159" s="34"/>
      <c r="GM159" s="34"/>
      <c r="GN159" s="34"/>
      <c r="GO159" s="34"/>
      <c r="GP159" s="34"/>
      <c r="GQ159" s="34"/>
      <c r="GR159" s="34"/>
      <c r="GS159" s="34"/>
      <c r="GT159" s="34"/>
      <c r="GU159" s="34"/>
      <c r="GV159" s="34"/>
      <c r="GW159" s="34"/>
      <c r="GX159" s="34"/>
      <c r="GY159" s="34"/>
      <c r="GZ159" s="34"/>
      <c r="HA159" s="34"/>
      <c r="HB159" s="34"/>
      <c r="HC159" s="34"/>
      <c r="HD159" s="34"/>
      <c r="HE159" s="34"/>
      <c r="HF159" s="34"/>
      <c r="HG159" s="34"/>
      <c r="HH159" s="34"/>
      <c r="HI159" s="34"/>
      <c r="HJ159" s="34"/>
      <c r="HK159" s="34"/>
      <c r="HL159" s="34"/>
      <c r="HM159" s="34"/>
      <c r="HN159" s="34"/>
      <c r="HO159" s="34"/>
    </row>
    <row r="160" spans="1:223" customFormat="1" ht="15" customHeight="1">
      <c r="A160" s="30" t="s">
        <v>291</v>
      </c>
      <c r="B160" s="81">
        <v>7066.79</v>
      </c>
      <c r="C160" s="37">
        <v>20</v>
      </c>
      <c r="D160" s="38">
        <f>B160*C160</f>
        <v>141335.79999999999</v>
      </c>
      <c r="E160" s="38" t="s">
        <v>296</v>
      </c>
      <c r="F160" s="94"/>
      <c r="G160" s="94"/>
      <c r="H160" s="94"/>
      <c r="I160" s="94"/>
      <c r="J160" s="94"/>
      <c r="K160" s="94"/>
      <c r="L160" s="94"/>
      <c r="M160" s="94"/>
      <c r="N160" s="94"/>
      <c r="O160" s="94"/>
      <c r="P160" s="94"/>
      <c r="Q160" s="94"/>
      <c r="R160" s="94"/>
      <c r="S160" s="94"/>
      <c r="T160" s="94"/>
      <c r="U160" s="94"/>
      <c r="V160" s="94"/>
      <c r="W160" s="94"/>
      <c r="X160" s="94"/>
      <c r="Y160" s="94"/>
      <c r="Z160" s="94"/>
      <c r="AA160" s="94"/>
      <c r="AB160" s="94"/>
      <c r="AC160" s="94"/>
      <c r="AD160" s="94"/>
      <c r="AE160" s="94"/>
      <c r="AF160" s="94"/>
      <c r="AG160" s="94"/>
      <c r="AH160" s="94"/>
      <c r="AI160" s="94"/>
      <c r="AJ160" s="94"/>
      <c r="AK160" s="94"/>
      <c r="AL160" s="94"/>
      <c r="AM160" s="94"/>
      <c r="AN160" s="94"/>
    </row>
    <row r="161" spans="1:223" customFormat="1" ht="15" hidden="1" customHeight="1">
      <c r="A161" s="30" t="s">
        <v>297</v>
      </c>
      <c r="B161" s="86">
        <v>8101.24</v>
      </c>
      <c r="C161" s="25"/>
      <c r="D161" s="2">
        <f>B161*C161</f>
        <v>0</v>
      </c>
      <c r="E161" s="4"/>
    </row>
    <row r="162" spans="1:223" customFormat="1" ht="15" hidden="1" customHeight="1">
      <c r="A162" s="30" t="s">
        <v>298</v>
      </c>
      <c r="B162" s="86">
        <v>7501.24</v>
      </c>
      <c r="C162" s="25"/>
      <c r="D162" s="2">
        <f>B162*C162</f>
        <v>0</v>
      </c>
      <c r="E162" s="4"/>
    </row>
    <row r="163" spans="1:223" ht="15" hidden="1" customHeight="1">
      <c r="A163" s="30" t="s">
        <v>299</v>
      </c>
      <c r="B163" s="86">
        <v>7778.48</v>
      </c>
      <c r="C163" s="25"/>
      <c r="D163" s="2">
        <f>B163*C163</f>
        <v>0</v>
      </c>
      <c r="E163" s="4" t="s">
        <v>289</v>
      </c>
      <c r="F163" s="53"/>
      <c r="G163" s="53"/>
      <c r="H163" s="53"/>
      <c r="I163" s="53"/>
      <c r="J163" s="53"/>
      <c r="K163" s="53"/>
      <c r="L163" s="53"/>
      <c r="M163" s="53"/>
      <c r="N163" s="53"/>
      <c r="O163" s="53"/>
      <c r="P163" s="53"/>
      <c r="Q163" s="53"/>
      <c r="R163" s="53"/>
      <c r="S163" s="53"/>
      <c r="T163" s="53"/>
      <c r="U163" s="53"/>
      <c r="V163" s="53"/>
      <c r="W163" s="53"/>
      <c r="X163" s="53"/>
      <c r="Y163" s="53"/>
      <c r="Z163" s="53"/>
      <c r="AA163" s="53"/>
      <c r="AB163" s="53"/>
      <c r="AC163" s="53"/>
      <c r="AD163" s="53"/>
      <c r="AE163" s="53"/>
      <c r="AF163" s="53"/>
      <c r="AG163" s="53"/>
      <c r="AH163" s="53"/>
      <c r="AI163" s="53"/>
      <c r="AJ163" s="53"/>
      <c r="AK163" s="53"/>
      <c r="AL163" s="53"/>
      <c r="AM163" s="53"/>
      <c r="AN163" s="53"/>
      <c r="AO163" s="53"/>
      <c r="AP163" s="53"/>
      <c r="AQ163" s="53"/>
      <c r="AR163" s="53"/>
      <c r="AS163" s="53"/>
      <c r="AT163" s="53"/>
      <c r="AU163" s="53"/>
      <c r="AV163" s="53"/>
      <c r="AW163" s="53"/>
      <c r="AX163" s="53"/>
      <c r="AY163" s="53"/>
      <c r="AZ163" s="53"/>
      <c r="BA163" s="53"/>
      <c r="BB163" s="53"/>
      <c r="BC163" s="34"/>
      <c r="BD163" s="34"/>
      <c r="BE163" s="34"/>
      <c r="BF163" s="34"/>
      <c r="BG163" s="34"/>
      <c r="BH163" s="34"/>
      <c r="BI163" s="34"/>
      <c r="BJ163" s="34"/>
      <c r="BK163" s="34"/>
      <c r="BL163" s="34"/>
      <c r="BM163" s="34"/>
      <c r="BN163" s="34"/>
      <c r="BO163" s="34"/>
      <c r="BP163" s="34"/>
      <c r="BQ163" s="34"/>
      <c r="BR163" s="34"/>
      <c r="BS163" s="34"/>
      <c r="BT163" s="34"/>
      <c r="BU163" s="34"/>
      <c r="BV163" s="34"/>
      <c r="BW163" s="34"/>
      <c r="BX163" s="34"/>
      <c r="BY163" s="34"/>
      <c r="BZ163" s="34"/>
      <c r="CA163" s="34"/>
      <c r="CB163" s="34"/>
      <c r="CC163" s="34"/>
      <c r="CD163" s="34"/>
      <c r="CE163" s="34"/>
      <c r="CF163" s="34"/>
      <c r="CG163" s="34"/>
      <c r="CH163" s="34"/>
      <c r="CI163" s="34"/>
      <c r="CJ163" s="34"/>
      <c r="CK163" s="34"/>
      <c r="CL163" s="34"/>
      <c r="CM163" s="34"/>
      <c r="CN163" s="34"/>
      <c r="CO163" s="34"/>
      <c r="CP163" s="34"/>
      <c r="CQ163" s="34"/>
      <c r="CR163" s="34"/>
      <c r="CS163" s="34"/>
      <c r="CT163" s="34"/>
      <c r="CU163" s="34"/>
      <c r="CV163" s="34"/>
      <c r="CW163" s="34"/>
      <c r="CX163" s="34"/>
      <c r="CY163" s="34"/>
      <c r="CZ163" s="34"/>
      <c r="DA163" s="34"/>
      <c r="DB163" s="34"/>
      <c r="DC163" s="34"/>
      <c r="DD163" s="34"/>
      <c r="DE163" s="34"/>
      <c r="DF163" s="34"/>
      <c r="DG163" s="34"/>
      <c r="DH163" s="34"/>
      <c r="DI163" s="34"/>
      <c r="DJ163" s="34"/>
      <c r="DK163" s="34"/>
      <c r="DL163" s="34"/>
      <c r="DM163" s="34"/>
      <c r="DN163" s="34"/>
      <c r="DO163" s="34"/>
      <c r="DP163" s="34"/>
      <c r="DQ163" s="34"/>
      <c r="DR163" s="34"/>
      <c r="DS163" s="34"/>
      <c r="DT163" s="34"/>
      <c r="DU163" s="34"/>
      <c r="DV163" s="34"/>
      <c r="DW163" s="34"/>
      <c r="DX163" s="34"/>
      <c r="DY163" s="34"/>
      <c r="DZ163" s="34"/>
      <c r="EA163" s="34"/>
      <c r="EB163" s="34"/>
      <c r="EC163" s="34"/>
      <c r="ED163" s="34"/>
      <c r="EE163" s="34"/>
      <c r="EF163" s="34"/>
      <c r="EG163" s="34"/>
      <c r="EH163" s="34"/>
      <c r="EI163" s="34"/>
      <c r="EJ163" s="34"/>
      <c r="EK163" s="34"/>
      <c r="EL163" s="34"/>
      <c r="EM163" s="34"/>
      <c r="EN163" s="34"/>
      <c r="EO163" s="34"/>
      <c r="EP163" s="34"/>
      <c r="EQ163" s="34"/>
      <c r="ER163" s="34"/>
      <c r="ES163" s="34"/>
      <c r="ET163" s="34"/>
      <c r="EU163" s="34"/>
      <c r="EV163" s="34"/>
      <c r="EW163" s="34"/>
      <c r="EX163" s="34"/>
      <c r="EY163" s="34"/>
      <c r="EZ163" s="34"/>
      <c r="FA163" s="34"/>
      <c r="FB163" s="34"/>
      <c r="FC163" s="34"/>
      <c r="FD163" s="34"/>
      <c r="FE163" s="34"/>
      <c r="FF163" s="34"/>
      <c r="FG163" s="34"/>
      <c r="FH163" s="34"/>
      <c r="FI163" s="34"/>
      <c r="FJ163" s="34"/>
      <c r="FK163" s="34"/>
      <c r="FL163" s="34"/>
      <c r="FM163" s="34"/>
      <c r="FN163" s="34"/>
      <c r="FO163" s="34"/>
      <c r="FP163" s="34"/>
      <c r="FQ163" s="34"/>
      <c r="FR163" s="34"/>
      <c r="FS163" s="34"/>
      <c r="FT163" s="34"/>
      <c r="FU163" s="34"/>
      <c r="FV163" s="34"/>
      <c r="FW163" s="34"/>
      <c r="FX163" s="34"/>
      <c r="FY163" s="34"/>
      <c r="FZ163" s="34"/>
      <c r="GA163" s="34"/>
      <c r="GB163" s="34"/>
      <c r="GC163" s="34"/>
      <c r="GD163" s="34"/>
      <c r="GE163" s="34"/>
      <c r="GF163" s="34"/>
      <c r="GG163" s="34"/>
      <c r="GH163" s="34"/>
      <c r="GI163" s="34"/>
      <c r="GJ163" s="34"/>
      <c r="GK163" s="34"/>
      <c r="GL163" s="34"/>
      <c r="GM163" s="34"/>
      <c r="GN163" s="34"/>
      <c r="GO163" s="34"/>
      <c r="GP163" s="34"/>
      <c r="GQ163" s="34"/>
      <c r="GR163" s="34"/>
      <c r="GS163" s="34"/>
      <c r="GT163" s="34"/>
      <c r="GU163" s="34"/>
      <c r="GV163" s="34"/>
      <c r="GW163" s="34"/>
      <c r="GX163" s="34"/>
      <c r="GY163" s="34"/>
      <c r="GZ163" s="34"/>
      <c r="HA163" s="34"/>
      <c r="HB163" s="34"/>
      <c r="HC163" s="34"/>
      <c r="HD163" s="34"/>
      <c r="HE163" s="34"/>
      <c r="HF163" s="34"/>
      <c r="HG163" s="34"/>
      <c r="HH163" s="34"/>
      <c r="HI163" s="34"/>
      <c r="HJ163" s="34"/>
      <c r="HK163" s="34"/>
      <c r="HL163" s="34"/>
      <c r="HM163" s="34"/>
      <c r="HN163" s="34"/>
      <c r="HO163" s="34"/>
    </row>
    <row r="164" spans="1:223" customFormat="1" ht="15" hidden="1" customHeight="1">
      <c r="A164" s="30" t="s">
        <v>300</v>
      </c>
      <c r="B164" s="86">
        <v>9066.5400000000009</v>
      </c>
      <c r="C164" s="25"/>
      <c r="D164" s="2">
        <f>B164*C164</f>
        <v>0</v>
      </c>
      <c r="E164" s="24" t="s">
        <v>270</v>
      </c>
    </row>
    <row r="165" spans="1:223" customFormat="1" ht="15" hidden="1" customHeight="1">
      <c r="A165" s="30" t="s">
        <v>281</v>
      </c>
      <c r="B165" s="86">
        <v>9873.4500000000007</v>
      </c>
      <c r="C165" s="25"/>
      <c r="D165" s="2">
        <f>B165*C165</f>
        <v>0</v>
      </c>
      <c r="E165" s="4" t="s">
        <v>283</v>
      </c>
    </row>
    <row r="166" spans="1:223" customFormat="1" ht="15" hidden="1" customHeight="1">
      <c r="A166" s="30" t="s">
        <v>301</v>
      </c>
      <c r="B166" s="86">
        <v>7778.48</v>
      </c>
      <c r="C166" s="25"/>
      <c r="D166" s="2">
        <f>B166*C166</f>
        <v>0</v>
      </c>
      <c r="E166" s="24" t="s">
        <v>270</v>
      </c>
    </row>
    <row r="167" spans="1:223" customFormat="1" ht="15" customHeight="1" thickBot="1">
      <c r="A167" s="30" t="s">
        <v>293</v>
      </c>
      <c r="B167" s="81">
        <v>9504.58</v>
      </c>
      <c r="C167" s="37">
        <v>6</v>
      </c>
      <c r="D167" s="38">
        <f>B167*C167</f>
        <v>57027.479999999996</v>
      </c>
      <c r="E167" s="38" t="s">
        <v>270</v>
      </c>
      <c r="F167" s="94"/>
      <c r="G167" s="94"/>
      <c r="H167" s="94"/>
      <c r="I167" s="94"/>
      <c r="J167" s="94"/>
      <c r="K167" s="94"/>
      <c r="L167" s="94"/>
      <c r="M167" s="94"/>
      <c r="N167" s="94"/>
      <c r="O167" s="94"/>
      <c r="P167" s="94"/>
      <c r="Q167" s="94"/>
      <c r="R167" s="94"/>
      <c r="S167" s="94"/>
      <c r="T167" s="94"/>
      <c r="U167" s="94"/>
      <c r="V167" s="94"/>
      <c r="W167" s="94"/>
      <c r="X167" s="94"/>
      <c r="Y167" s="94"/>
      <c r="Z167" s="94"/>
      <c r="AA167" s="94"/>
      <c r="AB167" s="94"/>
      <c r="AC167" s="94"/>
      <c r="AD167" s="94"/>
      <c r="AE167" s="94"/>
      <c r="AF167" s="94"/>
      <c r="AG167" s="94"/>
      <c r="AH167" s="94"/>
      <c r="AI167" s="94"/>
      <c r="AJ167" s="94"/>
      <c r="AK167" s="94"/>
      <c r="AL167" s="94"/>
      <c r="AM167" s="94"/>
      <c r="AN167" s="94"/>
    </row>
    <row r="168" spans="1:223" customFormat="1" ht="15" hidden="1" customHeight="1">
      <c r="A168" s="30" t="s">
        <v>292</v>
      </c>
      <c r="B168" s="86">
        <v>9502.57</v>
      </c>
      <c r="C168" s="25"/>
      <c r="D168" s="2">
        <f>B168*C168</f>
        <v>0</v>
      </c>
      <c r="E168" s="4"/>
    </row>
    <row r="169" spans="1:223" customFormat="1" ht="15" hidden="1" customHeight="1" thickBot="1">
      <c r="A169" s="30" t="s">
        <v>254</v>
      </c>
      <c r="B169" s="86">
        <v>10133.07</v>
      </c>
      <c r="C169" s="25"/>
      <c r="D169" s="2">
        <f>B169*C169</f>
        <v>0</v>
      </c>
      <c r="E169" s="24" t="s">
        <v>270</v>
      </c>
    </row>
    <row r="170" spans="1:223" ht="15" customHeight="1" thickBot="1">
      <c r="A170" s="62" t="s">
        <v>83</v>
      </c>
      <c r="B170" s="63"/>
      <c r="C170" s="54">
        <f>SUBTOTAL(9,C20:C169)</f>
        <v>806</v>
      </c>
      <c r="D170" s="55">
        <f>SUBTOTAL(9,D20:D169)</f>
        <v>1298443.9300000002</v>
      </c>
      <c r="E170" s="56"/>
      <c r="F170" s="53"/>
      <c r="G170" s="53"/>
      <c r="H170" s="53"/>
      <c r="I170" s="53"/>
      <c r="J170" s="53"/>
      <c r="K170" s="53"/>
      <c r="L170" s="53"/>
      <c r="M170" s="53"/>
      <c r="N170" s="53"/>
      <c r="O170" s="53"/>
      <c r="P170" s="53"/>
      <c r="Q170" s="53"/>
      <c r="R170" s="53"/>
      <c r="S170" s="53"/>
      <c r="T170" s="53"/>
      <c r="U170" s="53"/>
      <c r="V170" s="53"/>
      <c r="W170" s="53"/>
      <c r="X170" s="53"/>
      <c r="Y170" s="53"/>
      <c r="Z170" s="53"/>
      <c r="AA170" s="53"/>
      <c r="AB170" s="53"/>
      <c r="AC170" s="53"/>
      <c r="AD170" s="53"/>
      <c r="AE170" s="53"/>
      <c r="AF170" s="53"/>
      <c r="AG170" s="53"/>
      <c r="AH170" s="53"/>
      <c r="AI170" s="53"/>
      <c r="AJ170" s="53"/>
      <c r="AK170" s="53"/>
      <c r="AL170" s="53"/>
      <c r="AM170" s="53"/>
      <c r="AN170" s="53"/>
      <c r="AO170" s="53"/>
      <c r="AP170" s="53"/>
      <c r="AQ170" s="53"/>
      <c r="AR170" s="53"/>
      <c r="AS170" s="53"/>
      <c r="AT170" s="53"/>
      <c r="AU170" s="53"/>
      <c r="AV170" s="53"/>
      <c r="AW170" s="53"/>
      <c r="AX170" s="53"/>
      <c r="AY170" s="53"/>
      <c r="AZ170" s="53"/>
      <c r="BA170" s="53"/>
      <c r="BB170" s="53"/>
      <c r="BC170" s="34"/>
      <c r="BD170" s="34"/>
      <c r="BE170" s="34"/>
      <c r="BF170" s="34"/>
      <c r="BG170" s="34"/>
      <c r="BH170" s="34"/>
      <c r="BI170" s="34"/>
      <c r="BJ170" s="34"/>
      <c r="BK170" s="34"/>
      <c r="BL170" s="34"/>
      <c r="BM170" s="34"/>
      <c r="BN170" s="34"/>
      <c r="BO170" s="34"/>
      <c r="BP170" s="34"/>
      <c r="BQ170" s="34"/>
      <c r="BR170" s="34"/>
      <c r="BS170" s="34"/>
      <c r="BT170" s="34"/>
      <c r="BU170" s="34"/>
      <c r="BV170" s="34"/>
      <c r="BW170" s="34"/>
      <c r="BX170" s="34"/>
      <c r="BY170" s="34"/>
      <c r="BZ170" s="34"/>
      <c r="CA170" s="34"/>
      <c r="CB170" s="34"/>
      <c r="CC170" s="34"/>
      <c r="CD170" s="34"/>
      <c r="CE170" s="34"/>
      <c r="CF170" s="34"/>
      <c r="CG170" s="34"/>
      <c r="CH170" s="34"/>
      <c r="CI170" s="34"/>
      <c r="CJ170" s="34"/>
      <c r="CK170" s="34"/>
      <c r="CL170" s="34"/>
      <c r="CM170" s="34"/>
      <c r="CN170" s="34"/>
      <c r="CO170" s="34"/>
      <c r="CP170" s="34"/>
      <c r="CQ170" s="34"/>
      <c r="CR170" s="34"/>
      <c r="CS170" s="34"/>
      <c r="CT170" s="34"/>
      <c r="CU170" s="34"/>
      <c r="CV170" s="34"/>
      <c r="CW170" s="34"/>
      <c r="CX170" s="34"/>
      <c r="CY170" s="34"/>
      <c r="CZ170" s="34"/>
      <c r="DA170" s="34"/>
      <c r="DB170" s="34"/>
      <c r="DC170" s="34"/>
      <c r="DD170" s="34"/>
      <c r="DE170" s="34"/>
      <c r="DF170" s="34"/>
      <c r="DG170" s="34"/>
      <c r="DH170" s="34"/>
      <c r="DI170" s="34"/>
      <c r="DJ170" s="34"/>
      <c r="DK170" s="34"/>
      <c r="DL170" s="34"/>
      <c r="DM170" s="34"/>
      <c r="DN170" s="34"/>
      <c r="DO170" s="34"/>
      <c r="DP170" s="34"/>
      <c r="DQ170" s="34"/>
      <c r="DR170" s="34"/>
      <c r="DS170" s="34"/>
      <c r="DT170" s="34"/>
      <c r="DU170" s="34"/>
      <c r="DV170" s="34"/>
      <c r="DW170" s="34"/>
      <c r="DX170" s="34"/>
      <c r="DY170" s="34"/>
      <c r="DZ170" s="34"/>
      <c r="EA170" s="34"/>
      <c r="EB170" s="34"/>
      <c r="EC170" s="34"/>
      <c r="ED170" s="34"/>
      <c r="EE170" s="34"/>
      <c r="EF170" s="34"/>
      <c r="EG170" s="34"/>
      <c r="EH170" s="34"/>
      <c r="EI170" s="34"/>
      <c r="EJ170" s="34"/>
      <c r="EK170" s="34"/>
      <c r="EL170" s="34"/>
      <c r="EM170" s="34"/>
      <c r="EN170" s="34"/>
      <c r="EO170" s="34"/>
      <c r="EP170" s="34"/>
      <c r="EQ170" s="34"/>
      <c r="ER170" s="34"/>
      <c r="ES170" s="34"/>
      <c r="ET170" s="34"/>
      <c r="EU170" s="34"/>
      <c r="EV170" s="34"/>
      <c r="EW170" s="34"/>
      <c r="EX170" s="34"/>
      <c r="EY170" s="34"/>
      <c r="EZ170" s="34"/>
      <c r="FA170" s="34"/>
      <c r="FB170" s="34"/>
      <c r="FC170" s="34"/>
      <c r="FD170" s="34"/>
      <c r="FE170" s="34"/>
      <c r="FF170" s="34"/>
      <c r="FG170" s="34"/>
      <c r="FH170" s="34"/>
      <c r="FI170" s="34"/>
      <c r="FJ170" s="34"/>
      <c r="FK170" s="34"/>
      <c r="FL170" s="34"/>
      <c r="FM170" s="34"/>
      <c r="FN170" s="34"/>
      <c r="FO170" s="34"/>
      <c r="FP170" s="34"/>
      <c r="FQ170" s="34"/>
      <c r="FR170" s="34"/>
      <c r="FS170" s="34"/>
      <c r="FT170" s="34"/>
      <c r="FU170" s="34"/>
      <c r="FV170" s="34"/>
      <c r="FW170" s="34"/>
      <c r="FX170" s="34"/>
      <c r="FY170" s="34"/>
      <c r="FZ170" s="34"/>
      <c r="GA170" s="34"/>
      <c r="GB170" s="34"/>
      <c r="GC170" s="34"/>
      <c r="GD170" s="34"/>
      <c r="GE170" s="34"/>
      <c r="GF170" s="34"/>
      <c r="GG170" s="34"/>
      <c r="GH170" s="34"/>
      <c r="GI170" s="34"/>
      <c r="GJ170" s="34"/>
      <c r="GK170" s="34"/>
      <c r="GL170" s="34"/>
      <c r="GM170" s="34"/>
      <c r="GN170" s="34"/>
      <c r="GO170" s="34"/>
      <c r="GP170" s="34"/>
      <c r="GQ170" s="34"/>
      <c r="GR170" s="34"/>
      <c r="GS170" s="34"/>
      <c r="GT170" s="34"/>
      <c r="GU170" s="34"/>
      <c r="GV170" s="34"/>
      <c r="GW170" s="34"/>
      <c r="GX170" s="34"/>
      <c r="GY170" s="34"/>
      <c r="GZ170" s="34"/>
      <c r="HA170" s="34"/>
      <c r="HB170" s="34"/>
      <c r="HC170" s="34"/>
      <c r="HD170" s="34"/>
      <c r="HE170" s="34"/>
      <c r="HF170" s="34"/>
      <c r="HG170" s="34"/>
      <c r="HH170" s="34"/>
      <c r="HI170" s="34"/>
      <c r="HJ170" s="34"/>
      <c r="HK170" s="34"/>
      <c r="HL170" s="34"/>
      <c r="HM170" s="34"/>
      <c r="HN170" s="34"/>
      <c r="HO170" s="34"/>
    </row>
    <row r="171" spans="1:223" ht="15" customHeight="1">
      <c r="A171" s="78"/>
      <c r="B171" s="82"/>
      <c r="C171" s="40"/>
      <c r="D171" s="41"/>
      <c r="E171" s="41"/>
      <c r="F171" s="53"/>
      <c r="G171" s="53"/>
      <c r="H171" s="53"/>
      <c r="I171" s="53"/>
      <c r="J171" s="53"/>
      <c r="K171" s="53"/>
      <c r="L171" s="53"/>
      <c r="M171" s="53"/>
      <c r="N171" s="53"/>
      <c r="O171" s="53"/>
      <c r="P171" s="53"/>
      <c r="Q171" s="53"/>
      <c r="R171" s="53"/>
      <c r="S171" s="53"/>
      <c r="T171" s="53"/>
      <c r="U171" s="53"/>
      <c r="V171" s="53"/>
      <c r="W171" s="53"/>
      <c r="X171" s="53"/>
      <c r="Y171" s="53"/>
      <c r="Z171" s="53"/>
      <c r="AA171" s="53"/>
      <c r="AB171" s="53"/>
      <c r="AC171" s="53"/>
      <c r="AD171" s="53"/>
      <c r="AE171" s="53"/>
      <c r="AF171" s="53"/>
      <c r="AG171" s="53"/>
      <c r="AH171" s="53"/>
      <c r="AI171" s="53"/>
      <c r="AJ171" s="53"/>
      <c r="AK171" s="53"/>
      <c r="AL171" s="53"/>
      <c r="AM171" s="53"/>
      <c r="AN171" s="53"/>
      <c r="AO171" s="53"/>
      <c r="AP171" s="53"/>
      <c r="AQ171" s="53"/>
      <c r="AR171" s="53"/>
      <c r="AS171" s="53"/>
      <c r="AT171" s="53"/>
      <c r="AU171" s="53"/>
      <c r="AV171" s="53"/>
      <c r="AW171" s="53"/>
      <c r="AX171" s="53"/>
      <c r="AY171" s="53"/>
      <c r="AZ171" s="53"/>
      <c r="BA171" s="53"/>
      <c r="BB171" s="53"/>
      <c r="BC171" s="34"/>
      <c r="BD171" s="34"/>
      <c r="BE171" s="34"/>
      <c r="BF171" s="34"/>
      <c r="BG171" s="34"/>
      <c r="BH171" s="34"/>
      <c r="BI171" s="34"/>
      <c r="BJ171" s="34"/>
      <c r="BK171" s="34"/>
      <c r="BL171" s="34"/>
      <c r="BM171" s="34"/>
      <c r="BN171" s="34"/>
      <c r="BO171" s="34"/>
      <c r="BP171" s="34"/>
      <c r="BQ171" s="34"/>
      <c r="BR171" s="34"/>
      <c r="BS171" s="34"/>
      <c r="BT171" s="34"/>
      <c r="BU171" s="34"/>
      <c r="BV171" s="34"/>
      <c r="BW171" s="34"/>
      <c r="BX171" s="34"/>
      <c r="BY171" s="34"/>
      <c r="BZ171" s="34"/>
      <c r="CA171" s="34"/>
      <c r="CB171" s="34"/>
      <c r="CC171" s="34"/>
      <c r="CD171" s="34"/>
      <c r="CE171" s="34"/>
      <c r="CF171" s="34"/>
      <c r="CG171" s="34"/>
      <c r="CH171" s="34"/>
      <c r="CI171" s="34"/>
      <c r="CJ171" s="34"/>
      <c r="CK171" s="34"/>
      <c r="CL171" s="34"/>
      <c r="CM171" s="34"/>
      <c r="CN171" s="34"/>
      <c r="CO171" s="34"/>
      <c r="CP171" s="34"/>
      <c r="CQ171" s="34"/>
      <c r="CR171" s="34"/>
      <c r="CS171" s="34"/>
      <c r="CT171" s="34"/>
      <c r="CU171" s="34"/>
      <c r="CV171" s="34"/>
      <c r="CW171" s="34"/>
      <c r="CX171" s="34"/>
      <c r="CY171" s="34"/>
      <c r="CZ171" s="34"/>
      <c r="DA171" s="34"/>
      <c r="DB171" s="34"/>
      <c r="DC171" s="34"/>
      <c r="DD171" s="34"/>
      <c r="DE171" s="34"/>
      <c r="DF171" s="34"/>
      <c r="DG171" s="34"/>
      <c r="DH171" s="34"/>
      <c r="DI171" s="34"/>
      <c r="DJ171" s="34"/>
      <c r="DK171" s="34"/>
      <c r="DL171" s="34"/>
      <c r="DM171" s="34"/>
      <c r="DN171" s="34"/>
      <c r="DO171" s="34"/>
      <c r="DP171" s="34"/>
      <c r="DQ171" s="34"/>
      <c r="DR171" s="34"/>
      <c r="DS171" s="34"/>
      <c r="DT171" s="34"/>
      <c r="DU171" s="34"/>
      <c r="DV171" s="34"/>
      <c r="DW171" s="34"/>
      <c r="DX171" s="34"/>
      <c r="DY171" s="34"/>
      <c r="DZ171" s="34"/>
      <c r="EA171" s="34"/>
      <c r="EB171" s="34"/>
      <c r="EC171" s="34"/>
      <c r="ED171" s="34"/>
      <c r="EE171" s="34"/>
      <c r="EF171" s="34"/>
      <c r="EG171" s="34"/>
      <c r="EH171" s="34"/>
      <c r="EI171" s="34"/>
      <c r="EJ171" s="34"/>
      <c r="EK171" s="34"/>
      <c r="EL171" s="34"/>
      <c r="EM171" s="34"/>
      <c r="EN171" s="34"/>
      <c r="EO171" s="34"/>
      <c r="EP171" s="34"/>
      <c r="EQ171" s="34"/>
      <c r="ER171" s="34"/>
      <c r="ES171" s="34"/>
      <c r="ET171" s="34"/>
      <c r="EU171" s="34"/>
      <c r="EV171" s="34"/>
      <c r="EW171" s="34"/>
      <c r="EX171" s="34"/>
      <c r="EY171" s="34"/>
      <c r="EZ171" s="34"/>
      <c r="FA171" s="34"/>
      <c r="FB171" s="34"/>
      <c r="FC171" s="34"/>
      <c r="FD171" s="34"/>
      <c r="FE171" s="34"/>
      <c r="FF171" s="34"/>
      <c r="FG171" s="34"/>
      <c r="FH171" s="34"/>
      <c r="FI171" s="34"/>
      <c r="FJ171" s="34"/>
      <c r="FK171" s="34"/>
      <c r="FL171" s="34"/>
      <c r="FM171" s="34"/>
      <c r="FN171" s="34"/>
      <c r="FO171" s="34"/>
      <c r="FP171" s="34"/>
      <c r="FQ171" s="34"/>
      <c r="FR171" s="34"/>
      <c r="FS171" s="34"/>
      <c r="FT171" s="34"/>
      <c r="FU171" s="34"/>
      <c r="FV171" s="34"/>
      <c r="FW171" s="34"/>
      <c r="FX171" s="34"/>
      <c r="FY171" s="34"/>
      <c r="FZ171" s="34"/>
      <c r="GA171" s="34"/>
      <c r="GB171" s="34"/>
      <c r="GC171" s="34"/>
      <c r="GD171" s="34"/>
      <c r="GE171" s="34"/>
      <c r="GF171" s="34"/>
      <c r="GG171" s="34"/>
      <c r="GH171" s="34"/>
      <c r="GI171" s="34"/>
      <c r="GJ171" s="34"/>
      <c r="GK171" s="34"/>
      <c r="GL171" s="34"/>
      <c r="GM171" s="34"/>
      <c r="GN171" s="34"/>
      <c r="GO171" s="34"/>
      <c r="GP171" s="34"/>
      <c r="GQ171" s="34"/>
      <c r="GR171" s="34"/>
      <c r="GS171" s="34"/>
      <c r="GT171" s="34"/>
      <c r="GU171" s="34"/>
      <c r="GV171" s="34"/>
      <c r="GW171" s="34"/>
      <c r="GX171" s="34"/>
      <c r="GY171" s="34"/>
      <c r="GZ171" s="34"/>
      <c r="HA171" s="34"/>
      <c r="HB171" s="34"/>
      <c r="HC171" s="34"/>
      <c r="HD171" s="34"/>
      <c r="HE171" s="34"/>
      <c r="HF171" s="34"/>
      <c r="HG171" s="34"/>
      <c r="HH171" s="34"/>
      <c r="HI171" s="34"/>
      <c r="HJ171" s="34"/>
      <c r="HK171" s="34"/>
      <c r="HL171" s="34"/>
      <c r="HM171" s="34"/>
      <c r="HN171" s="34"/>
      <c r="HO171" s="34"/>
    </row>
    <row r="172" spans="1:223" ht="9" customHeight="1" thickBot="1">
      <c r="B172" s="57"/>
      <c r="C172" s="57"/>
      <c r="D172" s="57"/>
      <c r="E172" s="57"/>
    </row>
    <row r="173" spans="1:223" ht="16.5" customHeight="1" thickBot="1">
      <c r="B173" s="89" t="s">
        <v>84</v>
      </c>
      <c r="C173" s="90"/>
      <c r="D173" s="91"/>
      <c r="E173" s="51"/>
    </row>
    <row r="174" spans="1:223" ht="9" customHeight="1" thickBot="1"/>
    <row r="175" spans="1:223">
      <c r="B175" s="83" t="s">
        <v>85</v>
      </c>
      <c r="C175" s="42" t="s">
        <v>86</v>
      </c>
      <c r="D175" s="43" t="s">
        <v>136</v>
      </c>
      <c r="E175" s="44"/>
    </row>
    <row r="176" spans="1:223" ht="15" customHeight="1">
      <c r="B176" s="84" t="s">
        <v>295</v>
      </c>
      <c r="C176" s="45">
        <v>1300000</v>
      </c>
      <c r="D176" s="46"/>
      <c r="E176" s="44" t="s">
        <v>136</v>
      </c>
    </row>
    <row r="177" spans="2:5">
      <c r="B177" s="84" t="s">
        <v>87</v>
      </c>
      <c r="C177" s="45"/>
      <c r="D177" s="47"/>
      <c r="E177" s="48"/>
    </row>
    <row r="178" spans="2:5" ht="15" customHeight="1">
      <c r="B178" s="84" t="s">
        <v>261</v>
      </c>
      <c r="C178" s="45"/>
      <c r="D178" s="46"/>
      <c r="E178" s="44"/>
    </row>
    <row r="179" spans="2:5" ht="15" customHeight="1" thickBot="1">
      <c r="B179" s="85" t="s">
        <v>83</v>
      </c>
      <c r="C179" s="69">
        <f>SUM(C176:C178)</f>
        <v>1300000</v>
      </c>
      <c r="D179" s="70"/>
      <c r="E179" s="49"/>
    </row>
    <row r="180" spans="2:5" ht="15" customHeight="1"/>
    <row r="181" spans="2:5" ht="15.75" customHeight="1"/>
  </sheetData>
  <autoFilter ref="A4:E169">
    <filterColumn colId="2">
      <customFilters>
        <customFilter operator="notEqual" val=" "/>
      </customFilters>
    </filterColumn>
    <sortState ref="A24:G136">
      <sortCondition ref="C5:C136"/>
    </sortState>
  </autoFilter>
  <sortState ref="A5:E169">
    <sortCondition ref="A5"/>
  </sortState>
  <mergeCells count="5">
    <mergeCell ref="B172:E172"/>
    <mergeCell ref="A1:E1"/>
    <mergeCell ref="B2:C2"/>
    <mergeCell ref="B173:D173"/>
    <mergeCell ref="A170:B17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1"/>
  <sheetViews>
    <sheetView workbookViewId="0">
      <selection activeCell="A90" sqref="A90:IV93"/>
    </sheetView>
  </sheetViews>
  <sheetFormatPr defaultColWidth="9" defaultRowHeight="15"/>
  <cols>
    <col min="1" max="1" width="5.5703125" style="11" customWidth="1"/>
    <col min="2" max="2" width="13" style="11" customWidth="1"/>
    <col min="3" max="5" width="18.5703125" style="11" customWidth="1"/>
    <col min="6" max="256" width="9.140625" style="11" customWidth="1"/>
  </cols>
  <sheetData>
    <row r="1" spans="1:5" ht="23.25">
      <c r="A1" s="65" t="s">
        <v>107</v>
      </c>
      <c r="B1" s="65"/>
      <c r="C1" s="65"/>
      <c r="D1" s="65"/>
      <c r="E1" s="65"/>
    </row>
    <row r="2" spans="1:5" ht="23.25">
      <c r="A2" s="66" t="s">
        <v>108</v>
      </c>
      <c r="B2" s="66"/>
      <c r="C2" s="66"/>
      <c r="D2" s="66"/>
      <c r="E2" s="66"/>
    </row>
    <row r="3" spans="1:5" s="12" customFormat="1" ht="21">
      <c r="A3" s="67" t="s">
        <v>109</v>
      </c>
      <c r="B3" s="67"/>
      <c r="C3" s="68" t="e">
        <f>#REF!</f>
        <v>#REF!</v>
      </c>
      <c r="D3" s="68"/>
      <c r="E3" s="13"/>
    </row>
    <row r="4" spans="1:5">
      <c r="A4" s="14" t="s">
        <v>110</v>
      </c>
      <c r="B4" s="14" t="s">
        <v>1</v>
      </c>
      <c r="C4" s="14" t="s">
        <v>111</v>
      </c>
      <c r="D4" s="14" t="s">
        <v>113</v>
      </c>
      <c r="E4" s="14" t="s">
        <v>112</v>
      </c>
    </row>
    <row r="5" spans="1:5" hidden="1">
      <c r="A5" s="14">
        <v>1</v>
      </c>
      <c r="B5" s="15" t="s">
        <v>26</v>
      </c>
      <c r="C5" s="14" t="e">
        <f>#REF!</f>
        <v>#REF!</v>
      </c>
      <c r="D5" s="14" t="e">
        <f>#REF!</f>
        <v>#REF!</v>
      </c>
      <c r="E5" s="16" t="e">
        <f>D5/C5</f>
        <v>#REF!</v>
      </c>
    </row>
    <row r="6" spans="1:5" hidden="1">
      <c r="A6" s="14">
        <v>2</v>
      </c>
      <c r="B6" s="17" t="s">
        <v>2</v>
      </c>
      <c r="C6" s="14" t="e">
        <f>#REF!</f>
        <v>#REF!</v>
      </c>
      <c r="D6" s="14" t="e">
        <f>#REF!</f>
        <v>#REF!</v>
      </c>
      <c r="E6" s="16" t="e">
        <f t="shared" ref="E6:E70" si="0">D6/C6</f>
        <v>#REF!</v>
      </c>
    </row>
    <row r="7" spans="1:5">
      <c r="A7" s="14">
        <v>3</v>
      </c>
      <c r="B7" s="18" t="s">
        <v>3</v>
      </c>
      <c r="C7" s="14" t="e">
        <f>#REF!</f>
        <v>#REF!</v>
      </c>
      <c r="D7" s="14" t="e">
        <f>#REF!</f>
        <v>#REF!</v>
      </c>
      <c r="E7" s="16" t="e">
        <f t="shared" si="0"/>
        <v>#REF!</v>
      </c>
    </row>
    <row r="8" spans="1:5" hidden="1">
      <c r="A8" s="14">
        <v>4</v>
      </c>
      <c r="B8" s="19" t="s">
        <v>48</v>
      </c>
      <c r="C8" s="14" t="e">
        <f>#REF!</f>
        <v>#REF!</v>
      </c>
      <c r="D8" s="14" t="e">
        <f>#REF!</f>
        <v>#REF!</v>
      </c>
      <c r="E8" s="16" t="e">
        <f t="shared" si="0"/>
        <v>#REF!</v>
      </c>
    </row>
    <row r="9" spans="1:5" hidden="1">
      <c r="A9" s="14">
        <v>5</v>
      </c>
      <c r="B9" s="18" t="s">
        <v>5</v>
      </c>
      <c r="C9" s="14" t="e">
        <f>#REF!</f>
        <v>#REF!</v>
      </c>
      <c r="D9" s="14" t="e">
        <f>#REF!</f>
        <v>#REF!</v>
      </c>
      <c r="E9" s="16" t="e">
        <f t="shared" si="0"/>
        <v>#REF!</v>
      </c>
    </row>
    <row r="10" spans="1:5" hidden="1">
      <c r="A10" s="14">
        <v>6</v>
      </c>
      <c r="B10" s="18" t="s">
        <v>90</v>
      </c>
      <c r="C10" s="14" t="e">
        <f>#REF!</f>
        <v>#REF!</v>
      </c>
      <c r="D10" s="14" t="e">
        <f>#REF!</f>
        <v>#REF!</v>
      </c>
      <c r="E10" s="16" t="e">
        <f t="shared" si="0"/>
        <v>#REF!</v>
      </c>
    </row>
    <row r="11" spans="1:5" hidden="1">
      <c r="A11" s="14">
        <v>7</v>
      </c>
      <c r="B11" s="18" t="s">
        <v>59</v>
      </c>
      <c r="C11" s="14" t="e">
        <f>#REF!</f>
        <v>#REF!</v>
      </c>
      <c r="D11" s="14" t="e">
        <f>#REF!</f>
        <v>#REF!</v>
      </c>
      <c r="E11" s="16" t="e">
        <f t="shared" si="0"/>
        <v>#REF!</v>
      </c>
    </row>
    <row r="12" spans="1:5" hidden="1">
      <c r="A12" s="14">
        <v>8</v>
      </c>
      <c r="B12" s="18" t="s">
        <v>25</v>
      </c>
      <c r="C12" s="14" t="e">
        <f>#REF!</f>
        <v>#REF!</v>
      </c>
      <c r="D12" s="14" t="e">
        <f>#REF!</f>
        <v>#REF!</v>
      </c>
      <c r="E12" s="16" t="e">
        <f t="shared" si="0"/>
        <v>#REF!</v>
      </c>
    </row>
    <row r="13" spans="1:5" hidden="1">
      <c r="A13" s="14">
        <v>9</v>
      </c>
      <c r="B13" s="18" t="s">
        <v>18</v>
      </c>
      <c r="C13" s="14" t="e">
        <f>#REF!</f>
        <v>#REF!</v>
      </c>
      <c r="D13" s="14" t="e">
        <f>#REF!</f>
        <v>#REF!</v>
      </c>
      <c r="E13" s="16" t="e">
        <f t="shared" si="0"/>
        <v>#REF!</v>
      </c>
    </row>
    <row r="14" spans="1:5">
      <c r="A14" s="14">
        <v>10</v>
      </c>
      <c r="B14" s="18" t="s">
        <v>96</v>
      </c>
      <c r="C14" s="14" t="e">
        <f>#REF!</f>
        <v>#REF!</v>
      </c>
      <c r="D14" s="14" t="e">
        <f>#REF!</f>
        <v>#REF!</v>
      </c>
      <c r="E14" s="16" t="e">
        <f t="shared" si="0"/>
        <v>#REF!</v>
      </c>
    </row>
    <row r="15" spans="1:5" hidden="1">
      <c r="A15" s="14">
        <v>11</v>
      </c>
      <c r="B15" s="18" t="s">
        <v>22</v>
      </c>
      <c r="C15" s="14" t="e">
        <f>#REF!</f>
        <v>#REF!</v>
      </c>
      <c r="D15" s="14" t="e">
        <f>#REF!</f>
        <v>#REF!</v>
      </c>
      <c r="E15" s="16" t="e">
        <f t="shared" si="0"/>
        <v>#REF!</v>
      </c>
    </row>
    <row r="16" spans="1:5" hidden="1">
      <c r="A16" s="14">
        <v>12</v>
      </c>
      <c r="B16" s="18" t="s">
        <v>37</v>
      </c>
      <c r="C16" s="14" t="e">
        <f>#REF!</f>
        <v>#REF!</v>
      </c>
      <c r="D16" s="14" t="e">
        <f>#REF!</f>
        <v>#REF!</v>
      </c>
      <c r="E16" s="16" t="e">
        <f t="shared" si="0"/>
        <v>#REF!</v>
      </c>
    </row>
    <row r="17" spans="1:5" hidden="1">
      <c r="A17" s="14">
        <v>13</v>
      </c>
      <c r="B17" s="18" t="s">
        <v>38</v>
      </c>
      <c r="C17" s="14" t="e">
        <f>#REF!</f>
        <v>#REF!</v>
      </c>
      <c r="D17" s="14" t="e">
        <f>#REF!</f>
        <v>#REF!</v>
      </c>
      <c r="E17" s="16" t="e">
        <f t="shared" si="0"/>
        <v>#REF!</v>
      </c>
    </row>
    <row r="18" spans="1:5" hidden="1">
      <c r="A18" s="14">
        <v>14</v>
      </c>
      <c r="B18" s="18" t="s">
        <v>8</v>
      </c>
      <c r="C18" s="14" t="e">
        <f>#REF!</f>
        <v>#REF!</v>
      </c>
      <c r="D18" s="14" t="e">
        <f>#REF!</f>
        <v>#REF!</v>
      </c>
      <c r="E18" s="16" t="e">
        <f t="shared" si="0"/>
        <v>#REF!</v>
      </c>
    </row>
    <row r="19" spans="1:5" hidden="1">
      <c r="A19" s="14">
        <v>15</v>
      </c>
      <c r="B19" s="18" t="s">
        <v>27</v>
      </c>
      <c r="C19" s="14" t="e">
        <f>#REF!</f>
        <v>#REF!</v>
      </c>
      <c r="D19" s="14" t="e">
        <f>#REF!</f>
        <v>#REF!</v>
      </c>
      <c r="E19" s="16" t="e">
        <f t="shared" si="0"/>
        <v>#REF!</v>
      </c>
    </row>
    <row r="20" spans="1:5" hidden="1">
      <c r="A20" s="14">
        <v>16</v>
      </c>
      <c r="B20" s="18" t="s">
        <v>53</v>
      </c>
      <c r="C20" s="14" t="e">
        <f>#REF!</f>
        <v>#REF!</v>
      </c>
      <c r="D20" s="14" t="e">
        <f>#REF!</f>
        <v>#REF!</v>
      </c>
      <c r="E20" s="16" t="e">
        <f t="shared" si="0"/>
        <v>#REF!</v>
      </c>
    </row>
    <row r="21" spans="1:5" hidden="1">
      <c r="A21" s="14">
        <v>17</v>
      </c>
      <c r="B21" s="18" t="s">
        <v>60</v>
      </c>
      <c r="C21" s="14" t="e">
        <f>#REF!</f>
        <v>#REF!</v>
      </c>
      <c r="D21" s="14" t="e">
        <f>#REF!</f>
        <v>#REF!</v>
      </c>
      <c r="E21" s="16" t="e">
        <f t="shared" si="0"/>
        <v>#REF!</v>
      </c>
    </row>
    <row r="22" spans="1:5" hidden="1">
      <c r="A22" s="14">
        <v>18</v>
      </c>
      <c r="B22" s="18" t="s">
        <v>13</v>
      </c>
      <c r="C22" s="14" t="e">
        <f>#REF!</f>
        <v>#REF!</v>
      </c>
      <c r="D22" s="14" t="e">
        <f>#REF!</f>
        <v>#REF!</v>
      </c>
      <c r="E22" s="16" t="e">
        <f t="shared" si="0"/>
        <v>#REF!</v>
      </c>
    </row>
    <row r="23" spans="1:5" hidden="1">
      <c r="A23" s="14">
        <v>19</v>
      </c>
      <c r="B23" s="18" t="s">
        <v>4</v>
      </c>
      <c r="C23" s="14" t="e">
        <f>#REF!</f>
        <v>#REF!</v>
      </c>
      <c r="D23" s="14" t="e">
        <f>#REF!</f>
        <v>#REF!</v>
      </c>
      <c r="E23" s="16" t="e">
        <f t="shared" si="0"/>
        <v>#REF!</v>
      </c>
    </row>
    <row r="24" spans="1:5" hidden="1">
      <c r="A24" s="14">
        <v>20</v>
      </c>
      <c r="B24" s="18" t="s">
        <v>64</v>
      </c>
      <c r="C24" s="14" t="e">
        <f>#REF!</f>
        <v>#REF!</v>
      </c>
      <c r="D24" s="14" t="e">
        <f>#REF!</f>
        <v>#REF!</v>
      </c>
      <c r="E24" s="16" t="e">
        <f t="shared" si="0"/>
        <v>#REF!</v>
      </c>
    </row>
    <row r="25" spans="1:5" hidden="1">
      <c r="A25" s="14">
        <v>21</v>
      </c>
      <c r="B25" s="19" t="s">
        <v>43</v>
      </c>
      <c r="C25" s="14" t="e">
        <f>#REF!</f>
        <v>#REF!</v>
      </c>
      <c r="D25" s="14" t="e">
        <f>#REF!</f>
        <v>#REF!</v>
      </c>
      <c r="E25" s="16" t="e">
        <f t="shared" si="0"/>
        <v>#REF!</v>
      </c>
    </row>
    <row r="26" spans="1:5" hidden="1">
      <c r="A26" s="14">
        <v>22</v>
      </c>
      <c r="B26" s="18" t="s">
        <v>19</v>
      </c>
      <c r="C26" s="14" t="e">
        <f>#REF!</f>
        <v>#REF!</v>
      </c>
      <c r="D26" s="14" t="e">
        <f>#REF!</f>
        <v>#REF!</v>
      </c>
      <c r="E26" s="16" t="e">
        <f t="shared" si="0"/>
        <v>#REF!</v>
      </c>
    </row>
    <row r="27" spans="1:5" hidden="1">
      <c r="A27" s="14">
        <v>23</v>
      </c>
      <c r="B27" s="19" t="s">
        <v>49</v>
      </c>
      <c r="C27" s="14" t="e">
        <f>#REF!</f>
        <v>#REF!</v>
      </c>
      <c r="D27" s="14" t="e">
        <f>#REF!</f>
        <v>#REF!</v>
      </c>
      <c r="E27" s="16" t="e">
        <f t="shared" si="0"/>
        <v>#REF!</v>
      </c>
    </row>
    <row r="28" spans="1:5" hidden="1">
      <c r="A28" s="14">
        <v>24</v>
      </c>
      <c r="B28" s="19" t="s">
        <v>67</v>
      </c>
      <c r="C28" s="14" t="e">
        <f>#REF!</f>
        <v>#REF!</v>
      </c>
      <c r="D28" s="14" t="e">
        <f>#REF!</f>
        <v>#REF!</v>
      </c>
      <c r="E28" s="16" t="e">
        <f t="shared" si="0"/>
        <v>#REF!</v>
      </c>
    </row>
    <row r="29" spans="1:5" hidden="1">
      <c r="A29" s="14">
        <v>25</v>
      </c>
      <c r="B29" s="19" t="s">
        <v>15</v>
      </c>
      <c r="C29" s="14" t="e">
        <f>#REF!</f>
        <v>#REF!</v>
      </c>
      <c r="D29" s="14" t="e">
        <f>#REF!</f>
        <v>#REF!</v>
      </c>
      <c r="E29" s="16" t="e">
        <f t="shared" si="0"/>
        <v>#REF!</v>
      </c>
    </row>
    <row r="30" spans="1:5" hidden="1">
      <c r="A30" s="14">
        <v>26</v>
      </c>
      <c r="B30" s="18" t="s">
        <v>23</v>
      </c>
      <c r="C30" s="14" t="e">
        <f>#REF!</f>
        <v>#REF!</v>
      </c>
      <c r="D30" s="14" t="e">
        <f>#REF!</f>
        <v>#REF!</v>
      </c>
      <c r="E30" s="16" t="e">
        <f t="shared" si="0"/>
        <v>#REF!</v>
      </c>
    </row>
    <row r="31" spans="1:5" hidden="1">
      <c r="A31" s="14">
        <v>27</v>
      </c>
      <c r="B31" s="19" t="s">
        <v>47</v>
      </c>
      <c r="C31" s="14" t="e">
        <f>#REF!</f>
        <v>#REF!</v>
      </c>
      <c r="D31" s="14" t="e">
        <f>#REF!</f>
        <v>#REF!</v>
      </c>
      <c r="E31" s="16" t="e">
        <f t="shared" si="0"/>
        <v>#REF!</v>
      </c>
    </row>
    <row r="32" spans="1:5" hidden="1">
      <c r="A32" s="14">
        <v>28</v>
      </c>
      <c r="B32" s="18" t="s">
        <v>68</v>
      </c>
      <c r="C32" s="14" t="e">
        <f>#REF!</f>
        <v>#REF!</v>
      </c>
      <c r="D32" s="14" t="e">
        <f>#REF!</f>
        <v>#REF!</v>
      </c>
      <c r="E32" s="16" t="e">
        <f t="shared" si="0"/>
        <v>#REF!</v>
      </c>
    </row>
    <row r="33" spans="1:5" hidden="1">
      <c r="A33" s="14">
        <v>29</v>
      </c>
      <c r="B33" s="18" t="s">
        <v>35</v>
      </c>
      <c r="C33" s="14" t="e">
        <f>#REF!</f>
        <v>#REF!</v>
      </c>
      <c r="D33" s="14" t="e">
        <f>#REF!</f>
        <v>#REF!</v>
      </c>
      <c r="E33" s="16" t="e">
        <f t="shared" si="0"/>
        <v>#REF!</v>
      </c>
    </row>
    <row r="34" spans="1:5" hidden="1">
      <c r="A34" s="14">
        <v>30</v>
      </c>
      <c r="B34" s="18" t="s">
        <v>20</v>
      </c>
      <c r="C34" s="14" t="e">
        <f>#REF!</f>
        <v>#REF!</v>
      </c>
      <c r="D34" s="14" t="e">
        <f>#REF!</f>
        <v>#REF!</v>
      </c>
      <c r="E34" s="16" t="e">
        <f t="shared" si="0"/>
        <v>#REF!</v>
      </c>
    </row>
    <row r="35" spans="1:5" hidden="1">
      <c r="A35" s="14">
        <v>31</v>
      </c>
      <c r="B35" s="18" t="s">
        <v>34</v>
      </c>
      <c r="C35" s="14" t="e">
        <f>#REF!</f>
        <v>#REF!</v>
      </c>
      <c r="D35" s="14" t="e">
        <f>#REF!</f>
        <v>#REF!</v>
      </c>
      <c r="E35" s="16" t="e">
        <f t="shared" si="0"/>
        <v>#REF!</v>
      </c>
    </row>
    <row r="36" spans="1:5">
      <c r="A36" s="14">
        <v>32</v>
      </c>
      <c r="B36" s="18" t="s">
        <v>103</v>
      </c>
      <c r="C36" s="14" t="e">
        <f>#REF!</f>
        <v>#REF!</v>
      </c>
      <c r="D36" s="14" t="e">
        <f>#REF!</f>
        <v>#REF!</v>
      </c>
      <c r="E36" s="16" t="e">
        <f t="shared" si="0"/>
        <v>#REF!</v>
      </c>
    </row>
    <row r="37" spans="1:5">
      <c r="A37" s="14">
        <v>33</v>
      </c>
      <c r="B37" s="18" t="s">
        <v>29</v>
      </c>
      <c r="C37" s="14" t="e">
        <f>#REF!</f>
        <v>#REF!</v>
      </c>
      <c r="D37" s="14" t="e">
        <f>#REF!</f>
        <v>#REF!</v>
      </c>
      <c r="E37" s="16" t="e">
        <f t="shared" si="0"/>
        <v>#REF!</v>
      </c>
    </row>
    <row r="38" spans="1:5" hidden="1">
      <c r="A38" s="14">
        <v>34</v>
      </c>
      <c r="B38" s="18" t="s">
        <v>36</v>
      </c>
      <c r="C38" s="14" t="e">
        <f>#REF!</f>
        <v>#REF!</v>
      </c>
      <c r="D38" s="14" t="e">
        <f>#REF!</f>
        <v>#REF!</v>
      </c>
      <c r="E38" s="16" t="e">
        <f t="shared" si="0"/>
        <v>#REF!</v>
      </c>
    </row>
    <row r="39" spans="1:5" hidden="1">
      <c r="A39" s="14">
        <v>35</v>
      </c>
      <c r="B39" s="19" t="s">
        <v>6</v>
      </c>
      <c r="C39" s="14" t="e">
        <f>#REF!</f>
        <v>#REF!</v>
      </c>
      <c r="D39" s="14" t="e">
        <f>#REF!</f>
        <v>#REF!</v>
      </c>
      <c r="E39" s="16" t="e">
        <f t="shared" si="0"/>
        <v>#REF!</v>
      </c>
    </row>
    <row r="40" spans="1:5" hidden="1">
      <c r="A40" s="14">
        <v>36</v>
      </c>
      <c r="B40" s="18" t="s">
        <v>28</v>
      </c>
      <c r="C40" s="14" t="e">
        <f>#REF!</f>
        <v>#REF!</v>
      </c>
      <c r="D40" s="14" t="e">
        <f>#REF!</f>
        <v>#REF!</v>
      </c>
      <c r="E40" s="16" t="e">
        <f t="shared" si="0"/>
        <v>#REF!</v>
      </c>
    </row>
    <row r="41" spans="1:5" hidden="1">
      <c r="A41" s="14">
        <v>37</v>
      </c>
      <c r="B41" s="19" t="s">
        <v>46</v>
      </c>
      <c r="C41" s="14" t="e">
        <f>#REF!</f>
        <v>#REF!</v>
      </c>
      <c r="D41" s="14" t="e">
        <f>#REF!</f>
        <v>#REF!</v>
      </c>
      <c r="E41" s="16" t="e">
        <f t="shared" si="0"/>
        <v>#REF!</v>
      </c>
    </row>
    <row r="42" spans="1:5" hidden="1">
      <c r="A42" s="14">
        <v>38</v>
      </c>
      <c r="B42" s="18" t="s">
        <v>56</v>
      </c>
      <c r="C42" s="14" t="e">
        <f>#REF!</f>
        <v>#REF!</v>
      </c>
      <c r="D42" s="14" t="e">
        <f>#REF!</f>
        <v>#REF!</v>
      </c>
      <c r="E42" s="16" t="e">
        <f t="shared" si="0"/>
        <v>#REF!</v>
      </c>
    </row>
    <row r="43" spans="1:5">
      <c r="A43" s="14">
        <v>39</v>
      </c>
      <c r="B43" s="18" t="s">
        <v>42</v>
      </c>
      <c r="C43" s="14" t="e">
        <f>#REF!</f>
        <v>#REF!</v>
      </c>
      <c r="D43" s="14" t="e">
        <f>#REF!</f>
        <v>#REF!</v>
      </c>
      <c r="E43" s="16" t="e">
        <f t="shared" si="0"/>
        <v>#REF!</v>
      </c>
    </row>
    <row r="44" spans="1:5" hidden="1">
      <c r="A44" s="14">
        <v>40</v>
      </c>
      <c r="B44" s="18" t="s">
        <v>31</v>
      </c>
      <c r="C44" s="14" t="e">
        <f>#REF!</f>
        <v>#REF!</v>
      </c>
      <c r="D44" s="14" t="e">
        <f>#REF!</f>
        <v>#REF!</v>
      </c>
      <c r="E44" s="16" t="e">
        <f t="shared" si="0"/>
        <v>#REF!</v>
      </c>
    </row>
    <row r="45" spans="1:5" hidden="1">
      <c r="A45" s="14">
        <v>41</v>
      </c>
      <c r="B45" s="18" t="s">
        <v>93</v>
      </c>
      <c r="C45" s="14" t="e">
        <f>#REF!</f>
        <v>#REF!</v>
      </c>
      <c r="D45" s="14" t="e">
        <f>#REF!</f>
        <v>#REF!</v>
      </c>
      <c r="E45" s="16" t="e">
        <f t="shared" si="0"/>
        <v>#REF!</v>
      </c>
    </row>
    <row r="46" spans="1:5" hidden="1">
      <c r="A46" s="14">
        <v>42</v>
      </c>
      <c r="B46" s="18" t="s">
        <v>94</v>
      </c>
      <c r="C46" s="14" t="e">
        <f>#REF!</f>
        <v>#REF!</v>
      </c>
      <c r="D46" s="14" t="e">
        <f>#REF!</f>
        <v>#REF!</v>
      </c>
      <c r="E46" s="16" t="e">
        <f t="shared" si="0"/>
        <v>#REF!</v>
      </c>
    </row>
    <row r="47" spans="1:5" hidden="1">
      <c r="A47" s="14">
        <v>43</v>
      </c>
      <c r="B47" s="18" t="s">
        <v>95</v>
      </c>
      <c r="C47" s="14" t="e">
        <f>#REF!</f>
        <v>#REF!</v>
      </c>
      <c r="D47" s="14" t="e">
        <f>#REF!</f>
        <v>#REF!</v>
      </c>
      <c r="E47" s="16" t="e">
        <f t="shared" si="0"/>
        <v>#REF!</v>
      </c>
    </row>
    <row r="48" spans="1:5">
      <c r="A48" s="14">
        <v>44</v>
      </c>
      <c r="B48" s="18" t="s">
        <v>55</v>
      </c>
      <c r="C48" s="14" t="e">
        <f>#REF!</f>
        <v>#REF!</v>
      </c>
      <c r="D48" s="14" t="e">
        <f>#REF!</f>
        <v>#REF!</v>
      </c>
      <c r="E48" s="16" t="e">
        <f t="shared" si="0"/>
        <v>#REF!</v>
      </c>
    </row>
    <row r="49" spans="1:5" hidden="1">
      <c r="A49" s="20">
        <v>45</v>
      </c>
      <c r="B49" s="18" t="s">
        <v>114</v>
      </c>
      <c r="C49" s="20" t="e">
        <f>#REF!</f>
        <v>#REF!</v>
      </c>
      <c r="D49" s="20" t="e">
        <f>#REF!</f>
        <v>#REF!</v>
      </c>
      <c r="E49" s="16" t="e">
        <f>D49/C49</f>
        <v>#REF!</v>
      </c>
    </row>
    <row r="50" spans="1:5" hidden="1">
      <c r="A50" s="20">
        <v>46</v>
      </c>
      <c r="B50" s="18" t="s">
        <v>100</v>
      </c>
      <c r="C50" s="14" t="e">
        <f>#REF!</f>
        <v>#REF!</v>
      </c>
      <c r="D50" s="14" t="e">
        <f>#REF!</f>
        <v>#REF!</v>
      </c>
      <c r="E50" s="16" t="e">
        <f t="shared" si="0"/>
        <v>#REF!</v>
      </c>
    </row>
    <row r="51" spans="1:5">
      <c r="A51" s="20">
        <v>47</v>
      </c>
      <c r="B51" s="18" t="s">
        <v>105</v>
      </c>
      <c r="C51" s="14" t="e">
        <f>#REF!</f>
        <v>#REF!</v>
      </c>
      <c r="D51" s="14" t="e">
        <f>#REF!</f>
        <v>#REF!</v>
      </c>
      <c r="E51" s="16" t="e">
        <f t="shared" si="0"/>
        <v>#REF!</v>
      </c>
    </row>
    <row r="52" spans="1:5" hidden="1">
      <c r="A52" s="20">
        <v>48</v>
      </c>
      <c r="B52" s="18" t="s">
        <v>99</v>
      </c>
      <c r="C52" s="14" t="e">
        <f>#REF!</f>
        <v>#REF!</v>
      </c>
      <c r="D52" s="14" t="e">
        <f>#REF!</f>
        <v>#REF!</v>
      </c>
      <c r="E52" s="16" t="e">
        <f t="shared" si="0"/>
        <v>#REF!</v>
      </c>
    </row>
    <row r="53" spans="1:5" hidden="1">
      <c r="A53" s="20">
        <v>49</v>
      </c>
      <c r="B53" s="18" t="s">
        <v>101</v>
      </c>
      <c r="C53" s="14" t="e">
        <f>#REF!</f>
        <v>#REF!</v>
      </c>
      <c r="D53" s="14" t="e">
        <f>#REF!</f>
        <v>#REF!</v>
      </c>
      <c r="E53" s="16" t="e">
        <f t="shared" si="0"/>
        <v>#REF!</v>
      </c>
    </row>
    <row r="54" spans="1:5" hidden="1">
      <c r="A54" s="20">
        <v>50</v>
      </c>
      <c r="B54" s="18" t="s">
        <v>102</v>
      </c>
      <c r="C54" s="14" t="e">
        <f>#REF!</f>
        <v>#REF!</v>
      </c>
      <c r="D54" s="14" t="e">
        <f>#REF!</f>
        <v>#REF!</v>
      </c>
      <c r="E54" s="16" t="e">
        <f t="shared" si="0"/>
        <v>#REF!</v>
      </c>
    </row>
    <row r="55" spans="1:5">
      <c r="A55" s="20">
        <v>51</v>
      </c>
      <c r="B55" s="18" t="s">
        <v>104</v>
      </c>
      <c r="C55" s="14" t="e">
        <f>#REF!</f>
        <v>#REF!</v>
      </c>
      <c r="D55" s="14" t="e">
        <f>#REF!</f>
        <v>#REF!</v>
      </c>
      <c r="E55" s="16" t="e">
        <f t="shared" si="0"/>
        <v>#REF!</v>
      </c>
    </row>
    <row r="56" spans="1:5" hidden="1">
      <c r="A56" s="20">
        <v>52</v>
      </c>
      <c r="B56" s="19" t="s">
        <v>44</v>
      </c>
      <c r="C56" s="14" t="e">
        <f>#REF!</f>
        <v>#REF!</v>
      </c>
      <c r="D56" s="14" t="e">
        <f>#REF!</f>
        <v>#REF!</v>
      </c>
      <c r="E56" s="16" t="e">
        <f t="shared" si="0"/>
        <v>#REF!</v>
      </c>
    </row>
    <row r="57" spans="1:5" hidden="1">
      <c r="A57" s="20">
        <v>53</v>
      </c>
      <c r="B57" s="19" t="s">
        <v>89</v>
      </c>
      <c r="C57" s="14" t="e">
        <f>#REF!</f>
        <v>#REF!</v>
      </c>
      <c r="D57" s="14" t="e">
        <f>#REF!</f>
        <v>#REF!</v>
      </c>
      <c r="E57" s="16" t="e">
        <f t="shared" si="0"/>
        <v>#REF!</v>
      </c>
    </row>
    <row r="58" spans="1:5" hidden="1">
      <c r="A58" s="20">
        <v>54</v>
      </c>
      <c r="B58" s="18" t="s">
        <v>33</v>
      </c>
      <c r="C58" s="14" t="e">
        <f>#REF!</f>
        <v>#REF!</v>
      </c>
      <c r="D58" s="14" t="e">
        <f>#REF!</f>
        <v>#REF!</v>
      </c>
      <c r="E58" s="16" t="e">
        <f t="shared" si="0"/>
        <v>#REF!</v>
      </c>
    </row>
    <row r="59" spans="1:5">
      <c r="A59" s="20">
        <v>55</v>
      </c>
      <c r="B59" s="19" t="s">
        <v>54</v>
      </c>
      <c r="C59" s="14" t="e">
        <f>#REF!</f>
        <v>#REF!</v>
      </c>
      <c r="D59" s="14" t="e">
        <f>#REF!</f>
        <v>#REF!</v>
      </c>
      <c r="E59" s="16" t="e">
        <f t="shared" si="0"/>
        <v>#REF!</v>
      </c>
    </row>
    <row r="60" spans="1:5" hidden="1">
      <c r="A60" s="20">
        <v>56</v>
      </c>
      <c r="B60" s="18" t="s">
        <v>65</v>
      </c>
      <c r="C60" s="14" t="e">
        <f>#REF!</f>
        <v>#REF!</v>
      </c>
      <c r="D60" s="14" t="e">
        <f>#REF!</f>
        <v>#REF!</v>
      </c>
      <c r="E60" s="16" t="e">
        <f t="shared" si="0"/>
        <v>#REF!</v>
      </c>
    </row>
    <row r="61" spans="1:5">
      <c r="A61" s="20">
        <v>57</v>
      </c>
      <c r="B61" s="18" t="s">
        <v>57</v>
      </c>
      <c r="C61" s="14" t="e">
        <f>#REF!</f>
        <v>#REF!</v>
      </c>
      <c r="D61" s="14" t="e">
        <f>#REF!</f>
        <v>#REF!</v>
      </c>
      <c r="E61" s="16" t="e">
        <f t="shared" si="0"/>
        <v>#REF!</v>
      </c>
    </row>
    <row r="62" spans="1:5" hidden="1">
      <c r="A62" s="20">
        <v>58</v>
      </c>
      <c r="B62" s="18" t="s">
        <v>97</v>
      </c>
      <c r="C62" s="14" t="e">
        <f>#REF!</f>
        <v>#REF!</v>
      </c>
      <c r="D62" s="14" t="e">
        <f>#REF!</f>
        <v>#REF!</v>
      </c>
      <c r="E62" s="16" t="e">
        <f t="shared" si="0"/>
        <v>#REF!</v>
      </c>
    </row>
    <row r="63" spans="1:5">
      <c r="A63" s="20">
        <v>59</v>
      </c>
      <c r="B63" s="19" t="s">
        <v>45</v>
      </c>
      <c r="C63" s="14" t="e">
        <f>#REF!</f>
        <v>#REF!</v>
      </c>
      <c r="D63" s="14" t="e">
        <f>#REF!</f>
        <v>#REF!</v>
      </c>
      <c r="E63" s="16" t="e">
        <f t="shared" si="0"/>
        <v>#REF!</v>
      </c>
    </row>
    <row r="64" spans="1:5" hidden="1">
      <c r="A64" s="20">
        <v>60</v>
      </c>
      <c r="B64" s="18" t="s">
        <v>52</v>
      </c>
      <c r="C64" s="14" t="e">
        <f>#REF!</f>
        <v>#REF!</v>
      </c>
      <c r="D64" s="14" t="e">
        <f>#REF!</f>
        <v>#REF!</v>
      </c>
      <c r="E64" s="16" t="e">
        <f t="shared" si="0"/>
        <v>#REF!</v>
      </c>
    </row>
    <row r="65" spans="1:5" hidden="1">
      <c r="A65" s="20">
        <v>61</v>
      </c>
      <c r="B65" s="18" t="s">
        <v>66</v>
      </c>
      <c r="C65" s="14" t="e">
        <f>#REF!</f>
        <v>#REF!</v>
      </c>
      <c r="D65" s="14" t="e">
        <f>#REF!</f>
        <v>#REF!</v>
      </c>
      <c r="E65" s="16" t="e">
        <f t="shared" si="0"/>
        <v>#REF!</v>
      </c>
    </row>
    <row r="66" spans="1:5" hidden="1">
      <c r="A66" s="20">
        <v>62</v>
      </c>
      <c r="B66" s="19" t="s">
        <v>63</v>
      </c>
      <c r="C66" s="14" t="e">
        <f>#REF!</f>
        <v>#REF!</v>
      </c>
      <c r="D66" s="14" t="e">
        <f>#REF!</f>
        <v>#REF!</v>
      </c>
      <c r="E66" s="16" t="e">
        <f t="shared" si="0"/>
        <v>#REF!</v>
      </c>
    </row>
    <row r="67" spans="1:5" hidden="1">
      <c r="A67" s="20">
        <v>63</v>
      </c>
      <c r="B67" s="18" t="s">
        <v>92</v>
      </c>
      <c r="C67" s="14" t="e">
        <f>#REF!</f>
        <v>#REF!</v>
      </c>
      <c r="D67" s="14" t="e">
        <f>#REF!</f>
        <v>#REF!</v>
      </c>
      <c r="E67" s="16" t="e">
        <f t="shared" si="0"/>
        <v>#REF!</v>
      </c>
    </row>
    <row r="68" spans="1:5" hidden="1">
      <c r="A68" s="20">
        <v>64</v>
      </c>
      <c r="B68" s="18" t="s">
        <v>106</v>
      </c>
      <c r="C68" s="14" t="e">
        <f>#REF!</f>
        <v>#REF!</v>
      </c>
      <c r="D68" s="14" t="e">
        <f>#REF!</f>
        <v>#REF!</v>
      </c>
      <c r="E68" s="16" t="e">
        <f t="shared" si="0"/>
        <v>#REF!</v>
      </c>
    </row>
    <row r="69" spans="1:5" hidden="1">
      <c r="A69" s="20">
        <v>65</v>
      </c>
      <c r="B69" s="18" t="s">
        <v>98</v>
      </c>
      <c r="C69" s="14" t="e">
        <f>#REF!</f>
        <v>#REF!</v>
      </c>
      <c r="D69" s="14" t="e">
        <f>#REF!</f>
        <v>#REF!</v>
      </c>
      <c r="E69" s="16" t="e">
        <f t="shared" si="0"/>
        <v>#REF!</v>
      </c>
    </row>
    <row r="70" spans="1:5" hidden="1">
      <c r="A70" s="20">
        <v>66</v>
      </c>
      <c r="B70" s="18" t="s">
        <v>69</v>
      </c>
      <c r="C70" s="14" t="e">
        <f>#REF!</f>
        <v>#REF!</v>
      </c>
      <c r="D70" s="14" t="e">
        <f>#REF!</f>
        <v>#REF!</v>
      </c>
      <c r="E70" s="16" t="e">
        <f t="shared" si="0"/>
        <v>#REF!</v>
      </c>
    </row>
    <row r="71" spans="1:5" hidden="1">
      <c r="A71" s="20">
        <v>67</v>
      </c>
      <c r="B71" s="18" t="s">
        <v>70</v>
      </c>
      <c r="C71" s="14" t="e">
        <f>#REF!</f>
        <v>#REF!</v>
      </c>
      <c r="D71" s="14" t="e">
        <f>#REF!</f>
        <v>#REF!</v>
      </c>
      <c r="E71" s="16" t="e">
        <f t="shared" ref="E71:E99" si="1">D71/C71</f>
        <v>#REF!</v>
      </c>
    </row>
    <row r="72" spans="1:5" hidden="1">
      <c r="A72" s="20">
        <v>68</v>
      </c>
      <c r="B72" s="19" t="s">
        <v>73</v>
      </c>
      <c r="C72" s="14" t="e">
        <f>#REF!</f>
        <v>#REF!</v>
      </c>
      <c r="D72" s="14" t="e">
        <f>#REF!</f>
        <v>#REF!</v>
      </c>
      <c r="E72" s="16" t="e">
        <f t="shared" si="1"/>
        <v>#REF!</v>
      </c>
    </row>
    <row r="73" spans="1:5" hidden="1">
      <c r="A73" s="20">
        <v>69</v>
      </c>
      <c r="B73" s="18" t="s">
        <v>30</v>
      </c>
      <c r="C73" s="14" t="e">
        <f>#REF!</f>
        <v>#REF!</v>
      </c>
      <c r="D73" s="14" t="e">
        <f>#REF!</f>
        <v>#REF!</v>
      </c>
      <c r="E73" s="16" t="e">
        <f t="shared" si="1"/>
        <v>#REF!</v>
      </c>
    </row>
    <row r="74" spans="1:5" hidden="1">
      <c r="A74" s="20">
        <v>70</v>
      </c>
      <c r="B74" s="18" t="s">
        <v>14</v>
      </c>
      <c r="C74" s="14" t="e">
        <f>#REF!</f>
        <v>#REF!</v>
      </c>
      <c r="D74" s="14" t="e">
        <f>#REF!</f>
        <v>#REF!</v>
      </c>
      <c r="E74" s="16" t="e">
        <f t="shared" si="1"/>
        <v>#REF!</v>
      </c>
    </row>
    <row r="75" spans="1:5" hidden="1">
      <c r="A75" s="20">
        <v>71</v>
      </c>
      <c r="B75" s="18" t="s">
        <v>11</v>
      </c>
      <c r="C75" s="14" t="e">
        <f>#REF!</f>
        <v>#REF!</v>
      </c>
      <c r="D75" s="14" t="e">
        <f>#REF!</f>
        <v>#REF!</v>
      </c>
      <c r="E75" s="16" t="e">
        <f t="shared" si="1"/>
        <v>#REF!</v>
      </c>
    </row>
    <row r="76" spans="1:5" hidden="1">
      <c r="A76" s="20">
        <v>72</v>
      </c>
      <c r="B76" s="18" t="s">
        <v>62</v>
      </c>
      <c r="C76" s="14" t="e">
        <f>#REF!</f>
        <v>#REF!</v>
      </c>
      <c r="D76" s="14" t="e">
        <f>#REF!</f>
        <v>#REF!</v>
      </c>
      <c r="E76" s="16" t="e">
        <f t="shared" si="1"/>
        <v>#REF!</v>
      </c>
    </row>
    <row r="77" spans="1:5" hidden="1">
      <c r="A77" s="20">
        <v>73</v>
      </c>
      <c r="B77" s="19" t="s">
        <v>74</v>
      </c>
      <c r="C77" s="14" t="e">
        <f>#REF!</f>
        <v>#REF!</v>
      </c>
      <c r="D77" s="14" t="e">
        <f>#REF!</f>
        <v>#REF!</v>
      </c>
      <c r="E77" s="16" t="e">
        <f t="shared" si="1"/>
        <v>#REF!</v>
      </c>
    </row>
    <row r="78" spans="1:5" hidden="1">
      <c r="A78" s="20">
        <v>74</v>
      </c>
      <c r="B78" s="19" t="s">
        <v>75</v>
      </c>
      <c r="C78" s="14" t="e">
        <f>#REF!</f>
        <v>#REF!</v>
      </c>
      <c r="D78" s="14" t="e">
        <f>#REF!</f>
        <v>#REF!</v>
      </c>
      <c r="E78" s="16" t="e">
        <f t="shared" si="1"/>
        <v>#REF!</v>
      </c>
    </row>
    <row r="79" spans="1:5" hidden="1">
      <c r="A79" s="20">
        <v>75</v>
      </c>
      <c r="B79" s="18" t="s">
        <v>10</v>
      </c>
      <c r="C79" s="14" t="e">
        <f>#REF!</f>
        <v>#REF!</v>
      </c>
      <c r="D79" s="14" t="e">
        <f>#REF!</f>
        <v>#REF!</v>
      </c>
      <c r="E79" s="16" t="e">
        <f t="shared" si="1"/>
        <v>#REF!</v>
      </c>
    </row>
    <row r="80" spans="1:5">
      <c r="A80" s="20">
        <v>76</v>
      </c>
      <c r="B80" s="18" t="s">
        <v>9</v>
      </c>
      <c r="C80" s="14" t="e">
        <f>#REF!</f>
        <v>#REF!</v>
      </c>
      <c r="D80" s="14" t="e">
        <f>#REF!</f>
        <v>#REF!</v>
      </c>
      <c r="E80" s="16" t="e">
        <f t="shared" si="1"/>
        <v>#REF!</v>
      </c>
    </row>
    <row r="81" spans="1:5" hidden="1">
      <c r="A81" s="20">
        <v>77</v>
      </c>
      <c r="B81" s="18" t="s">
        <v>76</v>
      </c>
      <c r="C81" s="14" t="e">
        <f>#REF!</f>
        <v>#REF!</v>
      </c>
      <c r="D81" s="14" t="e">
        <f>#REF!</f>
        <v>#REF!</v>
      </c>
      <c r="E81" s="16" t="e">
        <f t="shared" si="1"/>
        <v>#REF!</v>
      </c>
    </row>
    <row r="82" spans="1:5" hidden="1">
      <c r="A82" s="20">
        <v>78</v>
      </c>
      <c r="B82" s="18" t="s">
        <v>40</v>
      </c>
      <c r="C82" s="14" t="e">
        <f>#REF!</f>
        <v>#REF!</v>
      </c>
      <c r="D82" s="14" t="e">
        <f>#REF!</f>
        <v>#REF!</v>
      </c>
      <c r="E82" s="16" t="e">
        <f t="shared" si="1"/>
        <v>#REF!</v>
      </c>
    </row>
    <row r="83" spans="1:5" hidden="1">
      <c r="A83" s="20">
        <v>79</v>
      </c>
      <c r="B83" s="19" t="s">
        <v>51</v>
      </c>
      <c r="C83" s="14" t="e">
        <f>#REF!</f>
        <v>#REF!</v>
      </c>
      <c r="D83" s="14" t="e">
        <f>#REF!</f>
        <v>#REF!</v>
      </c>
      <c r="E83" s="16" t="e">
        <f t="shared" si="1"/>
        <v>#REF!</v>
      </c>
    </row>
    <row r="84" spans="1:5" hidden="1">
      <c r="A84" s="20">
        <v>80</v>
      </c>
      <c r="B84" s="18" t="s">
        <v>32</v>
      </c>
      <c r="C84" s="14" t="e">
        <f>#REF!</f>
        <v>#REF!</v>
      </c>
      <c r="D84" s="14" t="e">
        <f>#REF!</f>
        <v>#REF!</v>
      </c>
      <c r="E84" s="16" t="e">
        <f t="shared" si="1"/>
        <v>#REF!</v>
      </c>
    </row>
    <row r="85" spans="1:5" hidden="1">
      <c r="A85" s="20">
        <v>81</v>
      </c>
      <c r="B85" s="18" t="s">
        <v>7</v>
      </c>
      <c r="C85" s="14" t="e">
        <f>#REF!</f>
        <v>#REF!</v>
      </c>
      <c r="D85" s="14" t="e">
        <f>#REF!</f>
        <v>#REF!</v>
      </c>
      <c r="E85" s="16" t="e">
        <f t="shared" si="1"/>
        <v>#REF!</v>
      </c>
    </row>
    <row r="86" spans="1:5" hidden="1">
      <c r="A86" s="20">
        <v>82</v>
      </c>
      <c r="B86" s="19" t="s">
        <v>61</v>
      </c>
      <c r="C86" s="14" t="e">
        <f>#REF!</f>
        <v>#REF!</v>
      </c>
      <c r="D86" s="14" t="e">
        <f>#REF!</f>
        <v>#REF!</v>
      </c>
      <c r="E86" s="16" t="e">
        <f t="shared" si="1"/>
        <v>#REF!</v>
      </c>
    </row>
    <row r="87" spans="1:5" hidden="1">
      <c r="A87" s="20">
        <v>83</v>
      </c>
      <c r="B87" s="18" t="s">
        <v>21</v>
      </c>
      <c r="C87" s="14" t="e">
        <f>#REF!</f>
        <v>#REF!</v>
      </c>
      <c r="D87" s="14" t="e">
        <f>#REF!</f>
        <v>#REF!</v>
      </c>
      <c r="E87" s="16" t="e">
        <f t="shared" si="1"/>
        <v>#REF!</v>
      </c>
    </row>
    <row r="88" spans="1:5" hidden="1">
      <c r="A88" s="20">
        <v>84</v>
      </c>
      <c r="B88" s="18" t="s">
        <v>58</v>
      </c>
      <c r="C88" s="14" t="e">
        <f>#REF!</f>
        <v>#REF!</v>
      </c>
      <c r="D88" s="14" t="e">
        <f>#REF!</f>
        <v>#REF!</v>
      </c>
      <c r="E88" s="16" t="e">
        <f t="shared" si="1"/>
        <v>#REF!</v>
      </c>
    </row>
    <row r="89" spans="1:5">
      <c r="A89" s="21">
        <v>85</v>
      </c>
      <c r="B89" s="22" t="s">
        <v>115</v>
      </c>
      <c r="C89" s="21" t="e">
        <f>#REF!</f>
        <v>#REF!</v>
      </c>
      <c r="D89" s="21" t="e">
        <f>#REF!</f>
        <v>#REF!</v>
      </c>
      <c r="E89" s="16" t="e">
        <f>D89/C89</f>
        <v>#REF!</v>
      </c>
    </row>
    <row r="90" spans="1:5" hidden="1">
      <c r="A90" s="21">
        <v>86</v>
      </c>
      <c r="B90" s="18" t="s">
        <v>41</v>
      </c>
      <c r="C90" s="14" t="e">
        <f>#REF!</f>
        <v>#REF!</v>
      </c>
      <c r="D90" s="14" t="e">
        <f>#REF!</f>
        <v>#REF!</v>
      </c>
      <c r="E90" s="16" t="e">
        <f t="shared" si="1"/>
        <v>#REF!</v>
      </c>
    </row>
    <row r="91" spans="1:5" hidden="1">
      <c r="A91" s="21">
        <v>87</v>
      </c>
      <c r="B91" s="18" t="s">
        <v>24</v>
      </c>
      <c r="C91" s="14" t="e">
        <f>#REF!</f>
        <v>#REF!</v>
      </c>
      <c r="D91" s="14" t="e">
        <f>#REF!</f>
        <v>#REF!</v>
      </c>
      <c r="E91" s="16" t="e">
        <f t="shared" si="1"/>
        <v>#REF!</v>
      </c>
    </row>
    <row r="92" spans="1:5" hidden="1">
      <c r="A92" s="21">
        <v>88</v>
      </c>
      <c r="B92" s="19" t="s">
        <v>50</v>
      </c>
      <c r="C92" s="14" t="e">
        <f>#REF!</f>
        <v>#REF!</v>
      </c>
      <c r="D92" s="14" t="e">
        <f>#REF!</f>
        <v>#REF!</v>
      </c>
      <c r="E92" s="16" t="e">
        <f t="shared" si="1"/>
        <v>#REF!</v>
      </c>
    </row>
    <row r="93" spans="1:5" hidden="1">
      <c r="A93" s="21">
        <v>89</v>
      </c>
      <c r="B93" s="18" t="s">
        <v>12</v>
      </c>
      <c r="C93" s="14" t="e">
        <f>#REF!</f>
        <v>#REF!</v>
      </c>
      <c r="D93" s="14" t="e">
        <f>#REF!</f>
        <v>#REF!</v>
      </c>
      <c r="E93" s="16" t="e">
        <f t="shared" si="1"/>
        <v>#REF!</v>
      </c>
    </row>
    <row r="94" spans="1:5">
      <c r="A94" s="21">
        <v>90</v>
      </c>
      <c r="B94" s="18" t="s">
        <v>39</v>
      </c>
      <c r="C94" s="14" t="e">
        <f>#REF!</f>
        <v>#REF!</v>
      </c>
      <c r="D94" s="14" t="e">
        <f>#REF!</f>
        <v>#REF!</v>
      </c>
      <c r="E94" s="16" t="e">
        <f t="shared" si="1"/>
        <v>#REF!</v>
      </c>
    </row>
    <row r="95" spans="1:5" hidden="1">
      <c r="A95" s="20">
        <v>90</v>
      </c>
      <c r="B95" s="15" t="s">
        <v>16</v>
      </c>
      <c r="C95" s="14" t="e">
        <f>#REF!</f>
        <v>#REF!</v>
      </c>
      <c r="D95" s="14" t="e">
        <f>#REF!</f>
        <v>#REF!</v>
      </c>
      <c r="E95" s="16" t="e">
        <f t="shared" si="1"/>
        <v>#REF!</v>
      </c>
    </row>
    <row r="96" spans="1:5" hidden="1">
      <c r="A96" s="20">
        <v>91</v>
      </c>
      <c r="B96" s="15" t="s">
        <v>71</v>
      </c>
      <c r="C96" s="14" t="e">
        <f>#REF!</f>
        <v>#REF!</v>
      </c>
      <c r="D96" s="14" t="e">
        <f>#REF!</f>
        <v>#REF!</v>
      </c>
      <c r="E96" s="16" t="e">
        <f t="shared" si="1"/>
        <v>#REF!</v>
      </c>
    </row>
    <row r="97" spans="1:5" hidden="1">
      <c r="A97" s="20">
        <v>92</v>
      </c>
      <c r="B97" s="15" t="s">
        <v>17</v>
      </c>
      <c r="C97" s="14" t="e">
        <f>#REF!</f>
        <v>#REF!</v>
      </c>
      <c r="D97" s="14" t="e">
        <f>#REF!</f>
        <v>#REF!</v>
      </c>
      <c r="E97" s="16" t="e">
        <f t="shared" si="1"/>
        <v>#REF!</v>
      </c>
    </row>
    <row r="98" spans="1:5" hidden="1">
      <c r="A98" s="20">
        <v>93</v>
      </c>
      <c r="B98" s="15" t="s">
        <v>77</v>
      </c>
      <c r="C98" s="14" t="e">
        <f>#REF!</f>
        <v>#REF!</v>
      </c>
      <c r="D98" s="14" t="e">
        <f>#REF!</f>
        <v>#REF!</v>
      </c>
      <c r="E98" s="16" t="e">
        <f t="shared" si="1"/>
        <v>#REF!</v>
      </c>
    </row>
    <row r="99" spans="1:5" hidden="1">
      <c r="A99" s="20">
        <v>94</v>
      </c>
      <c r="B99" s="15" t="s">
        <v>78</v>
      </c>
      <c r="C99" s="14" t="e">
        <f>#REF!</f>
        <v>#REF!</v>
      </c>
      <c r="D99" s="14" t="e">
        <f>#REF!</f>
        <v>#REF!</v>
      </c>
      <c r="E99" s="16" t="e">
        <f t="shared" si="1"/>
        <v>#REF!</v>
      </c>
    </row>
    <row r="100" spans="1:5" hidden="1">
      <c r="A100" s="20">
        <v>95</v>
      </c>
      <c r="B100" s="15" t="s">
        <v>91</v>
      </c>
      <c r="C100" s="14" t="e">
        <f>#REF!</f>
        <v>#REF!</v>
      </c>
      <c r="D100" s="14" t="e">
        <f>#REF!</f>
        <v>#REF!</v>
      </c>
      <c r="E100" s="23" t="e">
        <f>D100/C100</f>
        <v>#REF!</v>
      </c>
    </row>
    <row r="101" spans="1:5">
      <c r="A101" s="64" t="s">
        <v>72</v>
      </c>
      <c r="B101" s="64"/>
      <c r="C101" s="14" t="e">
        <f>SUM(C5:C100)</f>
        <v>#REF!</v>
      </c>
      <c r="D101" s="14" t="e">
        <f>SUM(D5:D100)</f>
        <v>#REF!</v>
      </c>
      <c r="E101" s="23" t="e">
        <f>D101/C101</f>
        <v>#REF!</v>
      </c>
    </row>
  </sheetData>
  <mergeCells count="5">
    <mergeCell ref="A101:B101"/>
    <mergeCell ref="A1:E1"/>
    <mergeCell ref="A2:E2"/>
    <mergeCell ref="A3:B3"/>
    <mergeCell ref="C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Final Requisition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Zia</dc:creator>
  <cp:lastModifiedBy>8801715116767</cp:lastModifiedBy>
  <dcterms:created xsi:type="dcterms:W3CDTF">2014-01-11T01:29:30Z</dcterms:created>
  <dcterms:modified xsi:type="dcterms:W3CDTF">2021-04-29T05:36:45Z</dcterms:modified>
</cp:coreProperties>
</file>