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6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7" l="1"/>
  <c r="G32" i="7"/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<sst xmlns="http://schemas.openxmlformats.org/spreadsheetml/2006/main" count="182" uniqueCount="105">
  <si>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</si>
  <si>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</si>
  <si>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</si>
  <si>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</si>
  <si>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</si>
  <si>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</si>
  <si>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</si>
  <si>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</si>
  <si>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</si>
  <si>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</si>
  <si>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</si>
  <si>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</si>
  <si>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</si>
  <si>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</si>
  <si>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</si>
  <si>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</si>
  <si>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</si>
  <si>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</si>
  <si>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</si>
  <si>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</si>
  <si>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</si>
  <si>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</si>
  <si>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</si>
  <si>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</si>
  <si>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</si>
  <si>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</si>
  <si>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</si>
  <si>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</si>
  <si>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</si>
  <si>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</si>
  <si>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</si>
  <si>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</si>
  <si>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</si>
  <si>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</si>
  <si>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</si>
  <si>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</si>
  <si>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</si>
  <si>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</si>
  <si>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</si>
  <si>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</si>
  <si>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</si>
  <si>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</si>
  <si>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</si>
  <si>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</si>
  <si>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</si>
  <si>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</si>
  <si>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</si>
  <si>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</si>
  <si>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</si>
  <si>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</si>
  <si>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</si>
  <si>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</si>
  <si>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</si>
  <si>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</si>
  <si>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</si>
  <si>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</si>
  <si>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</si>
  <si>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</si>
  <si>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</si>
  <si>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</si>
  <si>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</si>
  <si>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</si>
  <si>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</si>
  <si>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</si>
  <si>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</si>
  <si>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</si>
  <si>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</si>
  <si>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</si>
  <si>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</si>
  <si>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</si>
  <si>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</si>
  <si>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</si>
  <si>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</si>
  <si>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</si>
  <si>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</si>
  <si>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</si>
  <si>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</si>
  <si>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</si>
  <si>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</si>
  <si>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</si>
  <si>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</si>
  <si>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</si>
  <si>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</si>
  <si>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</si>
  <si>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</si>
  <si>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</si>
  <si>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</si>
  <si>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</si>
  <si>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</si>
  <si>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</si>
  <si>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</si>
  <si>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</si>
  <si>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</si>
  <si>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</si>
  <si>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</si>
  <si>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</si>
  <si>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</si>
  <si>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</si>
  <si>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Rasel kaka</t>
  </si>
  <si>
    <t>25.09.2021</t>
  </si>
  <si>
    <t>26.09.2021</t>
  </si>
  <si>
    <t>Brac Boss Acc(26.09.2021)</t>
  </si>
  <si>
    <t>Total Boss Account</t>
  </si>
  <si>
    <t>Tanjim Account=</t>
  </si>
  <si>
    <t>Date: 26.09.2021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</si>
</sst>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6" fillId="40" borderId="2" xfId="0" applyFont="1" applyFill="1" applyBorder="1" applyAlignment="1">
      <alignment horizontal="center" vertical="center"/>
    </xf>
    <xf numFmtId="0" fontId="0" fillId="4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16" workbookViewId="0">
      <selection activeCell="E32" sqref="E3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8" ht="20.25">
      <c r="B1" s="267" t="s">
        <v>14</v>
      </c>
      <c r="C1" s="267"/>
      <c r="D1" s="267"/>
      <c r="E1" s="267"/>
    </row>
    <row r="2" spans="1:8" ht="16.5" customHeight="1">
      <c r="A2" s="15"/>
      <c r="B2" s="268" t="s">
        <v>66</v>
      </c>
      <c r="C2" s="268"/>
      <c r="D2" s="268"/>
      <c r="E2" s="268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84</v>
      </c>
      <c r="G15" s="14"/>
      <c r="H15" s="1"/>
    </row>
    <row r="16" spans="1:8">
      <c r="A16" s="15"/>
      <c r="B16" s="199" t="s">
        <v>82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83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85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86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87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87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88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90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93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94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94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95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96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96</v>
      </c>
      <c r="C29" s="19">
        <v>470000</v>
      </c>
      <c r="D29" s="168">
        <v>340700</v>
      </c>
      <c r="E29" s="202">
        <f t="shared" si="0"/>
        <v>1894565</v>
      </c>
      <c r="F29" s="12"/>
      <c r="G29" s="1"/>
      <c r="H29" s="15"/>
    </row>
    <row r="30" spans="1:9">
      <c r="A30" s="15"/>
      <c r="B30" s="20" t="s">
        <v>97</v>
      </c>
      <c r="C30" s="219">
        <v>110000</v>
      </c>
      <c r="D30" s="168">
        <v>451500</v>
      </c>
      <c r="E30" s="202">
        <f t="shared" si="0"/>
        <v>1553065</v>
      </c>
      <c r="F30" s="170" t="s">
        <v>101</v>
      </c>
      <c r="G30" s="212">
        <v>210000</v>
      </c>
      <c r="H30" s="266" t="s">
        <v>103</v>
      </c>
      <c r="I30" s="220">
        <f>E32-G32</f>
        <v>214265</v>
      </c>
    </row>
    <row r="31" spans="1:9">
      <c r="A31" s="15"/>
      <c r="B31" s="20" t="s">
        <v>99</v>
      </c>
      <c r="C31" s="19">
        <v>0</v>
      </c>
      <c r="D31" s="19">
        <v>0</v>
      </c>
      <c r="E31" s="202">
        <f t="shared" si="0"/>
        <v>1553065</v>
      </c>
      <c r="F31" s="170" t="s">
        <v>101</v>
      </c>
      <c r="G31" s="212">
        <v>480000</v>
      </c>
      <c r="H31" s="15"/>
    </row>
    <row r="32" spans="1:9">
      <c r="A32" s="15"/>
      <c r="B32" s="20" t="s">
        <v>100</v>
      </c>
      <c r="C32" s="219">
        <v>480000</v>
      </c>
      <c r="D32" s="222">
        <v>1128800</v>
      </c>
      <c r="E32" s="202">
        <f t="shared" si="0"/>
        <v>904265</v>
      </c>
      <c r="F32" s="265" t="s">
        <v>102</v>
      </c>
      <c r="G32" s="266">
        <f>G31+G30</f>
        <v>690000</v>
      </c>
      <c r="H32" s="15"/>
    </row>
    <row r="33" spans="1:8">
      <c r="A33" s="15"/>
      <c r="B33" s="20"/>
      <c r="C33" s="19"/>
      <c r="D33" s="19"/>
      <c r="E33" s="202">
        <f t="shared" si="0"/>
        <v>904265</v>
      </c>
      <c r="F33" s="12"/>
      <c r="G33" s="1"/>
      <c r="H33" s="15"/>
    </row>
    <row r="34" spans="1:8">
      <c r="A34" s="15"/>
      <c r="B34" s="20"/>
      <c r="C34" s="19"/>
      <c r="D34" s="19"/>
      <c r="E34" s="202">
        <f t="shared" si="0"/>
        <v>904265</v>
      </c>
      <c r="F34" s="12"/>
      <c r="G34" s="1"/>
      <c r="H34" s="15"/>
    </row>
    <row r="35" spans="1:8">
      <c r="A35" s="15"/>
      <c r="B35" s="20"/>
      <c r="C35" s="19"/>
      <c r="D35" s="19"/>
      <c r="E35" s="202">
        <f t="shared" si="0"/>
        <v>904265</v>
      </c>
      <c r="F35" s="12"/>
      <c r="G35" s="1"/>
      <c r="H35" s="15"/>
    </row>
    <row r="36" spans="1:8">
      <c r="A36" s="15"/>
      <c r="B36" s="20"/>
      <c r="C36" s="19"/>
      <c r="D36" s="19"/>
      <c r="E36" s="202">
        <f t="shared" si="0"/>
        <v>904265</v>
      </c>
      <c r="F36" s="12"/>
      <c r="G36" s="1"/>
      <c r="H36" s="15"/>
    </row>
    <row r="37" spans="1:8">
      <c r="A37" s="15"/>
      <c r="B37" s="20"/>
      <c r="C37" s="19"/>
      <c r="D37" s="19"/>
      <c r="E37" s="202">
        <f t="shared" ref="E37:E50" si="1">E36+C37-D37</f>
        <v>904265</v>
      </c>
      <c r="F37" s="12"/>
      <c r="G37" s="1"/>
      <c r="H37" s="15"/>
    </row>
    <row r="38" spans="1:8">
      <c r="A38" s="15"/>
      <c r="B38" s="20"/>
      <c r="C38" s="19"/>
      <c r="D38" s="19"/>
      <c r="E38" s="202">
        <f t="shared" si="1"/>
        <v>904265</v>
      </c>
      <c r="F38" s="12"/>
      <c r="G38" s="1"/>
      <c r="H38" s="15"/>
    </row>
    <row r="39" spans="1:8">
      <c r="A39" s="15"/>
      <c r="B39" s="20"/>
      <c r="C39" s="19"/>
      <c r="D39" s="19"/>
      <c r="E39" s="202">
        <f t="shared" si="1"/>
        <v>904265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904265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904265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904265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904265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904265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904265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904265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904265</v>
      </c>
      <c r="F47" s="12"/>
      <c r="G47" s="1"/>
      <c r="H47" s="15"/>
    </row>
    <row r="48" spans="1:8">
      <c r="B48" s="20"/>
      <c r="C48" s="19"/>
      <c r="D48" s="19"/>
      <c r="E48" s="202">
        <f t="shared" si="1"/>
        <v>904265</v>
      </c>
      <c r="F48" s="12"/>
      <c r="G48" s="1"/>
      <c r="H48" s="15"/>
    </row>
    <row r="49" spans="2:8">
      <c r="B49" s="20"/>
      <c r="C49" s="19"/>
      <c r="D49" s="19"/>
      <c r="E49" s="202">
        <f t="shared" si="1"/>
        <v>904265</v>
      </c>
      <c r="F49" s="12"/>
      <c r="G49" s="1"/>
      <c r="H49" s="15"/>
    </row>
    <row r="50" spans="2:8">
      <c r="B50" s="20"/>
      <c r="C50" s="19"/>
      <c r="D50" s="19"/>
      <c r="E50" s="202">
        <f t="shared" si="1"/>
        <v>904265</v>
      </c>
      <c r="F50" s="12"/>
      <c r="G50" s="1"/>
      <c r="H50" s="15"/>
    </row>
    <row r="51" spans="2:8">
      <c r="B51" s="25"/>
      <c r="C51" s="21">
        <f>SUM(C5:C50)</f>
        <v>13216473</v>
      </c>
      <c r="D51" s="21">
        <f>SUM(D5:D50)</f>
        <v>12312208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3" t="s">
        <v>14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119" customFormat="1" ht="18">
      <c r="A2" s="274" t="s">
        <v>48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120" customFormat="1" ht="16.5" thickBot="1">
      <c r="A3" s="275" t="s">
        <v>68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50"/>
      <c r="T3" s="5"/>
      <c r="U3" s="5"/>
      <c r="V3" s="5"/>
      <c r="W3" s="5"/>
      <c r="X3" s="11"/>
    </row>
    <row r="4" spans="1:24" s="122" customFormat="1">
      <c r="A4" s="278" t="s">
        <v>30</v>
      </c>
      <c r="B4" s="280" t="s">
        <v>31</v>
      </c>
      <c r="C4" s="269" t="s">
        <v>32</v>
      </c>
      <c r="D4" s="269" t="s">
        <v>33</v>
      </c>
      <c r="E4" s="269" t="s">
        <v>34</v>
      </c>
      <c r="F4" s="269" t="s">
        <v>35</v>
      </c>
      <c r="G4" s="269" t="s">
        <v>36</v>
      </c>
      <c r="H4" s="269" t="s">
        <v>59</v>
      </c>
      <c r="I4" s="269" t="s">
        <v>37</v>
      </c>
      <c r="J4" s="269" t="s">
        <v>38</v>
      </c>
      <c r="K4" s="269" t="s">
        <v>39</v>
      </c>
      <c r="L4" s="269" t="s">
        <v>40</v>
      </c>
      <c r="M4" s="269" t="s">
        <v>41</v>
      </c>
      <c r="N4" s="271" t="s">
        <v>62</v>
      </c>
      <c r="O4" s="284" t="s">
        <v>17</v>
      </c>
      <c r="P4" s="282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79"/>
      <c r="B5" s="281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2"/>
      <c r="O5" s="285"/>
      <c r="P5" s="283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>
        <v>20</v>
      </c>
      <c r="N7" s="132"/>
      <c r="O7" s="132"/>
      <c r="P7" s="134"/>
      <c r="Q7" s="135">
        <f t="shared" si="0"/>
        <v>1080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82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83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85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86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>
        <v>20</v>
      </c>
      <c r="N17" s="141"/>
      <c r="O17" s="139"/>
      <c r="P17" s="141"/>
      <c r="Q17" s="135">
        <f t="shared" si="0"/>
        <v>300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87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88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90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93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94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95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96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97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99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 t="s">
        <v>100</v>
      </c>
      <c r="B27" s="138"/>
      <c r="C27" s="131"/>
      <c r="D27" s="139"/>
      <c r="E27" s="139"/>
      <c r="F27" s="139"/>
      <c r="G27" s="139"/>
      <c r="H27" s="139"/>
      <c r="I27" s="139">
        <v>50</v>
      </c>
      <c r="J27" s="139">
        <v>80</v>
      </c>
      <c r="K27" s="139"/>
      <c r="L27" s="139"/>
      <c r="M27" s="170"/>
      <c r="N27" s="139"/>
      <c r="O27" s="139"/>
      <c r="P27" s="141"/>
      <c r="Q27" s="135">
        <f t="shared" si="0"/>
        <v>130</v>
      </c>
      <c r="R27" s="136"/>
      <c r="S27" s="4"/>
    </row>
    <row r="28" spans="1:23" s="9" customFormat="1">
      <c r="A28" s="130"/>
      <c r="B28" s="138"/>
      <c r="C28" s="131"/>
      <c r="D28" s="139"/>
      <c r="E28" s="139"/>
      <c r="F28" s="139"/>
      <c r="G28" s="139"/>
      <c r="H28" s="139"/>
      <c r="I28" s="139"/>
      <c r="J28" s="139"/>
      <c r="K28" s="139"/>
      <c r="L28" s="139"/>
      <c r="M28" s="170"/>
      <c r="N28" s="139"/>
      <c r="O28" s="139"/>
      <c r="P28" s="141"/>
      <c r="Q28" s="135">
        <f t="shared" si="0"/>
        <v>0</v>
      </c>
      <c r="R28" s="136"/>
      <c r="S28" s="4"/>
      <c r="T28" s="148"/>
      <c r="U28" s="148"/>
    </row>
    <row r="29" spans="1:23" s="9" customFormat="1">
      <c r="A29" s="130"/>
      <c r="B29" s="138"/>
      <c r="C29" s="131"/>
      <c r="D29" s="139"/>
      <c r="E29" s="139"/>
      <c r="F29" s="139"/>
      <c r="G29" s="139"/>
      <c r="H29" s="139"/>
      <c r="I29" s="139"/>
      <c r="J29" s="139"/>
      <c r="K29" s="139"/>
      <c r="L29" s="139"/>
      <c r="M29" s="170"/>
      <c r="N29" s="139"/>
      <c r="O29" s="139"/>
      <c r="P29" s="141"/>
      <c r="Q29" s="135">
        <f t="shared" si="0"/>
        <v>0</v>
      </c>
      <c r="R29" s="136"/>
      <c r="S29" s="148"/>
      <c r="T29" s="149"/>
      <c r="U29" s="149"/>
    </row>
    <row r="30" spans="1:23" s="9" customFormat="1">
      <c r="A30" s="130"/>
      <c r="B30" s="138"/>
      <c r="C30" s="131"/>
      <c r="D30" s="139"/>
      <c r="E30" s="139"/>
      <c r="F30" s="139"/>
      <c r="G30" s="139"/>
      <c r="H30" s="139"/>
      <c r="I30" s="139"/>
      <c r="J30" s="139"/>
      <c r="K30" s="139"/>
      <c r="L30" s="139"/>
      <c r="M30" s="170"/>
      <c r="N30" s="139"/>
      <c r="O30" s="139"/>
      <c r="P30" s="141"/>
      <c r="Q30" s="135">
        <f t="shared" si="0"/>
        <v>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3800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1690</v>
      </c>
      <c r="H37" s="157">
        <f t="shared" si="1"/>
        <v>0</v>
      </c>
      <c r="I37" s="157">
        <f t="shared" si="1"/>
        <v>2285</v>
      </c>
      <c r="J37" s="157">
        <f t="shared" si="1"/>
        <v>2880</v>
      </c>
      <c r="K37" s="157">
        <f t="shared" si="1"/>
        <v>0</v>
      </c>
      <c r="L37" s="157">
        <f t="shared" si="1"/>
        <v>0</v>
      </c>
      <c r="M37" s="173">
        <f t="shared" si="1"/>
        <v>40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15220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50" sqref="F50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2" t="s">
        <v>14</v>
      </c>
      <c r="B1" s="292"/>
      <c r="C1" s="292"/>
      <c r="D1" s="292"/>
      <c r="E1" s="292"/>
      <c r="F1" s="292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3" t="s">
        <v>60</v>
      </c>
      <c r="B2" s="293"/>
      <c r="C2" s="293"/>
      <c r="D2" s="293"/>
      <c r="E2" s="293"/>
      <c r="F2" s="293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4" t="s">
        <v>49</v>
      </c>
      <c r="B3" s="294"/>
      <c r="C3" s="294"/>
      <c r="D3" s="294"/>
      <c r="E3" s="294"/>
      <c r="F3" s="294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>
        <v>-450640</v>
      </c>
      <c r="D30" s="45"/>
      <c r="E30" s="45">
        <f t="shared" si="0"/>
        <v>-450640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-450640</v>
      </c>
      <c r="D33" s="45">
        <f>SUM(D5:D32)</f>
        <v>0</v>
      </c>
      <c r="E33" s="45">
        <f>SUM(E5:E32)</f>
        <v>-450640</v>
      </c>
      <c r="F33" s="45">
        <f>B33-E33</f>
        <v>450640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5" t="s">
        <v>23</v>
      </c>
      <c r="B35" s="296"/>
      <c r="C35" s="296"/>
      <c r="D35" s="297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301" t="s">
        <v>13</v>
      </c>
      <c r="B36" s="302"/>
      <c r="C36" s="302"/>
      <c r="D36" s="303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 t="s">
        <v>52</v>
      </c>
      <c r="B39" s="66" t="s">
        <v>54</v>
      </c>
      <c r="C39" s="234">
        <v>113050</v>
      </c>
      <c r="D39" s="41" t="s">
        <v>74</v>
      </c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92</v>
      </c>
      <c r="B40" s="227" t="s">
        <v>91</v>
      </c>
      <c r="C40" s="237">
        <v>17890</v>
      </c>
      <c r="D40" s="225" t="s">
        <v>87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97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298" t="s">
        <v>24</v>
      </c>
      <c r="G43" s="299"/>
      <c r="H43" s="299"/>
      <c r="I43" s="299"/>
      <c r="J43" s="300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 t="s">
        <v>98</v>
      </c>
      <c r="B44" s="41" t="s">
        <v>55</v>
      </c>
      <c r="C44" s="234">
        <v>14470</v>
      </c>
      <c r="D44" s="41" t="s">
        <v>97</v>
      </c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80</v>
      </c>
      <c r="B45" s="41" t="s">
        <v>81</v>
      </c>
      <c r="C45" s="234">
        <v>1000</v>
      </c>
      <c r="D45" s="41" t="s">
        <v>79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79"/>
      <c r="B46" s="77"/>
      <c r="C46" s="236"/>
      <c r="D46" s="83"/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79"/>
      <c r="B47" s="42"/>
      <c r="C47" s="236"/>
      <c r="D47" s="83"/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81"/>
      <c r="B48" s="77"/>
      <c r="C48" s="236"/>
      <c r="D48" s="83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6" t="s">
        <v>47</v>
      </c>
      <c r="G62" s="286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87" t="s">
        <v>28</v>
      </c>
      <c r="B113" s="288"/>
      <c r="C113" s="251">
        <f>SUM(C37:C112)</f>
        <v>450640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89" t="s">
        <v>29</v>
      </c>
      <c r="B115" s="290"/>
      <c r="C115" s="249">
        <f>C113+L136</f>
        <v>450640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91"/>
      <c r="G170" s="291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I13" sqref="I13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4" t="s">
        <v>50</v>
      </c>
      <c r="B1" s="305"/>
      <c r="C1" s="305"/>
      <c r="D1" s="305"/>
      <c r="E1" s="306"/>
      <c r="F1" s="1"/>
      <c r="G1" s="1"/>
    </row>
    <row r="2" spans="1:29" ht="21.75">
      <c r="A2" s="313" t="s">
        <v>49</v>
      </c>
      <c r="B2" s="314"/>
      <c r="C2" s="314"/>
      <c r="D2" s="314"/>
      <c r="E2" s="315"/>
      <c r="F2" s="1"/>
      <c r="G2" s="1"/>
    </row>
    <row r="3" spans="1:29" ht="24" thickBot="1">
      <c r="A3" s="307" t="s">
        <v>104</v>
      </c>
      <c r="B3" s="308"/>
      <c r="C3" s="308"/>
      <c r="D3" s="308"/>
      <c r="E3" s="309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6" t="s">
        <v>63</v>
      </c>
      <c r="B4" s="317"/>
      <c r="C4" s="317"/>
      <c r="D4" s="317"/>
      <c r="E4" s="318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3437270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246490</v>
      </c>
      <c r="C6" s="35"/>
      <c r="D6" s="193" t="s">
        <v>15</v>
      </c>
      <c r="E6" s="36">
        <v>904265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227245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15220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450640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231270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1128800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/>
      <c r="B13" s="239"/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89</v>
      </c>
      <c r="B14" s="35">
        <v>69000</v>
      </c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6162270</v>
      </c>
      <c r="C16" s="33"/>
      <c r="D16" s="193" t="s">
        <v>6</v>
      </c>
      <c r="E16" s="36">
        <f>E5+E6+E7+E10+E11+E12</f>
        <v>6162270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10" t="s">
        <v>13</v>
      </c>
      <c r="B18" s="311"/>
      <c r="C18" s="311"/>
      <c r="D18" s="311"/>
      <c r="E18" s="312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2021-09-26T16:37:00Z</dcterms:modified>
</cp:coreProperties>
</file>