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3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</commentList>
</comments>
</file>

<file path=xl/sharedStrings.xml><?xml version="1.0" encoding="utf-8"?>
<sst xmlns="http://schemas.openxmlformats.org/spreadsheetml/2006/main" count="132" uniqueCount="82">
  <si>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</si>
  <si>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</si>
  <si>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</si>
  <si>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</si>
  <si>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</si>
  <si>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</si>
  <si>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</si>
  <si>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</si>
  <si>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</si>
  <si>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</si>
  <si>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</si>
  <si>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</si>
  <si>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</si>
  <si>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</si>
  <si>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</si>
  <si>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</si>
  <si>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</si>
  <si>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</si>
  <si>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</si>
  <si>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</si>
  <si>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</si>
  <si>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</si>
  <si>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</si>
  <si>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</si>
  <si>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</si>
  <si>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</si>
  <si>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</si>
  <si>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</si>
  <si>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</si>
  <si>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</si>
  <si>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</si>
  <si>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</si>
  <si>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</si>
  <si>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</si>
  <si>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</si>
  <si>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</si>
  <si>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</si>
  <si>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</si>
  <si>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</si>
  <si>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</si>
  <si>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</si>
  <si>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</si>
  <si>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</si>
  <si>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</si>
  <si>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</si>
  <si>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</si>
  <si>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</si>
  <si>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</si>
  <si>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</si>
  <si>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</si>
  <si>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</si>
  <si>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</si>
  <si>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</si>
  <si>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</si>
  <si>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</si>
  <si>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</si>
  <si>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</si>
  <si>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</si>
  <si>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</si>
  <si>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</si>
  <si>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</si>
  <si>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</si>
  <si>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</si>
  <si>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</si>
  <si>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</si>
  <si>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</si>
  <si>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</si>
  <si>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</si>
  <si>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</si>
  <si>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</si>
  <si>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</si>
  <si>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</si>
  <si>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28.10.2021</t>
  </si>
  <si>
    <t>Jafor TSM</t>
  </si>
  <si>
    <t>c25s/128</t>
  </si>
  <si>
    <t>01.11.2021</t>
  </si>
  <si>
    <t>Bank Statement Nov 2021</t>
  </si>
  <si>
    <t>Month : Nov-2021</t>
  </si>
  <si>
    <t>02.11.2021</t>
  </si>
  <si>
    <t>02.10.2021</t>
  </si>
  <si>
    <t>03.11.2021</t>
  </si>
  <si>
    <t>Date: 03.11.2021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</si>
</sst>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76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78</v>
      </c>
      <c r="C9" s="22">
        <v>540000</v>
      </c>
      <c r="D9" s="259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80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55750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55750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55750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55750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55750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55750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55750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55750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55750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55750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55750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55750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55750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55750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55750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55750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55750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55750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55750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55750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55750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55750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55750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55750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55750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55750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55750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55750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55750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55750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55750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55750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55750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55750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55750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55750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55750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55750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55750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55750</v>
      </c>
      <c r="F50" s="12"/>
      <c r="G50" s="1"/>
      <c r="H50" s="15"/>
    </row>
    <row r="51" spans="2:8">
      <c r="B51" s="25"/>
      <c r="C51" s="21">
        <f>SUM(C5:C50)</f>
        <v>3185650</v>
      </c>
      <c r="D51" s="21">
        <f>SUM(D5:D50)</f>
        <v>3129900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77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29</v>
      </c>
      <c r="B4" s="275" t="s">
        <v>30</v>
      </c>
      <c r="C4" s="262" t="s">
        <v>31</v>
      </c>
      <c r="D4" s="262" t="s">
        <v>32</v>
      </c>
      <c r="E4" s="262" t="s">
        <v>33</v>
      </c>
      <c r="F4" s="262" t="s">
        <v>34</v>
      </c>
      <c r="G4" s="262" t="s">
        <v>35</v>
      </c>
      <c r="H4" s="262" t="s">
        <v>58</v>
      </c>
      <c r="I4" s="262" t="s">
        <v>36</v>
      </c>
      <c r="J4" s="262" t="s">
        <v>37</v>
      </c>
      <c r="K4" s="262" t="s">
        <v>38</v>
      </c>
      <c r="L4" s="262" t="s">
        <v>39</v>
      </c>
      <c r="M4" s="262" t="s">
        <v>40</v>
      </c>
      <c r="N4" s="266" t="s">
        <v>61</v>
      </c>
      <c r="O4" s="264" t="s">
        <v>16</v>
      </c>
      <c r="P4" s="277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7"/>
      <c r="O5" s="265"/>
      <c r="P5" s="278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75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79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80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/>
      <c r="B9" s="137"/>
      <c r="C9" s="130"/>
      <c r="D9" s="138"/>
      <c r="E9" s="138"/>
      <c r="F9" s="138"/>
      <c r="G9" s="138"/>
      <c r="H9" s="138"/>
      <c r="I9" s="139"/>
      <c r="J9" s="138"/>
      <c r="K9" s="138"/>
      <c r="L9" s="138"/>
      <c r="M9" s="168"/>
      <c r="N9" s="138"/>
      <c r="O9" s="138"/>
      <c r="P9" s="140"/>
      <c r="Q9" s="134">
        <f t="shared" si="0"/>
        <v>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650</v>
      </c>
      <c r="C37" s="156">
        <f t="shared" ref="C37:P37" si="1">SUM(C6:C36)</f>
        <v>0</v>
      </c>
      <c r="D37" s="156">
        <f t="shared" si="1"/>
        <v>20</v>
      </c>
      <c r="E37" s="156">
        <f t="shared" si="1"/>
        <v>0</v>
      </c>
      <c r="F37" s="156">
        <f t="shared" si="1"/>
        <v>0</v>
      </c>
      <c r="G37" s="156">
        <f>SUM(G6:G36)</f>
        <v>210</v>
      </c>
      <c r="H37" s="156">
        <f t="shared" si="1"/>
        <v>0</v>
      </c>
      <c r="I37" s="156">
        <f t="shared" si="1"/>
        <v>270</v>
      </c>
      <c r="J37" s="156">
        <f t="shared" si="1"/>
        <v>480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1650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G48" sqref="G48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59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48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-332950</v>
      </c>
      <c r="D31" s="44"/>
      <c r="E31" s="44">
        <f t="shared" si="0"/>
        <v>-332950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-332950</v>
      </c>
      <c r="D33" s="44">
        <f>SUM(D5:D32)</f>
        <v>0</v>
      </c>
      <c r="E33" s="44">
        <f>SUM(E5:E32)</f>
        <v>-332950</v>
      </c>
      <c r="F33" s="44">
        <f>B33-E33</f>
        <v>332950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22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8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1" t="s">
        <v>23</v>
      </c>
      <c r="G43" s="292"/>
      <c r="H43" s="292"/>
      <c r="I43" s="292"/>
      <c r="J43" s="293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69</v>
      </c>
      <c r="B44" s="40"/>
      <c r="C44" s="221">
        <v>34000</v>
      </c>
      <c r="D44" s="40" t="s">
        <v>68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173220</v>
      </c>
      <c r="D46" s="40" t="s">
        <v>80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71</v>
      </c>
      <c r="B47" s="40"/>
      <c r="C47" s="221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73</v>
      </c>
      <c r="B48" s="40" t="s">
        <v>74</v>
      </c>
      <c r="C48" s="221">
        <v>2500</v>
      </c>
      <c r="D48" s="44" t="s">
        <v>72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79" t="s">
        <v>46</v>
      </c>
      <c r="G62" s="279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27</v>
      </c>
      <c r="B113" s="281"/>
      <c r="C113" s="236">
        <f>SUM(C37:C112)</f>
        <v>332950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28</v>
      </c>
      <c r="B115" s="283"/>
      <c r="C115" s="234">
        <f>C113+L136</f>
        <v>332950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49</v>
      </c>
      <c r="B1" s="298"/>
      <c r="C1" s="298"/>
      <c r="D1" s="298"/>
      <c r="E1" s="299"/>
      <c r="F1" s="1"/>
      <c r="G1" s="1"/>
    </row>
    <row r="2" spans="1:29" ht="21.75">
      <c r="A2" s="306" t="s">
        <v>48</v>
      </c>
      <c r="B2" s="307"/>
      <c r="C2" s="307"/>
      <c r="D2" s="307"/>
      <c r="E2" s="308"/>
      <c r="F2" s="1"/>
      <c r="G2" s="1"/>
    </row>
    <row r="3" spans="1:29" ht="24" thickBot="1">
      <c r="A3" s="300" t="s">
        <v>81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4490990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42440</v>
      </c>
      <c r="C6" s="35"/>
      <c r="D6" s="189" t="s">
        <v>67</v>
      </c>
      <c r="E6" s="201">
        <v>55750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614550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1650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332950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40790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532500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6040790</v>
      </c>
      <c r="C16" s="33"/>
      <c r="D16" s="189" t="s">
        <v>6</v>
      </c>
      <c r="E16" s="201">
        <f>E5+E6+E7+E10+E11+E12</f>
        <v>6040790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2021-11-03T14:29:32Z</dcterms:modified>
</cp:coreProperties>
</file>