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5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Chandon Dada Appayon</t>
        </r>
      </text>
    </comment>
  </commentList>
</comments>
</file>

<file path=xl/sharedStrings.xml><?xml version="1.0" encoding="utf-8"?>
<sst xmlns="http://schemas.openxmlformats.org/spreadsheetml/2006/main" count="124" uniqueCount="73">
  <si>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</si>
  <si>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</si>
  <si>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</si>
  <si>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</si>
  <si>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</si>
  <si>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</si>
  <si>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</si>
  <si>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</si>
  <si>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</si>
  <si>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</si>
  <si>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</si>
  <si>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</si>
  <si>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</si>
  <si>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</si>
  <si>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</si>
  <si>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</si>
  <si>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</si>
  <si>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</si>
  <si>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</si>
  <si>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</si>
  <si>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</si>
  <si>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</si>
  <si>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</si>
  <si>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</si>
  <si>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</si>
  <si>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</si>
  <si>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</si>
  <si>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</si>
  <si>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</si>
  <si>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</si>
  <si>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</si>
  <si>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</si>
  <si>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</si>
  <si>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</si>
  <si>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</si>
  <si>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</si>
  <si>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</si>
  <si>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</si>
  <si>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</si>
  <si>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</si>
  <si>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</si>
  <si>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</si>
  <si>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</si>
  <si>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</si>
  <si>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</si>
  <si>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</si>
  <si>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</si>
  <si>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</si>
  <si>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</si>
  <si>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</si>
  <si>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</si>
  <si>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</si>
  <si>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</si>
  <si>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</si>
  <si>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</si>
  <si>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</si>
  <si>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</si>
  <si>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</si>
  <si>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</si>
  <si>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</si>
  <si>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</si>
  <si>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</si>
  <si>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</si>
  <si>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</si>
  <si>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</si>
  <si>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</si>
  <si>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</si>
  <si>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</si>
  <si>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</si>
  <si>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</si>
  <si>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Jafore bKash(-)</t>
  </si>
  <si>
    <t>05.06.2021</t>
  </si>
  <si>
    <t>Date: 05.06.2021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</si>
</sst>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1" sqref="E1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56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64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68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 t="s">
        <v>69</v>
      </c>
      <c r="C10" s="26">
        <v>250000</v>
      </c>
      <c r="D10" s="237">
        <v>1031400</v>
      </c>
      <c r="E10" s="25">
        <f t="shared" si="0"/>
        <v>951381</v>
      </c>
      <c r="F10" s="15"/>
      <c r="G10" s="1"/>
      <c r="H10" s="1"/>
    </row>
    <row r="11" spans="1:8">
      <c r="A11" s="19"/>
      <c r="B11" s="24" t="s">
        <v>71</v>
      </c>
      <c r="C11" s="23">
        <v>0</v>
      </c>
      <c r="D11" s="23">
        <v>0</v>
      </c>
      <c r="E11" s="25">
        <f t="shared" si="0"/>
        <v>951381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951381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951381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951381</v>
      </c>
      <c r="F14" s="15"/>
      <c r="G14" s="1"/>
      <c r="H14" s="1"/>
    </row>
    <row r="15" spans="1:8">
      <c r="A15" s="19"/>
      <c r="B15" s="233"/>
      <c r="C15" s="234"/>
      <c r="D15" s="234"/>
      <c r="E15" s="25">
        <f t="shared" si="0"/>
        <v>951381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951381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951381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951381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951381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951381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951381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951381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951381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951381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951381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951381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951381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951381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951381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951381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951381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951381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951381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951381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951381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951381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951381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951381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951381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951381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951381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951381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951381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951381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951381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951381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951381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951381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951381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951381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951381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951381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951381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951381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951381</v>
      </c>
      <c r="F55" s="15"/>
      <c r="G55" s="1"/>
    </row>
    <row r="56" spans="2:8">
      <c r="B56" s="24"/>
      <c r="C56" s="23"/>
      <c r="D56" s="23"/>
      <c r="E56" s="25">
        <f t="shared" si="1"/>
        <v>951381</v>
      </c>
      <c r="F56" s="15"/>
      <c r="G56" s="1"/>
    </row>
    <row r="57" spans="2:8">
      <c r="B57" s="24"/>
      <c r="C57" s="23"/>
      <c r="D57" s="23"/>
      <c r="E57" s="25">
        <f t="shared" si="1"/>
        <v>951381</v>
      </c>
      <c r="F57" s="15"/>
      <c r="G57" s="1"/>
    </row>
    <row r="58" spans="2:8">
      <c r="B58" s="24"/>
      <c r="C58" s="23"/>
      <c r="D58" s="23"/>
      <c r="E58" s="25">
        <f t="shared" si="1"/>
        <v>951381</v>
      </c>
      <c r="F58" s="15"/>
      <c r="G58" s="1"/>
    </row>
    <row r="59" spans="2:8">
      <c r="B59" s="24"/>
      <c r="C59" s="23"/>
      <c r="D59" s="23"/>
      <c r="E59" s="25">
        <f t="shared" si="1"/>
        <v>951381</v>
      </c>
      <c r="F59" s="15"/>
      <c r="G59" s="1"/>
    </row>
    <row r="60" spans="2:8">
      <c r="B60" s="24"/>
      <c r="C60" s="23"/>
      <c r="D60" s="23"/>
      <c r="E60" s="25">
        <f t="shared" si="1"/>
        <v>951381</v>
      </c>
      <c r="F60" s="15"/>
      <c r="G60" s="1"/>
    </row>
    <row r="61" spans="2:8">
      <c r="B61" s="24"/>
      <c r="C61" s="23"/>
      <c r="D61" s="23"/>
      <c r="E61" s="25">
        <f t="shared" si="1"/>
        <v>951381</v>
      </c>
      <c r="F61" s="15"/>
      <c r="G61" s="1"/>
    </row>
    <row r="62" spans="2:8">
      <c r="B62" s="24"/>
      <c r="C62" s="23"/>
      <c r="D62" s="23"/>
      <c r="E62" s="25">
        <f t="shared" si="1"/>
        <v>951381</v>
      </c>
      <c r="F62" s="15"/>
      <c r="G62" s="1"/>
    </row>
    <row r="63" spans="2:8">
      <c r="B63" s="24"/>
      <c r="C63" s="23"/>
      <c r="D63" s="23"/>
      <c r="E63" s="25">
        <f t="shared" si="1"/>
        <v>951381</v>
      </c>
      <c r="F63" s="15"/>
      <c r="G63" s="1"/>
    </row>
    <row r="64" spans="2:8">
      <c r="B64" s="24"/>
      <c r="C64" s="23"/>
      <c r="D64" s="23"/>
      <c r="E64" s="25">
        <f t="shared" si="1"/>
        <v>951381</v>
      </c>
      <c r="F64" s="15"/>
      <c r="G64" s="1"/>
    </row>
    <row r="65" spans="2:7">
      <c r="B65" s="24"/>
      <c r="C65" s="23"/>
      <c r="D65" s="23"/>
      <c r="E65" s="25">
        <f t="shared" si="1"/>
        <v>951381</v>
      </c>
      <c r="F65" s="15"/>
      <c r="G65" s="1"/>
    </row>
    <row r="66" spans="2:7">
      <c r="B66" s="24"/>
      <c r="C66" s="23"/>
      <c r="D66" s="23"/>
      <c r="E66" s="25">
        <f t="shared" si="1"/>
        <v>951381</v>
      </c>
      <c r="F66" s="15"/>
      <c r="G66" s="1"/>
    </row>
    <row r="67" spans="2:7">
      <c r="B67" s="24"/>
      <c r="C67" s="23"/>
      <c r="D67" s="23"/>
      <c r="E67" s="25">
        <f t="shared" si="1"/>
        <v>951381</v>
      </c>
      <c r="F67" s="15"/>
      <c r="G67" s="1"/>
    </row>
    <row r="68" spans="2:7">
      <c r="B68" s="24"/>
      <c r="C68" s="23"/>
      <c r="D68" s="23"/>
      <c r="E68" s="25">
        <f t="shared" si="1"/>
        <v>951381</v>
      </c>
      <c r="F68" s="15"/>
      <c r="G68" s="1"/>
    </row>
    <row r="69" spans="2:7">
      <c r="B69" s="24"/>
      <c r="C69" s="23"/>
      <c r="D69" s="23"/>
      <c r="E69" s="25">
        <f t="shared" si="1"/>
        <v>951381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951381</v>
      </c>
      <c r="F70" s="15"/>
      <c r="G70" s="1"/>
    </row>
    <row r="71" spans="2:7">
      <c r="B71" s="24"/>
      <c r="C71" s="23"/>
      <c r="D71" s="23"/>
      <c r="E71" s="25">
        <f t="shared" si="2"/>
        <v>951381</v>
      </c>
      <c r="F71" s="15"/>
      <c r="G71" s="1"/>
    </row>
    <row r="72" spans="2:7">
      <c r="B72" s="24"/>
      <c r="C72" s="23"/>
      <c r="D72" s="23"/>
      <c r="E72" s="25">
        <f t="shared" si="2"/>
        <v>951381</v>
      </c>
      <c r="F72" s="15"/>
      <c r="G72" s="1"/>
    </row>
    <row r="73" spans="2:7">
      <c r="B73" s="24"/>
      <c r="C73" s="23"/>
      <c r="D73" s="23"/>
      <c r="E73" s="25">
        <f t="shared" si="2"/>
        <v>951381</v>
      </c>
      <c r="F73" s="15"/>
      <c r="G73" s="1"/>
    </row>
    <row r="74" spans="2:7">
      <c r="B74" s="24"/>
      <c r="C74" s="23"/>
      <c r="D74" s="23"/>
      <c r="E74" s="25">
        <f t="shared" si="2"/>
        <v>951381</v>
      </c>
      <c r="F74" s="15"/>
      <c r="G74" s="1"/>
    </row>
    <row r="75" spans="2:7">
      <c r="B75" s="24"/>
      <c r="C75" s="23"/>
      <c r="D75" s="23"/>
      <c r="E75" s="25">
        <f t="shared" si="2"/>
        <v>951381</v>
      </c>
      <c r="F75" s="17"/>
      <c r="G75" s="1"/>
    </row>
    <row r="76" spans="2:7">
      <c r="B76" s="24"/>
      <c r="C76" s="23"/>
      <c r="D76" s="23"/>
      <c r="E76" s="25">
        <f t="shared" si="2"/>
        <v>951381</v>
      </c>
      <c r="F76" s="15"/>
      <c r="G76" s="1"/>
    </row>
    <row r="77" spans="2:7">
      <c r="B77" s="24"/>
      <c r="C77" s="23"/>
      <c r="D77" s="23"/>
      <c r="E77" s="25">
        <f t="shared" si="2"/>
        <v>951381</v>
      </c>
      <c r="F77" s="15"/>
      <c r="G77" s="1"/>
    </row>
    <row r="78" spans="2:7">
      <c r="B78" s="24"/>
      <c r="C78" s="23"/>
      <c r="D78" s="23"/>
      <c r="E78" s="25">
        <f t="shared" si="2"/>
        <v>951381</v>
      </c>
      <c r="F78" s="15"/>
      <c r="G78" s="1"/>
    </row>
    <row r="79" spans="2:7">
      <c r="B79" s="24"/>
      <c r="C79" s="23"/>
      <c r="D79" s="23"/>
      <c r="E79" s="25">
        <f t="shared" si="2"/>
        <v>951381</v>
      </c>
      <c r="F79" s="15"/>
      <c r="G79" s="1"/>
    </row>
    <row r="80" spans="2:7">
      <c r="B80" s="24"/>
      <c r="C80" s="23"/>
      <c r="D80" s="23"/>
      <c r="E80" s="25">
        <f t="shared" si="2"/>
        <v>951381</v>
      </c>
      <c r="F80" s="15"/>
      <c r="G80" s="1"/>
    </row>
    <row r="81" spans="2:7">
      <c r="B81" s="24"/>
      <c r="C81" s="23"/>
      <c r="D81" s="23"/>
      <c r="E81" s="25">
        <f t="shared" si="2"/>
        <v>951381</v>
      </c>
      <c r="F81" s="15"/>
      <c r="G81" s="1"/>
    </row>
    <row r="82" spans="2:7">
      <c r="B82" s="24"/>
      <c r="C82" s="23"/>
      <c r="D82" s="23"/>
      <c r="E82" s="25">
        <f t="shared" si="2"/>
        <v>951381</v>
      </c>
      <c r="F82" s="15"/>
      <c r="G82" s="1"/>
    </row>
    <row r="83" spans="2:7">
      <c r="B83" s="29"/>
      <c r="C83" s="25">
        <f>SUM(C5:C72)</f>
        <v>3277281</v>
      </c>
      <c r="D83" s="25">
        <f>SUM(D5:D77)</f>
        <v>2325900</v>
      </c>
      <c r="E83" s="39">
        <f>E71</f>
        <v>951381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4" customFormat="1" ht="18">
      <c r="A2" s="241" t="s">
        <v>52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5" customFormat="1" ht="16.5" thickBot="1">
      <c r="A3" s="242" t="s">
        <v>66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37" customFormat="1">
      <c r="A4" s="245" t="s">
        <v>31</v>
      </c>
      <c r="B4" s="247" t="s">
        <v>32</v>
      </c>
      <c r="C4" s="249" t="s">
        <v>33</v>
      </c>
      <c r="D4" s="249" t="s">
        <v>34</v>
      </c>
      <c r="E4" s="249" t="s">
        <v>35</v>
      </c>
      <c r="F4" s="249" t="s">
        <v>36</v>
      </c>
      <c r="G4" s="249" t="s">
        <v>37</v>
      </c>
      <c r="H4" s="249" t="s">
        <v>38</v>
      </c>
      <c r="I4" s="249" t="s">
        <v>49</v>
      </c>
      <c r="J4" s="249" t="s">
        <v>39</v>
      </c>
      <c r="K4" s="249" t="s">
        <v>40</v>
      </c>
      <c r="L4" s="249" t="s">
        <v>41</v>
      </c>
      <c r="M4" s="249" t="s">
        <v>42</v>
      </c>
      <c r="N4" s="249" t="s">
        <v>43</v>
      </c>
      <c r="O4" s="255" t="s">
        <v>59</v>
      </c>
      <c r="P4" s="257" t="s">
        <v>44</v>
      </c>
      <c r="Q4" s="253" t="s">
        <v>18</v>
      </c>
      <c r="R4" s="251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64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68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 t="s">
        <v>69</v>
      </c>
      <c r="B8" s="153"/>
      <c r="C8" s="146"/>
      <c r="D8" s="154"/>
      <c r="E8" s="154"/>
      <c r="F8" s="154"/>
      <c r="G8" s="154"/>
      <c r="H8" s="154"/>
      <c r="I8" s="154"/>
      <c r="J8" s="155">
        <v>140</v>
      </c>
      <c r="K8" s="154">
        <v>180</v>
      </c>
      <c r="L8" s="154"/>
      <c r="M8" s="154"/>
      <c r="N8" s="187">
        <v>20</v>
      </c>
      <c r="O8" s="19"/>
      <c r="P8" s="154"/>
      <c r="Q8" s="154"/>
      <c r="R8" s="156"/>
      <c r="S8" s="150">
        <f>SUM(B8:R8)</f>
        <v>340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71</v>
      </c>
      <c r="B9" s="153">
        <v>500</v>
      </c>
      <c r="C9" s="146"/>
      <c r="D9" s="154"/>
      <c r="E9" s="154"/>
      <c r="F9" s="154">
        <v>135</v>
      </c>
      <c r="G9" s="154">
        <v>100</v>
      </c>
      <c r="H9" s="154"/>
      <c r="I9" s="154"/>
      <c r="J9" s="155">
        <v>140</v>
      </c>
      <c r="K9" s="154">
        <v>180</v>
      </c>
      <c r="L9" s="154"/>
      <c r="M9" s="154"/>
      <c r="N9" s="187">
        <v>20</v>
      </c>
      <c r="O9" s="154"/>
      <c r="P9" s="154"/>
      <c r="Q9" s="154"/>
      <c r="R9" s="156"/>
      <c r="S9" s="150">
        <f t="shared" si="0"/>
        <v>1075</v>
      </c>
      <c r="T9" s="151"/>
      <c r="U9" s="7"/>
      <c r="V9" s="7"/>
      <c r="W9" s="30"/>
      <c r="X9" s="30"/>
      <c r="Y9" s="30"/>
    </row>
    <row r="10" spans="1:26" s="10" customFormat="1">
      <c r="A10" s="145"/>
      <c r="B10" s="153"/>
      <c r="C10" s="1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87"/>
      <c r="O10" s="154"/>
      <c r="P10" s="154"/>
      <c r="Q10" s="154"/>
      <c r="R10" s="156"/>
      <c r="S10" s="150">
        <f t="shared" si="0"/>
        <v>0</v>
      </c>
      <c r="T10" s="151"/>
      <c r="U10" s="30"/>
      <c r="V10" s="30"/>
      <c r="W10" s="3"/>
      <c r="X10" s="30"/>
      <c r="Y10" s="3"/>
    </row>
    <row r="11" spans="1:26" s="10" customFormat="1">
      <c r="A11" s="145"/>
      <c r="B11" s="153"/>
      <c r="C11" s="1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87"/>
      <c r="O11" s="154"/>
      <c r="P11" s="154"/>
      <c r="Q11" s="154"/>
      <c r="R11" s="156"/>
      <c r="S11" s="150">
        <f t="shared" si="0"/>
        <v>0</v>
      </c>
      <c r="T11" s="151"/>
      <c r="U11" s="30"/>
      <c r="V11" s="30"/>
      <c r="W11" s="30"/>
      <c r="X11" s="30"/>
      <c r="Y11" s="30"/>
    </row>
    <row r="12" spans="1:26" s="10" customFormat="1">
      <c r="A12" s="145"/>
      <c r="B12" s="153"/>
      <c r="C12" s="1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87"/>
      <c r="O12" s="154"/>
      <c r="P12" s="154"/>
      <c r="Q12" s="154"/>
      <c r="R12" s="156"/>
      <c r="S12" s="150">
        <f t="shared" si="0"/>
        <v>0</v>
      </c>
      <c r="T12" s="151"/>
      <c r="U12" s="30"/>
      <c r="V12" s="30"/>
      <c r="W12" s="3"/>
      <c r="X12" s="30"/>
      <c r="Y12" s="3"/>
    </row>
    <row r="13" spans="1:26" s="10" customFormat="1">
      <c r="A13" s="145"/>
      <c r="B13" s="153"/>
      <c r="C13" s="146"/>
      <c r="D13" s="154"/>
      <c r="E13" s="154"/>
      <c r="F13" s="154"/>
      <c r="G13" s="154"/>
      <c r="H13" s="154"/>
      <c r="I13" s="154"/>
      <c r="J13" s="154"/>
      <c r="K13" s="154"/>
      <c r="L13" s="157"/>
      <c r="M13" s="154"/>
      <c r="N13" s="187"/>
      <c r="O13" s="154"/>
      <c r="P13" s="154"/>
      <c r="Q13" s="154"/>
      <c r="R13" s="156"/>
      <c r="S13" s="150">
        <f t="shared" si="0"/>
        <v>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1000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135</v>
      </c>
      <c r="G37" s="172">
        <f>SUM(G6:G36)</f>
        <v>220</v>
      </c>
      <c r="H37" s="172">
        <f t="shared" si="1"/>
        <v>0</v>
      </c>
      <c r="I37" s="172">
        <f t="shared" si="1"/>
        <v>0</v>
      </c>
      <c r="J37" s="172">
        <f t="shared" si="1"/>
        <v>780</v>
      </c>
      <c r="K37" s="172">
        <f t="shared" si="1"/>
        <v>680</v>
      </c>
      <c r="L37" s="172">
        <f t="shared" si="1"/>
        <v>0</v>
      </c>
      <c r="M37" s="172">
        <f t="shared" si="1"/>
        <v>0</v>
      </c>
      <c r="N37" s="190">
        <f t="shared" si="1"/>
        <v>40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2855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0" style="122" bestFit="1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6" t="s">
        <v>67</v>
      </c>
      <c r="B2" s="266"/>
      <c r="C2" s="266"/>
      <c r="D2" s="266"/>
      <c r="E2" s="266"/>
      <c r="F2" s="266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7" t="s">
        <v>53</v>
      </c>
      <c r="B3" s="267"/>
      <c r="C3" s="267"/>
      <c r="D3" s="267"/>
      <c r="E3" s="267"/>
      <c r="F3" s="267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-197160</v>
      </c>
      <c r="D30" s="54"/>
      <c r="E30" s="54">
        <f t="shared" si="0"/>
        <v>-197160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-197160</v>
      </c>
      <c r="D33" s="54">
        <f>SUM(D5:D32)</f>
        <v>0</v>
      </c>
      <c r="E33" s="54">
        <f>SUM(E5:E32)</f>
        <v>-197160</v>
      </c>
      <c r="F33" s="54">
        <f>B33-E33</f>
        <v>197160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2" t="s">
        <v>14</v>
      </c>
      <c r="B36" s="273"/>
      <c r="C36" s="273"/>
      <c r="D36" s="274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150000</v>
      </c>
      <c r="D39" s="50" t="s">
        <v>69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/>
      <c r="B40" s="50"/>
      <c r="C40" s="54"/>
      <c r="D40" s="50"/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1" t="s">
        <v>25</v>
      </c>
      <c r="G43" s="271"/>
      <c r="H43" s="271"/>
      <c r="I43" s="271"/>
      <c r="J43" s="271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9" t="s">
        <v>51</v>
      </c>
      <c r="G62" s="259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0" t="s">
        <v>29</v>
      </c>
      <c r="B113" s="261"/>
      <c r="C113" s="111">
        <f>SUM(C37:C112)</f>
        <v>197160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2" t="s">
        <v>30</v>
      </c>
      <c r="B115" s="263"/>
      <c r="C115" s="116">
        <f>C113+L136</f>
        <v>197160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4"/>
      <c r="G170" s="264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2.140625" style="13" bestFit="1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5" t="s">
        <v>54</v>
      </c>
      <c r="B1" s="276"/>
      <c r="C1" s="276"/>
      <c r="D1" s="276"/>
      <c r="E1" s="277"/>
      <c r="F1" s="5"/>
      <c r="G1" s="5"/>
    </row>
    <row r="2" spans="1:29" ht="21.75">
      <c r="A2" s="284" t="s">
        <v>53</v>
      </c>
      <c r="B2" s="285"/>
      <c r="C2" s="285"/>
      <c r="D2" s="285"/>
      <c r="E2" s="286"/>
      <c r="F2" s="5"/>
      <c r="G2" s="5"/>
    </row>
    <row r="3" spans="1:29" ht="23.25">
      <c r="A3" s="278" t="s">
        <v>72</v>
      </c>
      <c r="B3" s="279"/>
      <c r="C3" s="279"/>
      <c r="D3" s="279"/>
      <c r="E3" s="28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3780750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48790</v>
      </c>
      <c r="C6" s="42"/>
      <c r="D6" s="228" t="s">
        <v>16</v>
      </c>
      <c r="E6" s="43">
        <v>951381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696014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2855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65</v>
      </c>
      <c r="B9" s="42">
        <v>0</v>
      </c>
      <c r="C9" s="40"/>
      <c r="D9" s="228" t="s">
        <v>14</v>
      </c>
      <c r="E9" s="43">
        <v>197160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45935</v>
      </c>
      <c r="C10" s="40"/>
      <c r="D10" s="228" t="s">
        <v>55</v>
      </c>
      <c r="E10" s="43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70</v>
      </c>
      <c r="B12" s="209">
        <v>400000</v>
      </c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5645935</v>
      </c>
      <c r="C14" s="40"/>
      <c r="D14" s="228" t="s">
        <v>6</v>
      </c>
      <c r="E14" s="43">
        <f>E5+E6+E7+E9+E10+E11+E12+E13+E8</f>
        <v>5645935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1" t="s">
        <v>14</v>
      </c>
      <c r="B16" s="282"/>
      <c r="C16" s="282"/>
      <c r="D16" s="282"/>
      <c r="E16" s="283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2021-06-05T17:35:57Z</dcterms:modified>
</cp:coreProperties>
</file>