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<sst xmlns="http://schemas.openxmlformats.org/spreadsheetml/2006/main" count="157" uniqueCount="95">
  <si>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</si>
  <si>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</si>
  <si>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</si>
  <si>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</si>
  <si>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</si>
  <si>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</si>
  <si>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</si>
  <si>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</si>
  <si>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</si>
  <si>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</si>
  <si>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</si>
  <si>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</si>
  <si>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</si>
  <si>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</si>
  <si>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</si>
  <si>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</si>
  <si>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</si>
  <si>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</si>
  <si>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</si>
  <si>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</si>
  <si>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</si>
  <si>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</si>
  <si>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</si>
  <si>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</si>
  <si>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</si>
  <si>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</si>
  <si>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</si>
  <si>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</si>
  <si>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</si>
  <si>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</si>
  <si>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</si>
  <si>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</si>
  <si>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</si>
  <si>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</si>
  <si>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</si>
  <si>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</si>
  <si>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</si>
  <si>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</si>
  <si>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</si>
  <si>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</si>
  <si>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</si>
  <si>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</si>
  <si>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</si>
  <si>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</si>
  <si>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</si>
  <si>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</si>
  <si>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</si>
  <si>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</si>
  <si>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</si>
  <si>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</si>
  <si>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</si>
  <si>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</si>
  <si>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</si>
  <si>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</si>
  <si>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</si>
  <si>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</si>
  <si>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</si>
  <si>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</si>
  <si>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</si>
  <si>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</si>
  <si>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</si>
  <si>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</si>
  <si>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</si>
  <si>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</si>
  <si>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</si>
  <si>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</si>
  <si>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</si>
  <si>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</si>
  <si>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</si>
  <si>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</si>
  <si>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</si>
  <si>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</si>
  <si>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</si>
  <si>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</si>
  <si>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</si>
  <si>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</si>
  <si>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</si>
  <si>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</si>
  <si>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</si>
  <si>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</si>
  <si>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</si>
  <si>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</si>
  <si>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</si>
  <si>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</si>
  <si>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</si>
  <si>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</si>
  <si>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 xml:space="preserve">Mugdho Corporation Account Close </t>
  </si>
  <si>
    <t>18.02.2021</t>
  </si>
  <si>
    <t>05.02.2021</t>
  </si>
  <si>
    <t xml:space="preserve">Almas Tonu </t>
  </si>
  <si>
    <t>Pabna</t>
  </si>
  <si>
    <t>20.02.2021</t>
  </si>
  <si>
    <t>21.02.2021</t>
  </si>
  <si>
    <t>22.02.2021</t>
  </si>
  <si>
    <t>Date: 22.02.2021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</si>
</sst>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2" fontId="5" fillId="44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7" sqref="E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61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64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65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66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69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71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73</v>
      </c>
      <c r="C12" s="23">
        <v>1040000</v>
      </c>
      <c r="D12" s="199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74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75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76</v>
      </c>
      <c r="C15" s="23">
        <v>288000</v>
      </c>
      <c r="D15" s="199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78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80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81</v>
      </c>
      <c r="C18" s="23">
        <v>846000</v>
      </c>
      <c r="D18" s="199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83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84</v>
      </c>
      <c r="C20" s="23">
        <v>0</v>
      </c>
      <c r="D20" s="199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85</v>
      </c>
      <c r="C21" s="23">
        <v>445200</v>
      </c>
      <c r="D21" s="242">
        <v>1219</v>
      </c>
      <c r="E21" s="25">
        <f>E20+C21-D21</f>
        <v>1543981</v>
      </c>
      <c r="F21" s="15" t="s">
        <v>86</v>
      </c>
      <c r="G21" s="1"/>
      <c r="H21" s="1"/>
    </row>
    <row r="22" spans="1:8">
      <c r="A22" s="19"/>
      <c r="B22" s="24" t="s">
        <v>87</v>
      </c>
      <c r="C22" s="244">
        <v>1219</v>
      </c>
      <c r="D22" s="23">
        <v>0</v>
      </c>
      <c r="E22" s="25">
        <f t="shared" si="0"/>
        <v>1545200</v>
      </c>
      <c r="F22" s="17"/>
      <c r="G22" s="1"/>
      <c r="H22" s="1"/>
    </row>
    <row r="23" spans="1:8">
      <c r="A23" s="19"/>
      <c r="B23" s="24" t="s">
        <v>87</v>
      </c>
      <c r="C23" s="23">
        <v>320000</v>
      </c>
      <c r="D23" s="199">
        <v>406200</v>
      </c>
      <c r="E23" s="25">
        <f>E22+C23-D23</f>
        <v>1459000</v>
      </c>
      <c r="F23" s="15"/>
      <c r="G23" s="1"/>
      <c r="H23" s="1"/>
    </row>
    <row r="24" spans="1:8">
      <c r="A24" s="19"/>
      <c r="B24" s="24" t="s">
        <v>91</v>
      </c>
      <c r="C24" s="23">
        <v>0</v>
      </c>
      <c r="D24" s="23">
        <v>0</v>
      </c>
      <c r="E24" s="25">
        <f t="shared" si="0"/>
        <v>1459000</v>
      </c>
      <c r="F24" s="15"/>
      <c r="G24" s="1"/>
      <c r="H24" s="1"/>
    </row>
    <row r="25" spans="1:8">
      <c r="A25" s="19"/>
      <c r="B25" s="24" t="s">
        <v>92</v>
      </c>
      <c r="C25" s="23">
        <v>0</v>
      </c>
      <c r="D25" s="23">
        <v>0</v>
      </c>
      <c r="E25" s="25">
        <f t="shared" si="0"/>
        <v>1459000</v>
      </c>
      <c r="F25" s="15"/>
      <c r="G25" s="1"/>
      <c r="H25" s="1"/>
    </row>
    <row r="26" spans="1:8">
      <c r="A26" s="19"/>
      <c r="B26" s="24" t="s">
        <v>93</v>
      </c>
      <c r="C26" s="23">
        <v>254000</v>
      </c>
      <c r="D26" s="23">
        <v>0</v>
      </c>
      <c r="E26" s="25">
        <f t="shared" si="0"/>
        <v>1713000</v>
      </c>
      <c r="F26" s="15"/>
      <c r="G26" s="1"/>
      <c r="H26" s="1"/>
    </row>
    <row r="27" spans="1:8">
      <c r="A27" s="19"/>
      <c r="B27" s="24" t="s">
        <v>93</v>
      </c>
      <c r="C27" s="23">
        <v>1180000</v>
      </c>
      <c r="D27" s="199">
        <v>665560</v>
      </c>
      <c r="E27" s="25">
        <f t="shared" si="0"/>
        <v>2227440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2227440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2227440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2227440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2227440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2227440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2227440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2227440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2227440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2227440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2227440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2227440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2227440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2227440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2227440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2227440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2227440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2227440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2227440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2227440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2227440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2227440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2227440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2227440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2227440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2227440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2227440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2227440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2227440</v>
      </c>
      <c r="F55" s="15"/>
      <c r="G55" s="1"/>
    </row>
    <row r="56" spans="2:8">
      <c r="B56" s="24"/>
      <c r="C56" s="23"/>
      <c r="D56" s="23"/>
      <c r="E56" s="25">
        <f t="shared" si="1"/>
        <v>2227440</v>
      </c>
      <c r="F56" s="15"/>
      <c r="G56" s="1"/>
    </row>
    <row r="57" spans="2:8">
      <c r="B57" s="24"/>
      <c r="C57" s="23"/>
      <c r="D57" s="23"/>
      <c r="E57" s="25">
        <f t="shared" si="1"/>
        <v>2227440</v>
      </c>
      <c r="F57" s="15"/>
      <c r="G57" s="1"/>
    </row>
    <row r="58" spans="2:8">
      <c r="B58" s="24"/>
      <c r="C58" s="23"/>
      <c r="D58" s="23"/>
      <c r="E58" s="25">
        <f t="shared" si="1"/>
        <v>2227440</v>
      </c>
      <c r="F58" s="15"/>
      <c r="G58" s="1"/>
    </row>
    <row r="59" spans="2:8">
      <c r="B59" s="24"/>
      <c r="C59" s="23"/>
      <c r="D59" s="23"/>
      <c r="E59" s="25">
        <f t="shared" si="1"/>
        <v>2227440</v>
      </c>
      <c r="F59" s="15"/>
      <c r="G59" s="1"/>
    </row>
    <row r="60" spans="2:8">
      <c r="B60" s="24"/>
      <c r="C60" s="23"/>
      <c r="D60" s="23"/>
      <c r="E60" s="25">
        <f t="shared" si="1"/>
        <v>2227440</v>
      </c>
      <c r="F60" s="15"/>
      <c r="G60" s="1"/>
    </row>
    <row r="61" spans="2:8">
      <c r="B61" s="24"/>
      <c r="C61" s="23"/>
      <c r="D61" s="23"/>
      <c r="E61" s="25">
        <f t="shared" si="1"/>
        <v>2227440</v>
      </c>
      <c r="F61" s="15"/>
      <c r="G61" s="1"/>
    </row>
    <row r="62" spans="2:8">
      <c r="B62" s="24"/>
      <c r="C62" s="23"/>
      <c r="D62" s="23"/>
      <c r="E62" s="25">
        <f t="shared" si="1"/>
        <v>2227440</v>
      </c>
      <c r="F62" s="15"/>
      <c r="G62" s="1"/>
    </row>
    <row r="63" spans="2:8">
      <c r="B63" s="24"/>
      <c r="C63" s="23"/>
      <c r="D63" s="23"/>
      <c r="E63" s="25">
        <f t="shared" si="1"/>
        <v>2227440</v>
      </c>
      <c r="F63" s="15"/>
      <c r="G63" s="1"/>
    </row>
    <row r="64" spans="2:8">
      <c r="B64" s="24"/>
      <c r="C64" s="23"/>
      <c r="D64" s="23"/>
      <c r="E64" s="25">
        <f t="shared" si="1"/>
        <v>2227440</v>
      </c>
      <c r="F64" s="15"/>
      <c r="G64" s="1"/>
    </row>
    <row r="65" spans="2:7">
      <c r="B65" s="24"/>
      <c r="C65" s="23"/>
      <c r="D65" s="23"/>
      <c r="E65" s="25">
        <f t="shared" si="1"/>
        <v>2227440</v>
      </c>
      <c r="F65" s="15"/>
      <c r="G65" s="1"/>
    </row>
    <row r="66" spans="2:7">
      <c r="B66" s="24"/>
      <c r="C66" s="23"/>
      <c r="D66" s="23"/>
      <c r="E66" s="25">
        <f t="shared" si="1"/>
        <v>2227440</v>
      </c>
      <c r="F66" s="15"/>
      <c r="G66" s="1"/>
    </row>
    <row r="67" spans="2:7">
      <c r="B67" s="24"/>
      <c r="C67" s="23"/>
      <c r="D67" s="23"/>
      <c r="E67" s="25">
        <f t="shared" si="1"/>
        <v>2227440</v>
      </c>
      <c r="F67" s="15"/>
      <c r="G67" s="1"/>
    </row>
    <row r="68" spans="2:7">
      <c r="B68" s="24"/>
      <c r="C68" s="23"/>
      <c r="D68" s="23"/>
      <c r="E68" s="25">
        <f t="shared" si="1"/>
        <v>2227440</v>
      </c>
      <c r="F68" s="15"/>
      <c r="G68" s="1"/>
    </row>
    <row r="69" spans="2:7">
      <c r="B69" s="24"/>
      <c r="C69" s="23"/>
      <c r="D69" s="23"/>
      <c r="E69" s="25">
        <f t="shared" si="1"/>
        <v>2227440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2227440</v>
      </c>
      <c r="F70" s="15"/>
      <c r="G70" s="1"/>
    </row>
    <row r="71" spans="2:7">
      <c r="B71" s="24"/>
      <c r="C71" s="23"/>
      <c r="D71" s="23"/>
      <c r="E71" s="25">
        <f t="shared" si="2"/>
        <v>2227440</v>
      </c>
      <c r="F71" s="15"/>
      <c r="G71" s="1"/>
    </row>
    <row r="72" spans="2:7">
      <c r="B72" s="24"/>
      <c r="C72" s="23"/>
      <c r="D72" s="23"/>
      <c r="E72" s="25">
        <f t="shared" si="2"/>
        <v>2227440</v>
      </c>
      <c r="F72" s="15"/>
      <c r="G72" s="1"/>
    </row>
    <row r="73" spans="2:7">
      <c r="B73" s="24"/>
      <c r="C73" s="23"/>
      <c r="D73" s="23"/>
      <c r="E73" s="25">
        <f t="shared" si="2"/>
        <v>2227440</v>
      </c>
      <c r="F73" s="15"/>
      <c r="G73" s="1"/>
    </row>
    <row r="74" spans="2:7">
      <c r="B74" s="24"/>
      <c r="C74" s="23"/>
      <c r="D74" s="23"/>
      <c r="E74" s="25">
        <f t="shared" si="2"/>
        <v>2227440</v>
      </c>
      <c r="F74" s="15"/>
      <c r="G74" s="1"/>
    </row>
    <row r="75" spans="2:7">
      <c r="B75" s="24"/>
      <c r="C75" s="23"/>
      <c r="D75" s="23"/>
      <c r="E75" s="25">
        <f t="shared" si="2"/>
        <v>2227440</v>
      </c>
      <c r="F75" s="17"/>
      <c r="G75" s="1"/>
    </row>
    <row r="76" spans="2:7">
      <c r="B76" s="24"/>
      <c r="C76" s="23"/>
      <c r="D76" s="23"/>
      <c r="E76" s="25">
        <f t="shared" si="2"/>
        <v>2227440</v>
      </c>
      <c r="F76" s="15"/>
      <c r="G76" s="1"/>
    </row>
    <row r="77" spans="2:7">
      <c r="B77" s="24"/>
      <c r="C77" s="23"/>
      <c r="D77" s="23"/>
      <c r="E77" s="25">
        <f t="shared" si="2"/>
        <v>2227440</v>
      </c>
      <c r="F77" s="15"/>
      <c r="G77" s="1"/>
    </row>
    <row r="78" spans="2:7">
      <c r="B78" s="24"/>
      <c r="C78" s="23"/>
      <c r="D78" s="23"/>
      <c r="E78" s="25">
        <f t="shared" si="2"/>
        <v>2227440</v>
      </c>
      <c r="F78" s="15"/>
      <c r="G78" s="1"/>
    </row>
    <row r="79" spans="2:7">
      <c r="B79" s="24"/>
      <c r="C79" s="23"/>
      <c r="D79" s="23"/>
      <c r="E79" s="25">
        <f t="shared" si="2"/>
        <v>2227440</v>
      </c>
      <c r="F79" s="15"/>
      <c r="G79" s="1"/>
    </row>
    <row r="80" spans="2:7">
      <c r="B80" s="24"/>
      <c r="C80" s="23"/>
      <c r="D80" s="23"/>
      <c r="E80" s="25">
        <f t="shared" si="2"/>
        <v>2227440</v>
      </c>
      <c r="F80" s="15"/>
      <c r="G80" s="1"/>
    </row>
    <row r="81" spans="2:7">
      <c r="B81" s="24"/>
      <c r="C81" s="23"/>
      <c r="D81" s="23"/>
      <c r="E81" s="25">
        <f t="shared" si="2"/>
        <v>2227440</v>
      </c>
      <c r="F81" s="15"/>
      <c r="G81" s="1"/>
    </row>
    <row r="82" spans="2:7">
      <c r="B82" s="24"/>
      <c r="C82" s="23"/>
      <c r="D82" s="23"/>
      <c r="E82" s="25">
        <f t="shared" si="2"/>
        <v>2227440</v>
      </c>
      <c r="F82" s="15"/>
      <c r="G82" s="1"/>
    </row>
    <row r="83" spans="2:7">
      <c r="B83" s="29"/>
      <c r="C83" s="25">
        <f>SUM(C5:C72)</f>
        <v>8617419</v>
      </c>
      <c r="D83" s="25">
        <f>SUM(D5:D77)</f>
        <v>6389979</v>
      </c>
      <c r="E83" s="39">
        <f>E71</f>
        <v>2227440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62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60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65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66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70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74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75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77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79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82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83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>
        <v>500</v>
      </c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785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>
        <v>60</v>
      </c>
      <c r="H20" s="168"/>
      <c r="I20" s="168"/>
      <c r="J20" s="168">
        <v>60</v>
      </c>
      <c r="K20" s="168">
        <v>160</v>
      </c>
      <c r="L20" s="168"/>
      <c r="M20" s="168"/>
      <c r="N20" s="201">
        <v>30</v>
      </c>
      <c r="O20" s="168"/>
      <c r="P20" s="168"/>
      <c r="Q20" s="168"/>
      <c r="R20" s="170"/>
      <c r="S20" s="164">
        <f t="shared" si="0"/>
        <v>310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87</v>
      </c>
      <c r="B21" s="167">
        <v>500</v>
      </c>
      <c r="C21" s="160"/>
      <c r="D21" s="168">
        <v>50</v>
      </c>
      <c r="E21" s="168"/>
      <c r="F21" s="168"/>
      <c r="G21" s="168"/>
      <c r="H21" s="168"/>
      <c r="I21" s="168"/>
      <c r="J21" s="168">
        <v>100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810</v>
      </c>
      <c r="T21" s="165"/>
      <c r="U21" s="4"/>
    </row>
    <row r="22" spans="1:25" s="10" customFormat="1">
      <c r="A22" s="159" t="s">
        <v>91</v>
      </c>
      <c r="B22" s="167"/>
      <c r="C22" s="160"/>
      <c r="D22" s="168"/>
      <c r="E22" s="168"/>
      <c r="F22" s="168"/>
      <c r="G22" s="168"/>
      <c r="H22" s="168"/>
      <c r="I22" s="168"/>
      <c r="J22" s="168">
        <v>140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320</v>
      </c>
      <c r="T22" s="165"/>
      <c r="U22" s="4"/>
    </row>
    <row r="23" spans="1:25" s="175" customFormat="1">
      <c r="A23" s="159" t="s">
        <v>92</v>
      </c>
      <c r="B23" s="167"/>
      <c r="C23" s="160"/>
      <c r="D23" s="168"/>
      <c r="E23" s="168"/>
      <c r="F23" s="168"/>
      <c r="G23" s="168"/>
      <c r="H23" s="168"/>
      <c r="I23" s="168"/>
      <c r="J23" s="168">
        <v>40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200</v>
      </c>
      <c r="T23" s="174"/>
      <c r="U23" s="4"/>
    </row>
    <row r="24" spans="1:25" s="10" customFormat="1">
      <c r="A24" s="159" t="s">
        <v>93</v>
      </c>
      <c r="B24" s="167">
        <v>500</v>
      </c>
      <c r="C24" s="160"/>
      <c r="D24" s="168"/>
      <c r="E24" s="168"/>
      <c r="F24" s="168"/>
      <c r="G24" s="168"/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740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3500</v>
      </c>
      <c r="C37" s="186">
        <f t="shared" ref="C37:R37" si="1">SUM(C6:C36)</f>
        <v>370</v>
      </c>
      <c r="D37" s="186">
        <f t="shared" si="1"/>
        <v>345</v>
      </c>
      <c r="E37" s="186">
        <f t="shared" si="1"/>
        <v>3340</v>
      </c>
      <c r="F37" s="186">
        <f t="shared" si="1"/>
        <v>0</v>
      </c>
      <c r="G37" s="186">
        <f>SUM(G6:G36)</f>
        <v>800</v>
      </c>
      <c r="H37" s="186">
        <f t="shared" si="1"/>
        <v>0</v>
      </c>
      <c r="I37" s="186">
        <f t="shared" si="1"/>
        <v>0</v>
      </c>
      <c r="J37" s="186">
        <f t="shared" si="1"/>
        <v>1725</v>
      </c>
      <c r="K37" s="186">
        <f t="shared" si="1"/>
        <v>2880</v>
      </c>
      <c r="L37" s="186">
        <f t="shared" si="1"/>
        <v>0</v>
      </c>
      <c r="M37" s="186">
        <f t="shared" si="1"/>
        <v>0</v>
      </c>
      <c r="N37" s="204">
        <f t="shared" si="1"/>
        <v>190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13150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115" sqref="C1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63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64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67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68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70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88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87</v>
      </c>
      <c r="B22" s="57"/>
      <c r="C22" s="57">
        <v>-254000</v>
      </c>
      <c r="D22" s="57"/>
      <c r="E22" s="57">
        <f>C22+D22</f>
        <v>-254000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575720</v>
      </c>
      <c r="D33" s="57">
        <f>SUM(D5:D32)</f>
        <v>1740</v>
      </c>
      <c r="E33" s="57">
        <f>SUM(E5:E32)</f>
        <v>577460</v>
      </c>
      <c r="F33" s="65">
        <f>B33-E33</f>
        <v>254000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 t="s">
        <v>89</v>
      </c>
      <c r="B38" s="211" t="s">
        <v>90</v>
      </c>
      <c r="C38" s="57">
        <v>254000</v>
      </c>
      <c r="D38" s="89" t="s">
        <v>87</v>
      </c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254000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254000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3" sqref="H2:H3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3860630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122880</v>
      </c>
      <c r="C6" s="42"/>
      <c r="D6" s="40" t="s">
        <v>16</v>
      </c>
      <c r="E6" s="43">
        <v>2227440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5" t="s">
        <v>17</v>
      </c>
      <c r="E7" s="198">
        <v>265240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13150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109730</v>
      </c>
      <c r="C11" s="40"/>
      <c r="D11" s="40" t="s">
        <v>57</v>
      </c>
      <c r="E11" s="43">
        <v>712000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3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7109730</v>
      </c>
      <c r="C14" s="40"/>
      <c r="D14" s="40" t="s">
        <v>6</v>
      </c>
      <c r="E14" s="43">
        <f>E5+E6+E7+E8+E9+E10+E11</f>
        <v>7109730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2021-02-22T13:06:23Z</dcterms:modified>
</cp:coreProperties>
</file>