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GARI DHOA</t>
        </r>
      </text>
    </comment>
  </commentList>
</comments>
</file>

<file path=xl/sharedStrings.xml><?xml version="1.0" encoding="utf-8"?>
<sst xmlns="http://schemas.openxmlformats.org/spreadsheetml/2006/main" count="129" uniqueCount="78">
  <si>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</si>
  <si>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</si>
  <si>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</si>
  <si>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</si>
  <si>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</si>
  <si>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</si>
  <si>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</si>
  <si>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</si>
  <si>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</si>
  <si>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</si>
  <si>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</si>
  <si>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</si>
  <si>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</si>
  <si>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</si>
  <si>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</si>
  <si>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</si>
  <si>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</si>
  <si>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</si>
  <si>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</si>
  <si>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</si>
  <si>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</si>
  <si>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</si>
  <si>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</si>
  <si>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</si>
  <si>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</si>
  <si>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</si>
  <si>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</si>
  <si>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</si>
  <si>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</si>
  <si>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</si>
  <si>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</si>
  <si>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</si>
  <si>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</si>
  <si>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</si>
  <si>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</si>
  <si>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</si>
  <si>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</si>
  <si>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</si>
  <si>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</si>
  <si>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</si>
  <si>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</si>
  <si>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</si>
  <si>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</si>
  <si>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</si>
  <si>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</si>
  <si>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</si>
  <si>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</si>
  <si>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</si>
  <si>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</si>
  <si>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</si>
  <si>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</si>
  <si>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</si>
  <si>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</si>
  <si>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</si>
  <si>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</si>
  <si>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</si>
  <si>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</si>
  <si>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</si>
  <si>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</si>
  <si>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</si>
  <si>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</si>
  <si>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</si>
  <si>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</si>
  <si>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</si>
  <si>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</si>
  <si>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</si>
  <si>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</si>
  <si>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Mugdho Corporation-2</t>
  </si>
  <si>
    <t>23.01.2021</t>
  </si>
  <si>
    <t>21.01.2021</t>
  </si>
  <si>
    <t>24.01.2021</t>
  </si>
  <si>
    <t>Trade License</t>
  </si>
  <si>
    <t>25.01.2021</t>
  </si>
  <si>
    <t>26.01.2021</t>
  </si>
  <si>
    <t>27.01.2021</t>
  </si>
  <si>
    <t>Mughdo New Account Deposit</t>
  </si>
  <si>
    <t>BOSS(-)</t>
  </si>
  <si>
    <t>Date: 27.01.2021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</si>
</sst>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1" t="s">
        <v>16</v>
      </c>
      <c r="C2" s="241"/>
      <c r="D2" s="241"/>
      <c r="E2" s="241"/>
    </row>
    <row r="3" spans="1:8" ht="16.5" customHeight="1">
      <c r="A3" s="19"/>
      <c r="B3" s="242" t="s">
        <v>57</v>
      </c>
      <c r="C3" s="242"/>
      <c r="D3" s="242"/>
      <c r="E3" s="242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 t="s">
        <v>65</v>
      </c>
      <c r="C6" s="23">
        <v>2815000</v>
      </c>
      <c r="D6" s="199">
        <v>2815000</v>
      </c>
      <c r="E6" s="25">
        <f t="shared" ref="E6:E37" si="0">E5+C6-D6</f>
        <v>0</v>
      </c>
      <c r="F6" s="15"/>
      <c r="G6" s="16"/>
    </row>
    <row r="7" spans="1:8">
      <c r="A7" s="19"/>
      <c r="B7" s="24" t="s">
        <v>66</v>
      </c>
      <c r="C7" s="23">
        <v>3326850</v>
      </c>
      <c r="D7" s="199">
        <v>3326850</v>
      </c>
      <c r="E7" s="25">
        <f t="shared" si="0"/>
        <v>0</v>
      </c>
      <c r="F7" s="15"/>
      <c r="G7" s="1"/>
      <c r="H7" s="1"/>
    </row>
    <row r="8" spans="1:8">
      <c r="A8" s="19"/>
      <c r="B8" s="24" t="s">
        <v>68</v>
      </c>
      <c r="C8" s="23">
        <v>0</v>
      </c>
      <c r="D8" s="23">
        <v>0</v>
      </c>
      <c r="E8" s="25">
        <f t="shared" si="0"/>
        <v>0</v>
      </c>
      <c r="F8" s="15"/>
      <c r="G8" s="1"/>
      <c r="H8" s="1"/>
    </row>
    <row r="9" spans="1:8">
      <c r="A9" s="19"/>
      <c r="B9" s="24" t="s">
        <v>70</v>
      </c>
      <c r="C9" s="23">
        <v>1282000</v>
      </c>
      <c r="D9" s="199">
        <v>966050</v>
      </c>
      <c r="E9" s="25">
        <f t="shared" si="0"/>
        <v>315950</v>
      </c>
      <c r="F9" s="15"/>
      <c r="G9" s="1"/>
      <c r="H9" s="1"/>
    </row>
    <row r="10" spans="1:8">
      <c r="A10" s="19"/>
      <c r="B10" s="24" t="s">
        <v>72</v>
      </c>
      <c r="C10" s="26">
        <v>488000</v>
      </c>
      <c r="D10" s="26">
        <v>0</v>
      </c>
      <c r="E10" s="25">
        <f t="shared" si="0"/>
        <v>803950</v>
      </c>
      <c r="F10" s="15"/>
      <c r="G10" s="1"/>
      <c r="H10" s="1"/>
    </row>
    <row r="11" spans="1:8">
      <c r="A11" s="19"/>
      <c r="B11" s="24" t="s">
        <v>73</v>
      </c>
      <c r="C11" s="23">
        <v>257000</v>
      </c>
      <c r="D11" s="23">
        <v>0</v>
      </c>
      <c r="E11" s="25">
        <f t="shared" si="0"/>
        <v>1060950</v>
      </c>
      <c r="F11" s="15"/>
      <c r="G11" s="1"/>
      <c r="H11" s="1"/>
    </row>
    <row r="12" spans="1:8">
      <c r="A12" s="19"/>
      <c r="B12" s="24" t="s">
        <v>74</v>
      </c>
      <c r="C12" s="23">
        <v>434000</v>
      </c>
      <c r="D12" s="23">
        <v>0</v>
      </c>
      <c r="E12" s="25">
        <f t="shared" si="0"/>
        <v>1494950</v>
      </c>
      <c r="F12" s="15"/>
      <c r="G12" s="27"/>
      <c r="H12" s="1"/>
    </row>
    <row r="13" spans="1:8">
      <c r="A13" s="19"/>
      <c r="B13" s="24" t="s">
        <v>74</v>
      </c>
      <c r="C13" s="199">
        <v>700000</v>
      </c>
      <c r="D13" s="23">
        <v>0</v>
      </c>
      <c r="E13" s="25">
        <f t="shared" si="0"/>
        <v>2194950</v>
      </c>
      <c r="F13" s="287" t="s">
        <v>75</v>
      </c>
      <c r="G13" s="1"/>
      <c r="H13" s="28"/>
    </row>
    <row r="14" spans="1:8">
      <c r="A14" s="19"/>
      <c r="B14" s="24"/>
      <c r="C14" s="23"/>
      <c r="D14" s="23"/>
      <c r="E14" s="25">
        <f t="shared" si="0"/>
        <v>2194950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2194950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2194950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2194950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2194950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2194950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2194950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2194950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2194950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2194950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2194950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2194950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2194950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2194950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2194950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2194950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2194950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2194950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2194950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2194950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2194950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2194950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2194950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2194950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2194950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2194950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2194950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2194950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2194950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2194950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2194950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2194950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2194950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2194950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2194950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2194950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2194950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2194950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2194950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2194950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2194950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2194950</v>
      </c>
      <c r="F55" s="15"/>
      <c r="G55" s="1"/>
    </row>
    <row r="56" spans="2:8">
      <c r="B56" s="24"/>
      <c r="C56" s="23"/>
      <c r="D56" s="23"/>
      <c r="E56" s="25">
        <f t="shared" si="1"/>
        <v>2194950</v>
      </c>
      <c r="F56" s="15"/>
      <c r="G56" s="1"/>
    </row>
    <row r="57" spans="2:8">
      <c r="B57" s="24"/>
      <c r="C57" s="23"/>
      <c r="D57" s="23"/>
      <c r="E57" s="25">
        <f t="shared" si="1"/>
        <v>2194950</v>
      </c>
      <c r="F57" s="15"/>
      <c r="G57" s="1"/>
    </row>
    <row r="58" spans="2:8">
      <c r="B58" s="24"/>
      <c r="C58" s="23"/>
      <c r="D58" s="23"/>
      <c r="E58" s="25">
        <f t="shared" si="1"/>
        <v>2194950</v>
      </c>
      <c r="F58" s="15"/>
      <c r="G58" s="1"/>
    </row>
    <row r="59" spans="2:8">
      <c r="B59" s="24"/>
      <c r="C59" s="23"/>
      <c r="D59" s="23"/>
      <c r="E59" s="25">
        <f t="shared" si="1"/>
        <v>2194950</v>
      </c>
      <c r="F59" s="15"/>
      <c r="G59" s="1"/>
    </row>
    <row r="60" spans="2:8">
      <c r="B60" s="24"/>
      <c r="C60" s="23"/>
      <c r="D60" s="23"/>
      <c r="E60" s="25">
        <f t="shared" si="1"/>
        <v>2194950</v>
      </c>
      <c r="F60" s="15"/>
      <c r="G60" s="1"/>
    </row>
    <row r="61" spans="2:8">
      <c r="B61" s="24"/>
      <c r="C61" s="23"/>
      <c r="D61" s="23"/>
      <c r="E61" s="25">
        <f t="shared" si="1"/>
        <v>2194950</v>
      </c>
      <c r="F61" s="15"/>
      <c r="G61" s="1"/>
    </row>
    <row r="62" spans="2:8">
      <c r="B62" s="24"/>
      <c r="C62" s="23"/>
      <c r="D62" s="23"/>
      <c r="E62" s="25">
        <f t="shared" si="1"/>
        <v>2194950</v>
      </c>
      <c r="F62" s="15"/>
      <c r="G62" s="1"/>
    </row>
    <row r="63" spans="2:8">
      <c r="B63" s="24"/>
      <c r="C63" s="23"/>
      <c r="D63" s="23"/>
      <c r="E63" s="25">
        <f t="shared" si="1"/>
        <v>2194950</v>
      </c>
      <c r="F63" s="15"/>
      <c r="G63" s="1"/>
    </row>
    <row r="64" spans="2:8">
      <c r="B64" s="24"/>
      <c r="C64" s="23"/>
      <c r="D64" s="23"/>
      <c r="E64" s="25">
        <f t="shared" si="1"/>
        <v>2194950</v>
      </c>
      <c r="F64" s="15"/>
      <c r="G64" s="1"/>
    </row>
    <row r="65" spans="2:7">
      <c r="B65" s="24"/>
      <c r="C65" s="23"/>
      <c r="D65" s="23"/>
      <c r="E65" s="25">
        <f t="shared" si="1"/>
        <v>2194950</v>
      </c>
      <c r="F65" s="15"/>
      <c r="G65" s="1"/>
    </row>
    <row r="66" spans="2:7">
      <c r="B66" s="24"/>
      <c r="C66" s="23"/>
      <c r="D66" s="23"/>
      <c r="E66" s="25">
        <f t="shared" si="1"/>
        <v>2194950</v>
      </c>
      <c r="F66" s="15"/>
      <c r="G66" s="1"/>
    </row>
    <row r="67" spans="2:7">
      <c r="B67" s="24"/>
      <c r="C67" s="23"/>
      <c r="D67" s="23"/>
      <c r="E67" s="25">
        <f t="shared" si="1"/>
        <v>2194950</v>
      </c>
      <c r="F67" s="15"/>
      <c r="G67" s="1"/>
    </row>
    <row r="68" spans="2:7">
      <c r="B68" s="24"/>
      <c r="C68" s="23"/>
      <c r="D68" s="23"/>
      <c r="E68" s="25">
        <f t="shared" si="1"/>
        <v>2194950</v>
      </c>
      <c r="F68" s="15"/>
      <c r="G68" s="1"/>
    </row>
    <row r="69" spans="2:7">
      <c r="B69" s="24"/>
      <c r="C69" s="23"/>
      <c r="D69" s="23"/>
      <c r="E69" s="25">
        <f t="shared" si="1"/>
        <v>2194950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2194950</v>
      </c>
      <c r="F70" s="15"/>
      <c r="G70" s="1"/>
    </row>
    <row r="71" spans="2:7">
      <c r="B71" s="24"/>
      <c r="C71" s="23"/>
      <c r="D71" s="23"/>
      <c r="E71" s="25">
        <f t="shared" si="2"/>
        <v>2194950</v>
      </c>
      <c r="F71" s="15"/>
      <c r="G71" s="1"/>
    </row>
    <row r="72" spans="2:7">
      <c r="B72" s="24"/>
      <c r="C72" s="23"/>
      <c r="D72" s="23"/>
      <c r="E72" s="25">
        <f t="shared" si="2"/>
        <v>2194950</v>
      </c>
      <c r="F72" s="15"/>
      <c r="G72" s="1"/>
    </row>
    <row r="73" spans="2:7">
      <c r="B73" s="24"/>
      <c r="C73" s="23"/>
      <c r="D73" s="23"/>
      <c r="E73" s="25">
        <f t="shared" si="2"/>
        <v>2194950</v>
      </c>
      <c r="F73" s="15"/>
      <c r="G73" s="1"/>
    </row>
    <row r="74" spans="2:7">
      <c r="B74" s="24"/>
      <c r="C74" s="23"/>
      <c r="D74" s="23"/>
      <c r="E74" s="25">
        <f t="shared" si="2"/>
        <v>2194950</v>
      </c>
      <c r="F74" s="15"/>
      <c r="G74" s="1"/>
    </row>
    <row r="75" spans="2:7">
      <c r="B75" s="24"/>
      <c r="C75" s="23"/>
      <c r="D75" s="23"/>
      <c r="E75" s="25">
        <f t="shared" si="2"/>
        <v>2194950</v>
      </c>
      <c r="F75" s="17"/>
      <c r="G75" s="1"/>
    </row>
    <row r="76" spans="2:7">
      <c r="B76" s="24"/>
      <c r="C76" s="23"/>
      <c r="D76" s="23"/>
      <c r="E76" s="25">
        <f t="shared" si="2"/>
        <v>2194950</v>
      </c>
      <c r="F76" s="15"/>
      <c r="G76" s="1"/>
    </row>
    <row r="77" spans="2:7">
      <c r="B77" s="24"/>
      <c r="C77" s="23"/>
      <c r="D77" s="23"/>
      <c r="E77" s="25">
        <f t="shared" si="2"/>
        <v>2194950</v>
      </c>
      <c r="F77" s="15"/>
      <c r="G77" s="1"/>
    </row>
    <row r="78" spans="2:7">
      <c r="B78" s="24"/>
      <c r="C78" s="23"/>
      <c r="D78" s="23"/>
      <c r="E78" s="25">
        <f t="shared" si="2"/>
        <v>2194950</v>
      </c>
      <c r="F78" s="15"/>
      <c r="G78" s="1"/>
    </row>
    <row r="79" spans="2:7">
      <c r="B79" s="24"/>
      <c r="C79" s="23"/>
      <c r="D79" s="23"/>
      <c r="E79" s="25">
        <f t="shared" si="2"/>
        <v>2194950</v>
      </c>
      <c r="F79" s="15"/>
      <c r="G79" s="1"/>
    </row>
    <row r="80" spans="2:7">
      <c r="B80" s="24"/>
      <c r="C80" s="23"/>
      <c r="D80" s="23"/>
      <c r="E80" s="25">
        <f t="shared" si="2"/>
        <v>2194950</v>
      </c>
      <c r="F80" s="15"/>
      <c r="G80" s="1"/>
    </row>
    <row r="81" spans="2:7">
      <c r="B81" s="24"/>
      <c r="C81" s="23"/>
      <c r="D81" s="23"/>
      <c r="E81" s="25">
        <f t="shared" si="2"/>
        <v>2194950</v>
      </c>
      <c r="F81" s="15"/>
      <c r="G81" s="1"/>
    </row>
    <row r="82" spans="2:7">
      <c r="B82" s="24"/>
      <c r="C82" s="23"/>
      <c r="D82" s="23"/>
      <c r="E82" s="25">
        <f t="shared" si="2"/>
        <v>2194950</v>
      </c>
      <c r="F82" s="15"/>
      <c r="G82" s="1"/>
    </row>
    <row r="83" spans="2:7">
      <c r="B83" s="29"/>
      <c r="C83" s="25">
        <f>SUM(C5:C72)</f>
        <v>9302850</v>
      </c>
      <c r="D83" s="25">
        <f>SUM(D5:D77)</f>
        <v>7107900</v>
      </c>
      <c r="E83" s="39">
        <f>E71</f>
        <v>2194950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9" t="s">
        <v>16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48" customFormat="1" ht="18">
      <c r="A2" s="250" t="s">
        <v>60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49" customFormat="1" ht="16.5" thickBot="1">
      <c r="A3" s="251" t="s">
        <v>58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63"/>
      <c r="V3" s="5"/>
      <c r="W3" s="5"/>
      <c r="X3" s="5"/>
      <c r="Y3" s="5"/>
      <c r="Z3" s="13"/>
    </row>
    <row r="4" spans="1:26" s="151" customFormat="1">
      <c r="A4" s="254" t="s">
        <v>35</v>
      </c>
      <c r="B4" s="256" t="s">
        <v>36</v>
      </c>
      <c r="C4" s="243" t="s">
        <v>37</v>
      </c>
      <c r="D4" s="243" t="s">
        <v>38</v>
      </c>
      <c r="E4" s="243" t="s">
        <v>39</v>
      </c>
      <c r="F4" s="243" t="s">
        <v>40</v>
      </c>
      <c r="G4" s="243" t="s">
        <v>41</v>
      </c>
      <c r="H4" s="243" t="s">
        <v>42</v>
      </c>
      <c r="I4" s="243" t="s">
        <v>53</v>
      </c>
      <c r="J4" s="243" t="s">
        <v>43</v>
      </c>
      <c r="K4" s="243" t="s">
        <v>44</v>
      </c>
      <c r="L4" s="243" t="s">
        <v>45</v>
      </c>
      <c r="M4" s="243" t="s">
        <v>46</v>
      </c>
      <c r="N4" s="243" t="s">
        <v>47</v>
      </c>
      <c r="O4" s="245" t="s">
        <v>71</v>
      </c>
      <c r="P4" s="247" t="s">
        <v>48</v>
      </c>
      <c r="Q4" s="260" t="s">
        <v>19</v>
      </c>
      <c r="R4" s="258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6"/>
      <c r="P5" s="248"/>
      <c r="Q5" s="261"/>
      <c r="R5" s="259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/>
      <c r="B6" s="160"/>
      <c r="C6" s="160"/>
      <c r="D6" s="161"/>
      <c r="E6" s="161"/>
      <c r="F6" s="161"/>
      <c r="G6" s="161"/>
      <c r="H6" s="161"/>
      <c r="I6" s="161"/>
      <c r="J6" s="162"/>
      <c r="K6" s="161"/>
      <c r="L6" s="161"/>
      <c r="M6" s="161"/>
      <c r="N6" s="200"/>
      <c r="O6" s="161"/>
      <c r="P6" s="161"/>
      <c r="Q6" s="161"/>
      <c r="R6" s="163"/>
      <c r="S6" s="164">
        <f t="shared" ref="S6:S36" si="0">SUM(B6:R6)</f>
        <v>0</v>
      </c>
      <c r="T6" s="165"/>
      <c r="U6" s="166"/>
      <c r="V6" s="30"/>
      <c r="W6" s="3"/>
      <c r="X6" s="30"/>
      <c r="Y6" s="3"/>
    </row>
    <row r="7" spans="1:26" s="10" customFormat="1">
      <c r="A7" s="159" t="s">
        <v>69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/>
      <c r="L7" s="161"/>
      <c r="M7" s="161"/>
      <c r="N7" s="200"/>
      <c r="O7" s="161"/>
      <c r="P7" s="161"/>
      <c r="Q7" s="161"/>
      <c r="R7" s="163"/>
      <c r="S7" s="164">
        <f t="shared" si="0"/>
        <v>20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>
        <v>955</v>
      </c>
      <c r="E8" s="168"/>
      <c r="F8" s="168"/>
      <c r="G8" s="168">
        <v>110</v>
      </c>
      <c r="H8" s="168"/>
      <c r="I8" s="168"/>
      <c r="J8" s="169">
        <v>20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1165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70</v>
      </c>
      <c r="B9" s="167"/>
      <c r="C9" s="160"/>
      <c r="D9" s="168"/>
      <c r="E9" s="168"/>
      <c r="F9" s="168"/>
      <c r="G9" s="168"/>
      <c r="H9" s="168"/>
      <c r="I9" s="168"/>
      <c r="J9" s="169">
        <v>70</v>
      </c>
      <c r="K9" s="168">
        <v>160</v>
      </c>
      <c r="L9" s="168"/>
      <c r="M9" s="168"/>
      <c r="N9" s="201"/>
      <c r="O9" s="168"/>
      <c r="P9" s="168"/>
      <c r="Q9" s="168"/>
      <c r="R9" s="170">
        <v>110</v>
      </c>
      <c r="S9" s="164">
        <f t="shared" si="0"/>
        <v>340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>
        <v>500</v>
      </c>
      <c r="C10" s="160"/>
      <c r="D10" s="168"/>
      <c r="E10" s="168"/>
      <c r="F10" s="168"/>
      <c r="G10" s="168">
        <v>110</v>
      </c>
      <c r="H10" s="168"/>
      <c r="I10" s="168"/>
      <c r="J10" s="168">
        <v>180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950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/>
      <c r="F11" s="168"/>
      <c r="G11" s="168"/>
      <c r="H11" s="168"/>
      <c r="I11" s="168"/>
      <c r="J11" s="168">
        <v>90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250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955</v>
      </c>
      <c r="E37" s="186">
        <f t="shared" si="1"/>
        <v>0</v>
      </c>
      <c r="F37" s="186">
        <f t="shared" si="1"/>
        <v>0</v>
      </c>
      <c r="G37" s="186">
        <f>SUM(G6:G36)</f>
        <v>220</v>
      </c>
      <c r="H37" s="186">
        <f t="shared" si="1"/>
        <v>0</v>
      </c>
      <c r="I37" s="186">
        <f t="shared" si="1"/>
        <v>0</v>
      </c>
      <c r="J37" s="186">
        <f t="shared" si="1"/>
        <v>380</v>
      </c>
      <c r="K37" s="186">
        <f t="shared" si="1"/>
        <v>560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110</v>
      </c>
      <c r="S37" s="188">
        <f>SUM(S6:S36)</f>
        <v>2725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8" t="s">
        <v>16</v>
      </c>
      <c r="B1" s="268"/>
      <c r="C1" s="268"/>
      <c r="D1" s="268"/>
      <c r="E1" s="268"/>
      <c r="F1" s="268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9" t="s">
        <v>59</v>
      </c>
      <c r="B2" s="269"/>
      <c r="C2" s="269"/>
      <c r="D2" s="269"/>
      <c r="E2" s="269"/>
      <c r="F2" s="269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0" t="s">
        <v>61</v>
      </c>
      <c r="B3" s="270"/>
      <c r="C3" s="270"/>
      <c r="D3" s="270"/>
      <c r="E3" s="270"/>
      <c r="F3" s="270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1" t="s">
        <v>25</v>
      </c>
      <c r="B35" s="272"/>
      <c r="C35" s="272"/>
      <c r="D35" s="273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4" t="s">
        <v>29</v>
      </c>
      <c r="G43" s="274"/>
      <c r="H43" s="274"/>
      <c r="I43" s="274"/>
      <c r="J43" s="274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2" t="s">
        <v>56</v>
      </c>
      <c r="G62" s="262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3" t="s">
        <v>33</v>
      </c>
      <c r="B113" s="264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5" t="s">
        <v>34</v>
      </c>
      <c r="B115" s="266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7"/>
      <c r="G170" s="267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12" sqref="H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19.425781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5" t="s">
        <v>67</v>
      </c>
      <c r="B1" s="276"/>
      <c r="C1" s="276"/>
      <c r="D1" s="276"/>
      <c r="E1" s="277"/>
      <c r="F1" s="5"/>
      <c r="G1" s="5"/>
    </row>
    <row r="2" spans="1:29" ht="21.75">
      <c r="A2" s="284" t="s">
        <v>61</v>
      </c>
      <c r="B2" s="285"/>
      <c r="C2" s="285"/>
      <c r="D2" s="285"/>
      <c r="E2" s="286"/>
      <c r="F2" s="5"/>
      <c r="G2" s="5"/>
    </row>
    <row r="3" spans="1:29" ht="23.25">
      <c r="A3" s="278" t="s">
        <v>77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8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7200000</v>
      </c>
      <c r="C5" s="40"/>
      <c r="D5" s="40" t="s">
        <v>11</v>
      </c>
      <c r="E5" s="43">
        <v>4920980</v>
      </c>
      <c r="F5" s="1"/>
      <c r="G5" s="34"/>
      <c r="H5" s="239">
        <v>69110</v>
      </c>
      <c r="I5" s="1">
        <f>H5*60%</f>
        <v>41466</v>
      </c>
      <c r="J5" s="1">
        <f>H5*40%</f>
        <v>27644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52620</v>
      </c>
      <c r="C6" s="42"/>
      <c r="D6" s="40" t="s">
        <v>17</v>
      </c>
      <c r="E6" s="43">
        <v>2194950</v>
      </c>
      <c r="F6" s="5"/>
      <c r="G6" s="34"/>
      <c r="H6" s="239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7252620</v>
      </c>
      <c r="C7" s="40"/>
      <c r="D7" s="40" t="s">
        <v>18</v>
      </c>
      <c r="E7" s="198">
        <v>70000</v>
      </c>
      <c r="F7" s="5"/>
      <c r="G7" s="34"/>
      <c r="H7" s="240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64</v>
      </c>
      <c r="B8" s="42">
        <v>40150</v>
      </c>
      <c r="C8" s="40"/>
      <c r="D8" s="40" t="s">
        <v>12</v>
      </c>
      <c r="E8" s="43">
        <v>0</v>
      </c>
      <c r="F8" s="5"/>
      <c r="G8" s="34"/>
      <c r="H8" s="236">
        <v>40150</v>
      </c>
      <c r="I8" s="237" t="s">
        <v>64</v>
      </c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2725</v>
      </c>
      <c r="C9" s="40"/>
      <c r="D9" s="40" t="s">
        <v>63</v>
      </c>
      <c r="E9" s="43">
        <v>23850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19</v>
      </c>
      <c r="B10" s="42">
        <v>0</v>
      </c>
      <c r="C10" s="40"/>
      <c r="D10" s="224"/>
      <c r="E10" s="198"/>
      <c r="F10" s="5"/>
      <c r="G10" s="34"/>
      <c r="H10" s="240" t="s">
        <v>54</v>
      </c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9745</v>
      </c>
      <c r="C11" s="40"/>
      <c r="D11" s="40" t="s">
        <v>62</v>
      </c>
      <c r="E11" s="43">
        <v>0</v>
      </c>
      <c r="F11" s="5" t="s">
        <v>54</v>
      </c>
      <c r="G11" s="32"/>
      <c r="H11" s="240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76</v>
      </c>
      <c r="B12" s="42">
        <v>0</v>
      </c>
      <c r="C12" s="40"/>
      <c r="D12" s="40"/>
      <c r="E12" s="43"/>
      <c r="F12" s="5"/>
      <c r="G12" s="33"/>
      <c r="H12" s="240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 t="s">
        <v>55</v>
      </c>
      <c r="B13" s="42">
        <v>0</v>
      </c>
      <c r="C13" s="40"/>
      <c r="D13" s="40"/>
      <c r="E13" s="43"/>
      <c r="F13" s="5"/>
      <c r="G13" s="9"/>
      <c r="H13" s="240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7209745</v>
      </c>
      <c r="C14" s="40"/>
      <c r="D14" s="40" t="s">
        <v>6</v>
      </c>
      <c r="E14" s="43">
        <f>E5+E6+E7+E8+E9+E10+E11</f>
        <v>7209780</v>
      </c>
      <c r="F14" s="5"/>
      <c r="G14" s="199">
        <f>B14-E14</f>
        <v>-35</v>
      </c>
      <c r="H14" s="240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40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15</v>
      </c>
      <c r="B16" s="282"/>
      <c r="C16" s="282"/>
      <c r="D16" s="282"/>
      <c r="E16" s="283"/>
      <c r="F16" s="5"/>
      <c r="G16" s="6"/>
      <c r="H16" s="240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40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40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2021-01-27T11:32:40Z</dcterms:modified>
</cp:coreProperties>
</file>