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March 2021" sheetId="7" r:id="rId1"/>
    <sheet name="Expence" sheetId="15" r:id="rId2"/>
    <sheet name="Balance Transfer" sheetId="14" r:id="rId3"/>
    <sheet name="CAPITAL" sheetId="10" r:id="rId4"/>
    <sheet name="Sheet1" sheetId="16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/>
  <c r="E14" i="16"/>
  <c r="G14" s="1"/>
  <c r="B14"/>
  <c r="B11"/>
  <c r="B14" i="10"/>
  <c r="B11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4" i="10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<sst xmlns="http://schemas.openxmlformats.org/spreadsheetml/2006/main" count="146" uniqueCount="81">
  <si>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</si>
  <si>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</si>
  <si>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</si>
  <si>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</si>
  <si>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</si>
  <si>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</si>
  <si>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</si>
  <si>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</si>
  <si>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</si>
  <si>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</si>
  <si>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</si>
  <si>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</si>
  <si>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</si>
  <si>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</si>
  <si>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</si>
  <si>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</si>
  <si>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</si>
  <si>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</si>
  <si>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</si>
  <si>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</si>
  <si>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</si>
  <si>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</si>
  <si>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</si>
  <si>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</si>
  <si>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</si>
  <si>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</si>
  <si>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</si>
  <si>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</si>
  <si>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</si>
  <si>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</si>
  <si>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</si>
  <si>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</si>
  <si>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</si>
  <si>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</si>
  <si>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</si>
  <si>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</si>
  <si>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</si>
  <si>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</si>
  <si>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</si>
  <si>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</si>
  <si>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</si>
  <si>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</si>
  <si>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</si>
  <si>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</si>
  <si>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</si>
  <si>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</si>
  <si>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</si>
  <si>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</si>
  <si>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</si>
  <si>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</si>
  <si>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</si>
  <si>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</si>
  <si>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</si>
  <si>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</si>
  <si>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</si>
  <si>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</si>
  <si>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</si>
  <si>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</si>
  <si>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</si>
  <si>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</si>
  <si>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Balance Statement Feb-2021</t>
  </si>
  <si>
    <t>01.02.2021</t>
  </si>
  <si>
    <t>02.02.2021</t>
  </si>
  <si>
    <t>03.02.2021</t>
  </si>
  <si>
    <t>04.02.2021</t>
  </si>
  <si>
    <t>18.02.2021</t>
  </si>
  <si>
    <t>05.02.2021</t>
  </si>
  <si>
    <t>Brac Bank Close</t>
  </si>
  <si>
    <t>Date: 01.03.2021</t>
  </si>
  <si>
    <t xml:space="preserve">    </t>
  </si>
  <si>
    <t>01.03.2021</t>
  </si>
  <si>
    <t>Bank Statement March 2021</t>
  </si>
  <si>
    <t>Month : March-2021</t>
  </si>
  <si>
    <t>02.03.2021</t>
  </si>
  <si>
    <t>03.03.2021</t>
  </si>
  <si>
    <t>Date: 04.03.2021</t>
  </si>
  <si>
    <t>04.03.2021</t>
  </si>
  <si>
    <t>Jafor bKash(-)</t>
  </si>
  <si>
    <t>relme Adjust: Due</t>
  </si>
  <si>
    <t>realme  Balance</t>
  </si>
  <si>
    <t>Hand+Check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</si>
</sst>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4" t="s">
        <v>15</v>
      </c>
      <c r="C2" s="244"/>
      <c r="D2" s="244"/>
      <c r="E2" s="244"/>
    </row>
    <row r="3" spans="1:8" ht="16.5" customHeight="1">
      <c r="A3" s="19"/>
      <c r="B3" s="245" t="s">
        <v>71</v>
      </c>
      <c r="C3" s="245"/>
      <c r="D3" s="245"/>
      <c r="E3" s="245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2183421</v>
      </c>
      <c r="D6" s="23">
        <v>0</v>
      </c>
      <c r="E6" s="25">
        <f t="shared" ref="E6:E37" si="0">E5+C6-D6</f>
        <v>2183421</v>
      </c>
      <c r="F6" s="15"/>
      <c r="G6" s="16"/>
    </row>
    <row r="7" spans="1:8">
      <c r="A7" s="19"/>
      <c r="B7" s="24"/>
      <c r="C7" s="23"/>
      <c r="D7" s="23"/>
      <c r="E7" s="25">
        <f t="shared" si="0"/>
        <v>2183421</v>
      </c>
      <c r="F7" s="15"/>
      <c r="G7" s="1"/>
      <c r="H7" s="1"/>
    </row>
    <row r="8" spans="1:8">
      <c r="A8" s="19"/>
      <c r="B8" s="24" t="s">
        <v>70</v>
      </c>
      <c r="C8" s="23">
        <v>0</v>
      </c>
      <c r="D8" s="23">
        <v>0</v>
      </c>
      <c r="E8" s="25">
        <f t="shared" si="0"/>
        <v>2183421</v>
      </c>
      <c r="F8" s="15"/>
      <c r="G8" s="1"/>
      <c r="H8" s="1"/>
    </row>
    <row r="9" spans="1:8">
      <c r="A9" s="19"/>
      <c r="B9" s="24" t="s">
        <v>73</v>
      </c>
      <c r="C9" s="23">
        <v>68000</v>
      </c>
      <c r="D9" s="199">
        <v>238740</v>
      </c>
      <c r="E9" s="25">
        <f t="shared" si="0"/>
        <v>2012681</v>
      </c>
      <c r="F9" s="15"/>
      <c r="G9" s="1"/>
      <c r="H9" s="1"/>
    </row>
    <row r="10" spans="1:8">
      <c r="A10" s="19"/>
      <c r="B10" s="24" t="s">
        <v>74</v>
      </c>
      <c r="C10" s="26">
        <v>87800</v>
      </c>
      <c r="D10" s="26">
        <v>0</v>
      </c>
      <c r="E10" s="25">
        <f t="shared" si="0"/>
        <v>2100481</v>
      </c>
      <c r="F10" s="15"/>
      <c r="G10" s="1"/>
      <c r="H10" s="1"/>
    </row>
    <row r="11" spans="1:8">
      <c r="A11" s="19"/>
      <c r="B11" s="24" t="s">
        <v>76</v>
      </c>
      <c r="C11" s="23">
        <v>180000</v>
      </c>
      <c r="D11" s="23">
        <v>0</v>
      </c>
      <c r="E11" s="25">
        <f t="shared" si="0"/>
        <v>2280481</v>
      </c>
      <c r="F11" s="15"/>
      <c r="G11" s="1"/>
      <c r="H11" s="1"/>
    </row>
    <row r="12" spans="1:8">
      <c r="A12" s="19"/>
      <c r="B12" s="24"/>
      <c r="C12" s="23"/>
      <c r="D12" s="23"/>
      <c r="E12" s="25">
        <f t="shared" si="0"/>
        <v>2280481</v>
      </c>
      <c r="F12" s="15"/>
      <c r="G12" s="27"/>
      <c r="H12" s="1"/>
    </row>
    <row r="13" spans="1:8">
      <c r="A13" s="19"/>
      <c r="B13" s="24"/>
      <c r="C13" s="23"/>
      <c r="D13" s="23"/>
      <c r="E13" s="25">
        <f t="shared" si="0"/>
        <v>2280481</v>
      </c>
      <c r="F13" s="15"/>
      <c r="G13" s="1"/>
      <c r="H13" s="28"/>
    </row>
    <row r="14" spans="1:8">
      <c r="A14" s="19"/>
      <c r="B14" s="24"/>
      <c r="C14" s="23"/>
      <c r="D14" s="23"/>
      <c r="E14" s="25">
        <f t="shared" si="0"/>
        <v>2280481</v>
      </c>
      <c r="F14" s="15"/>
      <c r="G14" s="1"/>
      <c r="H14" s="1"/>
    </row>
    <row r="15" spans="1:8">
      <c r="A15" s="19"/>
      <c r="B15" s="24"/>
      <c r="C15" s="23"/>
      <c r="D15" s="23"/>
      <c r="E15" s="25">
        <f t="shared" si="0"/>
        <v>2280481</v>
      </c>
      <c r="F15" s="15"/>
      <c r="G15" s="1"/>
      <c r="H15" s="8"/>
    </row>
    <row r="16" spans="1:8">
      <c r="A16" s="19"/>
      <c r="B16" s="24"/>
      <c r="C16" s="23"/>
      <c r="D16" s="23"/>
      <c r="E16" s="25">
        <f t="shared" si="0"/>
        <v>2280481</v>
      </c>
      <c r="F16" s="15"/>
      <c r="G16" s="17"/>
      <c r="H16" s="1"/>
    </row>
    <row r="17" spans="1:8">
      <c r="A17" s="19"/>
      <c r="B17" s="24"/>
      <c r="C17" s="23"/>
      <c r="D17" s="23"/>
      <c r="E17" s="25">
        <f t="shared" si="0"/>
        <v>2280481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2280481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2280481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2280481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2280481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2280481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2280481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2280481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2280481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2280481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2280481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2280481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2280481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2280481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2280481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2280481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2280481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2280481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2280481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2280481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2280481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2280481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2280481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2280481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2280481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2280481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2280481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2280481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2280481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2280481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2280481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2280481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2280481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2280481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2280481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2280481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2280481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2280481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2280481</v>
      </c>
      <c r="F55" s="15"/>
      <c r="G55" s="1"/>
    </row>
    <row r="56" spans="2:8">
      <c r="B56" s="24"/>
      <c r="C56" s="23"/>
      <c r="D56" s="23"/>
      <c r="E56" s="25">
        <f t="shared" si="1"/>
        <v>2280481</v>
      </c>
      <c r="F56" s="15"/>
      <c r="G56" s="1"/>
    </row>
    <row r="57" spans="2:8">
      <c r="B57" s="24"/>
      <c r="C57" s="23"/>
      <c r="D57" s="23"/>
      <c r="E57" s="25">
        <f t="shared" si="1"/>
        <v>2280481</v>
      </c>
      <c r="F57" s="15"/>
      <c r="G57" s="1"/>
    </row>
    <row r="58" spans="2:8">
      <c r="B58" s="24"/>
      <c r="C58" s="23"/>
      <c r="D58" s="23"/>
      <c r="E58" s="25">
        <f t="shared" si="1"/>
        <v>2280481</v>
      </c>
      <c r="F58" s="15"/>
      <c r="G58" s="1"/>
    </row>
    <row r="59" spans="2:8">
      <c r="B59" s="24"/>
      <c r="C59" s="23"/>
      <c r="D59" s="23"/>
      <c r="E59" s="25">
        <f t="shared" si="1"/>
        <v>2280481</v>
      </c>
      <c r="F59" s="15"/>
      <c r="G59" s="1"/>
    </row>
    <row r="60" spans="2:8">
      <c r="B60" s="24"/>
      <c r="C60" s="23"/>
      <c r="D60" s="23"/>
      <c r="E60" s="25">
        <f t="shared" si="1"/>
        <v>2280481</v>
      </c>
      <c r="F60" s="15"/>
      <c r="G60" s="1"/>
    </row>
    <row r="61" spans="2:8">
      <c r="B61" s="24"/>
      <c r="C61" s="23"/>
      <c r="D61" s="23"/>
      <c r="E61" s="25">
        <f t="shared" si="1"/>
        <v>2280481</v>
      </c>
      <c r="F61" s="15"/>
      <c r="G61" s="1"/>
    </row>
    <row r="62" spans="2:8">
      <c r="B62" s="24"/>
      <c r="C62" s="23"/>
      <c r="D62" s="23"/>
      <c r="E62" s="25">
        <f t="shared" si="1"/>
        <v>2280481</v>
      </c>
      <c r="F62" s="15"/>
      <c r="G62" s="1"/>
    </row>
    <row r="63" spans="2:8">
      <c r="B63" s="24"/>
      <c r="C63" s="23"/>
      <c r="D63" s="23"/>
      <c r="E63" s="25">
        <f t="shared" si="1"/>
        <v>2280481</v>
      </c>
      <c r="F63" s="15"/>
      <c r="G63" s="1"/>
    </row>
    <row r="64" spans="2:8">
      <c r="B64" s="24"/>
      <c r="C64" s="23"/>
      <c r="D64" s="23"/>
      <c r="E64" s="25">
        <f t="shared" si="1"/>
        <v>2280481</v>
      </c>
      <c r="F64" s="15"/>
      <c r="G64" s="1"/>
    </row>
    <row r="65" spans="2:7">
      <c r="B65" s="24"/>
      <c r="C65" s="23"/>
      <c r="D65" s="23"/>
      <c r="E65" s="25">
        <f t="shared" si="1"/>
        <v>2280481</v>
      </c>
      <c r="F65" s="15"/>
      <c r="G65" s="1"/>
    </row>
    <row r="66" spans="2:7">
      <c r="B66" s="24"/>
      <c r="C66" s="23"/>
      <c r="D66" s="23"/>
      <c r="E66" s="25">
        <f t="shared" si="1"/>
        <v>2280481</v>
      </c>
      <c r="F66" s="15"/>
      <c r="G66" s="1"/>
    </row>
    <row r="67" spans="2:7">
      <c r="B67" s="24"/>
      <c r="C67" s="23"/>
      <c r="D67" s="23"/>
      <c r="E67" s="25">
        <f t="shared" si="1"/>
        <v>2280481</v>
      </c>
      <c r="F67" s="15"/>
      <c r="G67" s="1"/>
    </row>
    <row r="68" spans="2:7">
      <c r="B68" s="24"/>
      <c r="C68" s="23"/>
      <c r="D68" s="23"/>
      <c r="E68" s="25">
        <f t="shared" si="1"/>
        <v>2280481</v>
      </c>
      <c r="F68" s="15"/>
      <c r="G68" s="1"/>
    </row>
    <row r="69" spans="2:7">
      <c r="B69" s="24"/>
      <c r="C69" s="23"/>
      <c r="D69" s="23"/>
      <c r="E69" s="25">
        <f t="shared" si="1"/>
        <v>2280481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2280481</v>
      </c>
      <c r="F70" s="15"/>
      <c r="G70" s="1"/>
    </row>
    <row r="71" spans="2:7">
      <c r="B71" s="24"/>
      <c r="C71" s="23"/>
      <c r="D71" s="23"/>
      <c r="E71" s="25">
        <f t="shared" si="2"/>
        <v>2280481</v>
      </c>
      <c r="F71" s="15"/>
      <c r="G71" s="1"/>
    </row>
    <row r="72" spans="2:7">
      <c r="B72" s="24"/>
      <c r="C72" s="23"/>
      <c r="D72" s="23"/>
      <c r="E72" s="25">
        <f t="shared" si="2"/>
        <v>2280481</v>
      </c>
      <c r="F72" s="15"/>
      <c r="G72" s="1"/>
    </row>
    <row r="73" spans="2:7">
      <c r="B73" s="24"/>
      <c r="C73" s="23"/>
      <c r="D73" s="23"/>
      <c r="E73" s="25">
        <f t="shared" si="2"/>
        <v>2280481</v>
      </c>
      <c r="F73" s="15"/>
      <c r="G73" s="1"/>
    </row>
    <row r="74" spans="2:7">
      <c r="B74" s="24"/>
      <c r="C74" s="23"/>
      <c r="D74" s="23"/>
      <c r="E74" s="25">
        <f t="shared" si="2"/>
        <v>2280481</v>
      </c>
      <c r="F74" s="15"/>
      <c r="G74" s="1"/>
    </row>
    <row r="75" spans="2:7">
      <c r="B75" s="24"/>
      <c r="C75" s="23"/>
      <c r="D75" s="23"/>
      <c r="E75" s="25">
        <f t="shared" si="2"/>
        <v>2280481</v>
      </c>
      <c r="F75" s="17"/>
      <c r="G75" s="1"/>
    </row>
    <row r="76" spans="2:7">
      <c r="B76" s="24"/>
      <c r="C76" s="23"/>
      <c r="D76" s="23"/>
      <c r="E76" s="25">
        <f t="shared" si="2"/>
        <v>2280481</v>
      </c>
      <c r="F76" s="15"/>
      <c r="G76" s="1"/>
    </row>
    <row r="77" spans="2:7">
      <c r="B77" s="24"/>
      <c r="C77" s="23"/>
      <c r="D77" s="23"/>
      <c r="E77" s="25">
        <f t="shared" si="2"/>
        <v>2280481</v>
      </c>
      <c r="F77" s="15"/>
      <c r="G77" s="1"/>
    </row>
    <row r="78" spans="2:7">
      <c r="B78" s="24"/>
      <c r="C78" s="23"/>
      <c r="D78" s="23"/>
      <c r="E78" s="25">
        <f t="shared" si="2"/>
        <v>2280481</v>
      </c>
      <c r="F78" s="15"/>
      <c r="G78" s="1"/>
    </row>
    <row r="79" spans="2:7">
      <c r="B79" s="24"/>
      <c r="C79" s="23"/>
      <c r="D79" s="23"/>
      <c r="E79" s="25">
        <f t="shared" si="2"/>
        <v>2280481</v>
      </c>
      <c r="F79" s="15"/>
      <c r="G79" s="1"/>
    </row>
    <row r="80" spans="2:7">
      <c r="B80" s="24"/>
      <c r="C80" s="23"/>
      <c r="D80" s="23"/>
      <c r="E80" s="25">
        <f t="shared" si="2"/>
        <v>2280481</v>
      </c>
      <c r="F80" s="15"/>
      <c r="G80" s="1"/>
    </row>
    <row r="81" spans="2:7">
      <c r="B81" s="24"/>
      <c r="C81" s="23"/>
      <c r="D81" s="23"/>
      <c r="E81" s="25">
        <f t="shared" si="2"/>
        <v>2280481</v>
      </c>
      <c r="F81" s="15"/>
      <c r="G81" s="1"/>
    </row>
    <row r="82" spans="2:7">
      <c r="B82" s="24"/>
      <c r="C82" s="23"/>
      <c r="D82" s="23"/>
      <c r="E82" s="25">
        <f t="shared" si="2"/>
        <v>2280481</v>
      </c>
      <c r="F82" s="15"/>
      <c r="G82" s="1"/>
    </row>
    <row r="83" spans="2:7">
      <c r="B83" s="29"/>
      <c r="C83" s="25">
        <f>SUM(C5:C72)</f>
        <v>2519221</v>
      </c>
      <c r="D83" s="25">
        <f>SUM(D5:D77)</f>
        <v>238740</v>
      </c>
      <c r="E83" s="39">
        <f>E71</f>
        <v>2280481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6" t="s">
        <v>15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</row>
    <row r="2" spans="1:26" s="148" customFormat="1" ht="18">
      <c r="A2" s="247" t="s">
        <v>55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</row>
    <row r="3" spans="1:26" s="149" customFormat="1" ht="16.5" thickBot="1">
      <c r="A3" s="248" t="s">
        <v>72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50"/>
      <c r="U3" s="63"/>
      <c r="V3" s="5"/>
      <c r="W3" s="5"/>
      <c r="X3" s="5"/>
      <c r="Y3" s="5"/>
      <c r="Z3" s="13"/>
    </row>
    <row r="4" spans="1:26" s="151" customFormat="1">
      <c r="A4" s="251" t="s">
        <v>34</v>
      </c>
      <c r="B4" s="253" t="s">
        <v>35</v>
      </c>
      <c r="C4" s="255" t="s">
        <v>36</v>
      </c>
      <c r="D4" s="255" t="s">
        <v>37</v>
      </c>
      <c r="E4" s="255" t="s">
        <v>38</v>
      </c>
      <c r="F4" s="255" t="s">
        <v>39</v>
      </c>
      <c r="G4" s="255" t="s">
        <v>40</v>
      </c>
      <c r="H4" s="255" t="s">
        <v>41</v>
      </c>
      <c r="I4" s="255" t="s">
        <v>52</v>
      </c>
      <c r="J4" s="255" t="s">
        <v>42</v>
      </c>
      <c r="K4" s="255" t="s">
        <v>43</v>
      </c>
      <c r="L4" s="255" t="s">
        <v>44</v>
      </c>
      <c r="M4" s="255" t="s">
        <v>45</v>
      </c>
      <c r="N4" s="255" t="s">
        <v>46</v>
      </c>
      <c r="O4" s="261" t="s">
        <v>67</v>
      </c>
      <c r="P4" s="263" t="s">
        <v>47</v>
      </c>
      <c r="Q4" s="259" t="s">
        <v>18</v>
      </c>
      <c r="R4" s="257" t="s">
        <v>48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2"/>
      <c r="B5" s="254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62"/>
      <c r="P5" s="264"/>
      <c r="Q5" s="260"/>
      <c r="R5" s="258"/>
      <c r="S5" s="155" t="s">
        <v>49</v>
      </c>
      <c r="U5" s="156"/>
      <c r="V5" s="157"/>
      <c r="W5" s="157"/>
      <c r="X5" s="157"/>
      <c r="Y5" s="157"/>
      <c r="Z5" s="158"/>
    </row>
    <row r="6" spans="1:26" s="10" customFormat="1">
      <c r="A6" s="159" t="s">
        <v>70</v>
      </c>
      <c r="B6" s="160">
        <v>500</v>
      </c>
      <c r="C6" s="160"/>
      <c r="D6" s="161"/>
      <c r="E6" s="161"/>
      <c r="F6" s="161"/>
      <c r="G6" s="161"/>
      <c r="H6" s="161"/>
      <c r="I6" s="161"/>
      <c r="J6" s="162">
        <v>80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740</v>
      </c>
      <c r="T6" s="165"/>
      <c r="U6" s="166"/>
      <c r="V6" s="30"/>
      <c r="W6" s="3"/>
      <c r="X6" s="30"/>
      <c r="Y6" s="3"/>
    </row>
    <row r="7" spans="1:26" s="10" customFormat="1">
      <c r="A7" s="159" t="s">
        <v>73</v>
      </c>
      <c r="B7" s="160"/>
      <c r="C7" s="160"/>
      <c r="D7" s="161"/>
      <c r="E7" s="161"/>
      <c r="F7" s="161"/>
      <c r="G7" s="161">
        <v>300</v>
      </c>
      <c r="H7" s="161"/>
      <c r="I7" s="161"/>
      <c r="J7" s="162">
        <v>195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655</v>
      </c>
      <c r="T7" s="165"/>
      <c r="U7" s="30"/>
      <c r="V7" s="30"/>
      <c r="W7" s="30"/>
      <c r="X7" s="30"/>
      <c r="Y7" s="30"/>
    </row>
    <row r="8" spans="1:26" s="10" customFormat="1">
      <c r="A8" s="159" t="s">
        <v>74</v>
      </c>
      <c r="B8" s="167"/>
      <c r="C8" s="160"/>
      <c r="D8" s="168"/>
      <c r="E8" s="168"/>
      <c r="F8" s="168"/>
      <c r="G8" s="168"/>
      <c r="H8" s="168"/>
      <c r="I8" s="168"/>
      <c r="J8" s="169">
        <v>175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335</v>
      </c>
      <c r="T8" s="165"/>
      <c r="U8" s="7"/>
      <c r="V8" s="7"/>
      <c r="W8" s="3" t="s">
        <v>50</v>
      </c>
      <c r="X8" s="30"/>
      <c r="Y8" s="3"/>
    </row>
    <row r="9" spans="1:26" s="10" customFormat="1">
      <c r="A9" s="159" t="s">
        <v>76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20</v>
      </c>
      <c r="K9" s="168">
        <v>80</v>
      </c>
      <c r="L9" s="168"/>
      <c r="M9" s="168"/>
      <c r="N9" s="201"/>
      <c r="O9" s="168"/>
      <c r="P9" s="168"/>
      <c r="Q9" s="168"/>
      <c r="R9" s="170"/>
      <c r="S9" s="164">
        <f t="shared" si="0"/>
        <v>600</v>
      </c>
      <c r="T9" s="165"/>
      <c r="U9" s="7"/>
      <c r="V9" s="7"/>
      <c r="W9" s="30"/>
      <c r="X9" s="30"/>
      <c r="Y9" s="30"/>
    </row>
    <row r="10" spans="1:26" s="10" customFormat="1">
      <c r="A10" s="159"/>
      <c r="B10" s="167"/>
      <c r="C10" s="160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201"/>
      <c r="O10" s="168"/>
      <c r="P10" s="168"/>
      <c r="Q10" s="168"/>
      <c r="R10" s="170"/>
      <c r="S10" s="164">
        <f t="shared" si="0"/>
        <v>0</v>
      </c>
      <c r="T10" s="165"/>
      <c r="U10" s="30"/>
      <c r="V10" s="30"/>
      <c r="W10" s="3"/>
      <c r="X10" s="30"/>
      <c r="Y10" s="3"/>
    </row>
    <row r="11" spans="1:26" s="10" customFormat="1">
      <c r="A11" s="159"/>
      <c r="B11" s="167"/>
      <c r="C11" s="160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201"/>
      <c r="O11" s="168"/>
      <c r="P11" s="168"/>
      <c r="Q11" s="168"/>
      <c r="R11" s="170"/>
      <c r="S11" s="164">
        <f t="shared" si="0"/>
        <v>0</v>
      </c>
      <c r="T11" s="165"/>
      <c r="U11" s="30"/>
      <c r="V11" s="30"/>
      <c r="W11" s="30"/>
      <c r="X11" s="30"/>
      <c r="Y11" s="30"/>
    </row>
    <row r="12" spans="1:26" s="10" customFormat="1">
      <c r="A12" s="159"/>
      <c r="B12" s="167"/>
      <c r="C12" s="160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201"/>
      <c r="O12" s="168"/>
      <c r="P12" s="168"/>
      <c r="Q12" s="168"/>
      <c r="R12" s="170"/>
      <c r="S12" s="164">
        <f t="shared" si="0"/>
        <v>0</v>
      </c>
      <c r="T12" s="165"/>
      <c r="U12" s="30"/>
      <c r="V12" s="30"/>
      <c r="W12" s="3"/>
      <c r="X12" s="30"/>
      <c r="Y12" s="3"/>
    </row>
    <row r="13" spans="1:26" s="10" customFormat="1">
      <c r="A13" s="159"/>
      <c r="B13" s="167"/>
      <c r="C13" s="160"/>
      <c r="D13" s="168"/>
      <c r="E13" s="168"/>
      <c r="F13" s="168"/>
      <c r="G13" s="168"/>
      <c r="H13" s="168"/>
      <c r="I13" s="168"/>
      <c r="J13" s="168"/>
      <c r="K13" s="168"/>
      <c r="L13" s="171"/>
      <c r="M13" s="168"/>
      <c r="N13" s="201"/>
      <c r="O13" s="168"/>
      <c r="P13" s="168"/>
      <c r="Q13" s="168"/>
      <c r="R13" s="170"/>
      <c r="S13" s="164">
        <f t="shared" si="0"/>
        <v>0</v>
      </c>
      <c r="T13" s="165"/>
      <c r="U13" s="166"/>
      <c r="V13" s="30"/>
      <c r="W13" s="30"/>
      <c r="X13" s="30"/>
      <c r="Y13" s="30"/>
    </row>
    <row r="14" spans="1:26" s="10" customFormat="1">
      <c r="A14" s="159"/>
      <c r="B14" s="167"/>
      <c r="C14" s="160"/>
      <c r="D14" s="168"/>
      <c r="E14" s="168"/>
      <c r="F14" s="168"/>
      <c r="G14" s="168"/>
      <c r="H14" s="168"/>
      <c r="I14" s="168"/>
      <c r="J14" s="168"/>
      <c r="K14" s="168"/>
      <c r="L14" s="172"/>
      <c r="M14" s="168"/>
      <c r="N14" s="201"/>
      <c r="O14" s="168"/>
      <c r="P14" s="168"/>
      <c r="Q14" s="168"/>
      <c r="R14" s="170"/>
      <c r="S14" s="164">
        <f t="shared" si="0"/>
        <v>0</v>
      </c>
      <c r="T14" s="165"/>
      <c r="U14" s="173"/>
      <c r="V14" s="30"/>
      <c r="W14" s="3"/>
      <c r="X14" s="30"/>
      <c r="Y14" s="3"/>
    </row>
    <row r="15" spans="1:26" s="10" customFormat="1">
      <c r="A15" s="159"/>
      <c r="B15" s="167"/>
      <c r="C15" s="160"/>
      <c r="D15" s="168"/>
      <c r="E15" s="168"/>
      <c r="F15" s="168"/>
      <c r="G15" s="168"/>
      <c r="H15" s="168"/>
      <c r="I15" s="168"/>
      <c r="J15" s="168"/>
      <c r="K15" s="168"/>
      <c r="L15" s="161"/>
      <c r="M15" s="168"/>
      <c r="N15" s="201"/>
      <c r="O15" s="168"/>
      <c r="P15" s="168"/>
      <c r="Q15" s="168"/>
      <c r="R15" s="170"/>
      <c r="S15" s="164">
        <f t="shared" si="0"/>
        <v>0</v>
      </c>
      <c r="T15" s="165"/>
      <c r="U15" s="4"/>
      <c r="V15" s="30"/>
      <c r="W15" s="30"/>
      <c r="X15" s="30"/>
      <c r="Y15" s="30"/>
    </row>
    <row r="16" spans="1:26" s="10" customFormat="1">
      <c r="A16" s="159"/>
      <c r="B16" s="167"/>
      <c r="C16" s="160"/>
      <c r="D16" s="168"/>
      <c r="E16" s="168"/>
      <c r="F16" s="168"/>
      <c r="G16" s="168"/>
      <c r="H16" s="168"/>
      <c r="I16" s="168"/>
      <c r="J16" s="168"/>
      <c r="K16" s="168"/>
      <c r="L16" s="168"/>
      <c r="M16" s="168"/>
      <c r="N16" s="201"/>
      <c r="O16" s="168"/>
      <c r="P16" s="168"/>
      <c r="Q16" s="168"/>
      <c r="R16" s="170"/>
      <c r="S16" s="164">
        <f t="shared" si="0"/>
        <v>0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51</v>
      </c>
      <c r="B37" s="185">
        <f>SUM(B6:B36)</f>
        <v>1000</v>
      </c>
      <c r="C37" s="186">
        <f t="shared" ref="C37:R37" si="1">SUM(C6:C36)</f>
        <v>0</v>
      </c>
      <c r="D37" s="186">
        <f t="shared" si="1"/>
        <v>0</v>
      </c>
      <c r="E37" s="186">
        <f t="shared" si="1"/>
        <v>0</v>
      </c>
      <c r="F37" s="186">
        <f t="shared" si="1"/>
        <v>0</v>
      </c>
      <c r="G37" s="186">
        <f>SUM(G6:G36)</f>
        <v>300</v>
      </c>
      <c r="H37" s="186">
        <f t="shared" si="1"/>
        <v>0</v>
      </c>
      <c r="I37" s="186">
        <f t="shared" si="1"/>
        <v>0</v>
      </c>
      <c r="J37" s="186">
        <f t="shared" si="1"/>
        <v>470</v>
      </c>
      <c r="K37" s="186">
        <f t="shared" si="1"/>
        <v>560</v>
      </c>
      <c r="L37" s="186">
        <f t="shared" si="1"/>
        <v>0</v>
      </c>
      <c r="M37" s="186">
        <f t="shared" si="1"/>
        <v>0</v>
      </c>
      <c r="N37" s="204">
        <f t="shared" si="1"/>
        <v>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2330</v>
      </c>
    </row>
    <row r="38" spans="1:20">
      <c r="A38" s="189" t="s">
        <v>12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12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21" zoomScale="120" zoomScaleNormal="120" workbookViewId="0">
      <selection activeCell="E40" sqref="E40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1" t="s">
        <v>15</v>
      </c>
      <c r="B1" s="271"/>
      <c r="C1" s="271"/>
      <c r="D1" s="271"/>
      <c r="E1" s="271"/>
      <c r="F1" s="271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72" t="s">
        <v>60</v>
      </c>
      <c r="B2" s="272"/>
      <c r="C2" s="272"/>
      <c r="D2" s="272"/>
      <c r="E2" s="272"/>
      <c r="F2" s="272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73" t="s">
        <v>56</v>
      </c>
      <c r="B3" s="273"/>
      <c r="C3" s="273"/>
      <c r="D3" s="273"/>
      <c r="E3" s="273"/>
      <c r="F3" s="273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19</v>
      </c>
      <c r="C4" s="216" t="s">
        <v>20</v>
      </c>
      <c r="D4" s="216" t="s">
        <v>21</v>
      </c>
      <c r="E4" s="216" t="s">
        <v>22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61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23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62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23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63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23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 t="s">
        <v>64</v>
      </c>
      <c r="B8" s="57"/>
      <c r="C8" s="57"/>
      <c r="D8" s="57"/>
      <c r="E8" s="57">
        <f t="shared" si="0"/>
        <v>0</v>
      </c>
      <c r="F8" s="65"/>
      <c r="G8" s="49"/>
      <c r="H8" s="54" t="s">
        <v>23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 t="s">
        <v>66</v>
      </c>
      <c r="B9" s="57"/>
      <c r="C9" s="57"/>
      <c r="D9" s="57"/>
      <c r="E9" s="57">
        <f t="shared" si="0"/>
        <v>0</v>
      </c>
      <c r="F9" s="66"/>
      <c r="G9" s="49"/>
      <c r="H9" s="54" t="s">
        <v>23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23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23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23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23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23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23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23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23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23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23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23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23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 t="s">
        <v>65</v>
      </c>
      <c r="B22" s="57"/>
      <c r="C22" s="57"/>
      <c r="D22" s="57"/>
      <c r="E22" s="57">
        <f>C22+D22</f>
        <v>0</v>
      </c>
      <c r="F22" s="58"/>
      <c r="G22" s="49"/>
      <c r="H22" s="54" t="s">
        <v>23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23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23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23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23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23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23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23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23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23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74" t="s">
        <v>24</v>
      </c>
      <c r="B35" s="275"/>
      <c r="C35" s="275"/>
      <c r="D35" s="276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25</v>
      </c>
      <c r="B36" s="84" t="s">
        <v>26</v>
      </c>
      <c r="C36" s="84" t="s">
        <v>27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7" t="s">
        <v>28</v>
      </c>
      <c r="G43" s="277"/>
      <c r="H43" s="277"/>
      <c r="I43" s="277"/>
      <c r="J43" s="277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12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12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5" t="s">
        <v>54</v>
      </c>
      <c r="G62" s="265"/>
      <c r="H62" s="205"/>
      <c r="I62" s="205"/>
      <c r="J62" s="109" t="s">
        <v>29</v>
      </c>
      <c r="K62" s="110" t="s">
        <v>30</v>
      </c>
      <c r="L62" s="111" t="s">
        <v>31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6" t="s">
        <v>32</v>
      </c>
      <c r="B113" s="267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8" t="s">
        <v>33</v>
      </c>
      <c r="B115" s="269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24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70"/>
      <c r="G170" s="270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I6" sqref="I6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75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4037200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19030</v>
      </c>
      <c r="C6" s="42"/>
      <c r="D6" s="40" t="s">
        <v>16</v>
      </c>
      <c r="E6" s="43">
        <v>2280481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80</v>
      </c>
      <c r="E7" s="198">
        <v>113649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24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2330</v>
      </c>
      <c r="C9" s="40"/>
      <c r="D9" s="40" t="s">
        <v>78</v>
      </c>
      <c r="E9" s="43">
        <v>29370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16700</v>
      </c>
      <c r="C11" s="40"/>
      <c r="D11" s="40" t="s">
        <v>79</v>
      </c>
      <c r="E11" s="43">
        <v>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243" t="s">
        <v>77</v>
      </c>
      <c r="E12" s="198">
        <v>556000</v>
      </c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243"/>
      <c r="E13" s="198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7016700</v>
      </c>
      <c r="C14" s="40"/>
      <c r="D14" s="40" t="s">
        <v>6</v>
      </c>
      <c r="E14" s="43">
        <f>E5+E6+E7+E9+E12+E13</f>
        <v>7016700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223"/>
  <sheetViews>
    <sheetView workbookViewId="0">
      <selection activeCell="I10" sqref="I10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17.7109375" style="13" customWidth="1"/>
    <col min="7" max="7" width="14.28515625" style="13" customWidth="1"/>
    <col min="8" max="8" width="11.140625" style="19" customWidth="1"/>
    <col min="9" max="9" width="20" style="19" customWidth="1"/>
    <col min="10" max="10" width="6" style="19" customWidth="1"/>
    <col min="11" max="11" width="1.5703125" style="13" customWidth="1"/>
    <col min="12" max="16384" width="9.140625" style="13"/>
  </cols>
  <sheetData>
    <row r="1" spans="1:29" ht="26.25">
      <c r="A1" s="278" t="s">
        <v>59</v>
      </c>
      <c r="B1" s="279"/>
      <c r="C1" s="279"/>
      <c r="D1" s="279"/>
      <c r="E1" s="280"/>
      <c r="F1" s="5"/>
      <c r="G1" s="5"/>
    </row>
    <row r="2" spans="1:29" ht="21.75">
      <c r="A2" s="287" t="s">
        <v>56</v>
      </c>
      <c r="B2" s="288"/>
      <c r="C2" s="288"/>
      <c r="D2" s="288"/>
      <c r="E2" s="289"/>
      <c r="F2" s="5"/>
      <c r="G2" s="5"/>
    </row>
    <row r="3" spans="1:29" ht="23.25">
      <c r="A3" s="281" t="s">
        <v>68</v>
      </c>
      <c r="B3" s="282"/>
      <c r="C3" s="282"/>
      <c r="D3" s="282"/>
      <c r="E3" s="283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7000000</v>
      </c>
      <c r="C5" s="40"/>
      <c r="D5" s="40" t="s">
        <v>11</v>
      </c>
      <c r="E5" s="43">
        <v>3921390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0</v>
      </c>
      <c r="C6" s="42"/>
      <c r="D6" s="40" t="s">
        <v>16</v>
      </c>
      <c r="E6" s="43">
        <v>2183421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43" t="s">
        <v>17</v>
      </c>
      <c r="E7" s="198">
        <v>239169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243"/>
      <c r="E8" s="198"/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13</v>
      </c>
      <c r="B9" s="42">
        <v>0</v>
      </c>
      <c r="C9" s="40"/>
      <c r="D9" s="40" t="s">
        <v>58</v>
      </c>
      <c r="E9" s="43">
        <v>44420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 t="s">
        <v>18</v>
      </c>
      <c r="B10" s="42">
        <v>0</v>
      </c>
      <c r="C10" s="40"/>
      <c r="D10" s="243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0</v>
      </c>
      <c r="C11" s="40"/>
      <c r="D11" s="40" t="s">
        <v>57</v>
      </c>
      <c r="E11" s="43">
        <v>611600</v>
      </c>
      <c r="F11" s="5" t="s">
        <v>53</v>
      </c>
      <c r="G11" s="32"/>
      <c r="H11" s="238"/>
      <c r="I11" s="27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42"/>
      <c r="I13" s="1" t="s">
        <v>12</v>
      </c>
      <c r="J13" s="1"/>
      <c r="K13" s="197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B5+B6-B9-B10</f>
        <v>7000000</v>
      </c>
      <c r="C14" s="40"/>
      <c r="D14" s="40" t="s">
        <v>6</v>
      </c>
      <c r="E14" s="43">
        <f>E5+E6+E7+E8+E9+E10+E11</f>
        <v>7000000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39"/>
      <c r="B15" s="240" t="s">
        <v>12</v>
      </c>
      <c r="C15" s="221"/>
      <c r="D15" s="221"/>
      <c r="E15" s="241"/>
      <c r="F15" s="5"/>
      <c r="G15" s="197"/>
      <c r="H15" s="238"/>
      <c r="I15" s="1" t="s">
        <v>69</v>
      </c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 hidden="1">
      <c r="A16" s="284" t="s">
        <v>14</v>
      </c>
      <c r="B16" s="285"/>
      <c r="C16" s="285"/>
      <c r="D16" s="285"/>
      <c r="E16" s="286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 hidden="1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hidden="1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 hidden="1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mergeCells count="4">
    <mergeCell ref="A1:E1"/>
    <mergeCell ref="A2:E2"/>
    <mergeCell ref="A3:E3"/>
    <mergeCell ref="A16:E16"/>
  </mergeCells>
  <printOptions horizontalCentered="1"/>
  <pageMargins left="0.19685039370078741" right="0.19685039370078741" top="0.74803149606299213" bottom="0" header="0" footer="0"/>
  <pageSetup scale="8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Expence</vt:lpstr>
      <vt:lpstr>Balance Transfer</vt:lpstr>
      <vt:lpstr>CAPITAL</vt:lpstr>
      <vt:lpstr>Sheet1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2021-03-01T11:05:33Z</cp:lastPrinted>
  <dcterms:created xsi:type="dcterms:W3CDTF">2011-06-25T13:15:04Z</dcterms:created>
  <dcterms:modified xsi:type="dcterms:W3CDTF">2021-03-04T15:36:34Z</dcterms:modified>
</cp:coreProperties>
</file>