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March 2021" sheetId="7" r:id="rId1"/>
    <sheet name="Expence" sheetId="15" r:id="rId2"/>
    <sheet name="Balance Transfer" sheetId="14" r:id="rId3"/>
    <sheet name="CAPITAL" sheetId="10" r:id="rId4"/>
    <sheet name="Sheet1" sheetId="16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/>
  <c r="E14" i="16"/>
  <c r="G14" s="1"/>
  <c r="B14"/>
  <c r="B11"/>
  <c r="B14" i="10"/>
  <c r="B11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4" i="10"/>
  <c r="E72" i="7" l="1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<sst xmlns="http://schemas.openxmlformats.org/spreadsheetml/2006/main" count="155" uniqueCount="82">
  <si>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</si>
  <si>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</si>
  <si>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</si>
  <si>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</si>
  <si>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</si>
  <si>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</si>
  <si>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</si>
  <si>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</si>
  <si>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</si>
  <si>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</si>
  <si>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</si>
  <si>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</si>
  <si>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</si>
  <si>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</si>
  <si>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</si>
  <si>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</si>
  <si>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</si>
  <si>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</si>
  <si>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</si>
  <si>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</si>
  <si>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</si>
  <si>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</si>
  <si>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</si>
  <si>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</si>
  <si>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</si>
  <si>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</si>
  <si>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</si>
  <si>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</si>
  <si>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</si>
  <si>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</si>
  <si>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</si>
  <si>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</si>
  <si>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</si>
  <si>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</si>
  <si>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</si>
  <si>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</si>
  <si>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</si>
  <si>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</si>
  <si>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</si>
  <si>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</si>
  <si>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</si>
  <si>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</si>
  <si>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</si>
  <si>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</si>
  <si>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</si>
  <si>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</si>
  <si>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</si>
  <si>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</si>
  <si>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</si>
  <si>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</si>
  <si>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</si>
  <si>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</si>
  <si>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</si>
  <si>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</si>
  <si>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</si>
  <si>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</si>
  <si>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</si>
  <si>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realme  Balance(+)</t>
  </si>
  <si>
    <t>relme Adjust: Due (+)</t>
  </si>
  <si>
    <t>Mugdho Corporation-2</t>
  </si>
  <si>
    <t>Balance Statement Feb-2021</t>
  </si>
  <si>
    <t>Brac Bank Close</t>
  </si>
  <si>
    <t>Date: 01.03.2021</t>
  </si>
  <si>
    <t xml:space="preserve">    </t>
  </si>
  <si>
    <t>01.03.2021</t>
  </si>
  <si>
    <t>Bank Statement March 2021</t>
  </si>
  <si>
    <t>Month : March-2021</t>
  </si>
  <si>
    <t>02.03.2021</t>
  </si>
  <si>
    <t>03.03.2021</t>
  </si>
  <si>
    <t>04.03.2021</t>
  </si>
  <si>
    <t>06.03.2021</t>
  </si>
  <si>
    <t>07.03.2021</t>
  </si>
  <si>
    <t>08.03.2021</t>
  </si>
  <si>
    <t>09.03.2021</t>
  </si>
  <si>
    <t>realme Adjust: Due</t>
  </si>
  <si>
    <t>10.03.2021</t>
  </si>
  <si>
    <t>11.03.2021</t>
  </si>
  <si>
    <t>12.03.2021</t>
  </si>
  <si>
    <t>Sarthok Boss Onno Account E nice</t>
  </si>
  <si>
    <t>bKash Jafor</t>
  </si>
  <si>
    <t>Date: 11.03.2021</t>
  </si>
  <si>
    <t>Rijvi C15 Due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</si>
</sst>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2" fontId="5" fillId="43" borderId="2" xfId="0" applyNumberFormat="1" applyFont="1" applyFill="1" applyBorder="1" applyAlignment="1">
      <alignment horizontal="center" vertical="center"/>
    </xf>
    <xf numFmtId="0" fontId="6" fillId="43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8" sqref="E18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6" t="s">
        <v>15</v>
      </c>
      <c r="C2" s="246"/>
      <c r="D2" s="246"/>
      <c r="E2" s="246"/>
    </row>
    <row r="3" spans="1:8" ht="16.5" customHeight="1">
      <c r="A3" s="19"/>
      <c r="B3" s="247" t="s">
        <v>65</v>
      </c>
      <c r="C3" s="247"/>
      <c r="D3" s="247"/>
      <c r="E3" s="247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2183421</v>
      </c>
      <c r="D6" s="23">
        <v>0</v>
      </c>
      <c r="E6" s="25">
        <f t="shared" ref="E6:E37" si="0">E5+C6-D6</f>
        <v>2183421</v>
      </c>
      <c r="F6" s="15"/>
      <c r="G6" s="16"/>
    </row>
    <row r="7" spans="1:8">
      <c r="A7" s="19"/>
      <c r="B7" s="24"/>
      <c r="C7" s="23"/>
      <c r="D7" s="23"/>
      <c r="E7" s="25">
        <f t="shared" si="0"/>
        <v>2183421</v>
      </c>
      <c r="F7" s="15"/>
      <c r="G7" s="1"/>
      <c r="H7" s="1"/>
    </row>
    <row r="8" spans="1:8">
      <c r="A8" s="19"/>
      <c r="B8" s="24" t="s">
        <v>64</v>
      </c>
      <c r="C8" s="23">
        <v>0</v>
      </c>
      <c r="D8" s="23">
        <v>0</v>
      </c>
      <c r="E8" s="25">
        <f t="shared" si="0"/>
        <v>2183421</v>
      </c>
      <c r="F8" s="15"/>
      <c r="G8" s="1"/>
      <c r="H8" s="1"/>
    </row>
    <row r="9" spans="1:8">
      <c r="A9" s="19"/>
      <c r="B9" s="24" t="s">
        <v>67</v>
      </c>
      <c r="C9" s="23">
        <v>68000</v>
      </c>
      <c r="D9" s="199">
        <v>238740</v>
      </c>
      <c r="E9" s="25">
        <f t="shared" si="0"/>
        <v>2012681</v>
      </c>
      <c r="F9" s="15"/>
      <c r="G9" s="1"/>
      <c r="H9" s="1"/>
    </row>
    <row r="10" spans="1:8">
      <c r="A10" s="19"/>
      <c r="B10" s="24" t="s">
        <v>68</v>
      </c>
      <c r="C10" s="26">
        <v>87800</v>
      </c>
      <c r="D10" s="26">
        <v>0</v>
      </c>
      <c r="E10" s="25">
        <f t="shared" si="0"/>
        <v>2100481</v>
      </c>
      <c r="F10" s="15"/>
      <c r="G10" s="1"/>
      <c r="H10" s="1"/>
    </row>
    <row r="11" spans="1:8">
      <c r="A11" s="19"/>
      <c r="B11" s="24" t="s">
        <v>69</v>
      </c>
      <c r="C11" s="23">
        <v>180000</v>
      </c>
      <c r="D11" s="23">
        <v>0</v>
      </c>
      <c r="E11" s="25">
        <f t="shared" si="0"/>
        <v>2280481</v>
      </c>
      <c r="F11" s="15"/>
      <c r="G11" s="1"/>
      <c r="H11" s="1"/>
    </row>
    <row r="12" spans="1:8">
      <c r="A12" s="19"/>
      <c r="B12" s="24" t="s">
        <v>70</v>
      </c>
      <c r="C12" s="23">
        <v>0</v>
      </c>
      <c r="D12" s="23">
        <v>0</v>
      </c>
      <c r="E12" s="25">
        <f t="shared" si="0"/>
        <v>2280481</v>
      </c>
      <c r="F12" s="15"/>
      <c r="G12" s="27"/>
      <c r="H12" s="1"/>
    </row>
    <row r="13" spans="1:8">
      <c r="A13" s="19"/>
      <c r="B13" s="24" t="s">
        <v>71</v>
      </c>
      <c r="C13" s="23">
        <v>900000</v>
      </c>
      <c r="D13" s="199">
        <v>507300</v>
      </c>
      <c r="E13" s="25">
        <f t="shared" si="0"/>
        <v>2673181</v>
      </c>
      <c r="F13" s="15"/>
      <c r="G13" s="1"/>
      <c r="H13" s="28"/>
    </row>
    <row r="14" spans="1:8">
      <c r="A14" s="19"/>
      <c r="B14" s="24" t="s">
        <v>72</v>
      </c>
      <c r="C14" s="23">
        <v>0</v>
      </c>
      <c r="D14" s="23">
        <v>0</v>
      </c>
      <c r="E14" s="25">
        <f t="shared" si="0"/>
        <v>2673181</v>
      </c>
      <c r="F14" s="15"/>
      <c r="G14" s="1"/>
      <c r="H14" s="1"/>
    </row>
    <row r="15" spans="1:8">
      <c r="A15" s="19"/>
      <c r="B15" s="24" t="s">
        <v>73</v>
      </c>
      <c r="C15" s="23">
        <v>544000</v>
      </c>
      <c r="D15" s="199">
        <v>1844500</v>
      </c>
      <c r="E15" s="25">
        <f t="shared" si="0"/>
        <v>1372681</v>
      </c>
      <c r="F15" s="15"/>
      <c r="G15" s="1"/>
      <c r="H15" s="8"/>
    </row>
    <row r="16" spans="1:8">
      <c r="A16" s="19"/>
      <c r="B16" s="24" t="s">
        <v>75</v>
      </c>
      <c r="C16" s="23">
        <v>0</v>
      </c>
      <c r="D16" s="23">
        <v>0</v>
      </c>
      <c r="E16" s="25">
        <f t="shared" si="0"/>
        <v>1372681</v>
      </c>
      <c r="F16" s="15"/>
      <c r="G16" s="17"/>
      <c r="H16" s="1"/>
    </row>
    <row r="17" spans="1:8">
      <c r="A17" s="19"/>
      <c r="B17" s="24" t="s">
        <v>76</v>
      </c>
      <c r="C17" s="23">
        <v>501000</v>
      </c>
      <c r="D17" s="199">
        <v>707400</v>
      </c>
      <c r="E17" s="25">
        <f t="shared" si="0"/>
        <v>1166281</v>
      </c>
      <c r="F17" s="17"/>
      <c r="G17" s="9"/>
      <c r="H17" s="1"/>
    </row>
    <row r="18" spans="1:8">
      <c r="A18" s="19"/>
      <c r="B18" s="24" t="s">
        <v>77</v>
      </c>
      <c r="C18" s="244">
        <v>100000</v>
      </c>
      <c r="D18" s="23">
        <v>0</v>
      </c>
      <c r="E18" s="25">
        <f>E17+C18-D18</f>
        <v>1266281</v>
      </c>
      <c r="F18" s="245" t="s">
        <v>78</v>
      </c>
      <c r="G18" s="27"/>
      <c r="H18" s="1"/>
    </row>
    <row r="19" spans="1:8" ht="12.75" customHeight="1">
      <c r="A19" s="19"/>
      <c r="B19" s="24"/>
      <c r="C19" s="23"/>
      <c r="D19" s="23"/>
      <c r="E19" s="25">
        <f t="shared" si="0"/>
        <v>1266281</v>
      </c>
      <c r="F19" s="15"/>
      <c r="G19" s="27"/>
      <c r="H19" s="1"/>
    </row>
    <row r="20" spans="1:8">
      <c r="A20" s="19"/>
      <c r="B20" s="24"/>
      <c r="C20" s="23"/>
      <c r="D20" s="23"/>
      <c r="E20" s="25">
        <f t="shared" si="0"/>
        <v>1266281</v>
      </c>
      <c r="F20" s="17"/>
      <c r="G20" s="27"/>
      <c r="H20" s="1"/>
    </row>
    <row r="21" spans="1:8">
      <c r="A21" s="19"/>
      <c r="B21" s="24"/>
      <c r="C21" s="23"/>
      <c r="D21" s="23"/>
      <c r="E21" s="25">
        <f>E20+C21-D21</f>
        <v>1266281</v>
      </c>
      <c r="F21" s="15"/>
      <c r="G21" s="1"/>
      <c r="H21" s="1"/>
    </row>
    <row r="22" spans="1:8">
      <c r="A22" s="19"/>
      <c r="B22" s="24"/>
      <c r="C22" s="23"/>
      <c r="D22" s="23"/>
      <c r="E22" s="25">
        <f t="shared" si="0"/>
        <v>1266281</v>
      </c>
      <c r="F22" s="17"/>
      <c r="G22" s="1"/>
      <c r="H22" s="1"/>
    </row>
    <row r="23" spans="1:8">
      <c r="A23" s="19"/>
      <c r="B23" s="24"/>
      <c r="C23" s="23"/>
      <c r="D23" s="23"/>
      <c r="E23" s="25">
        <f>E22+C23-D23</f>
        <v>1266281</v>
      </c>
      <c r="F23" s="15"/>
      <c r="G23" s="1"/>
      <c r="H23" s="1"/>
    </row>
    <row r="24" spans="1:8">
      <c r="A24" s="19"/>
      <c r="B24" s="24"/>
      <c r="C24" s="23"/>
      <c r="D24" s="23"/>
      <c r="E24" s="25">
        <f t="shared" si="0"/>
        <v>1266281</v>
      </c>
      <c r="F24" s="15"/>
      <c r="G24" s="1"/>
      <c r="H24" s="1"/>
    </row>
    <row r="25" spans="1:8">
      <c r="A25" s="19"/>
      <c r="B25" s="24"/>
      <c r="C25" s="23"/>
      <c r="D25" s="23"/>
      <c r="E25" s="25">
        <f t="shared" si="0"/>
        <v>1266281</v>
      </c>
      <c r="F25" s="15"/>
      <c r="G25" s="1"/>
      <c r="H25" s="1"/>
    </row>
    <row r="26" spans="1:8">
      <c r="A26" s="19"/>
      <c r="B26" s="24"/>
      <c r="C26" s="23"/>
      <c r="D26" s="23"/>
      <c r="E26" s="25">
        <f t="shared" si="0"/>
        <v>1266281</v>
      </c>
      <c r="F26" s="15"/>
      <c r="G26" s="1"/>
      <c r="H26" s="1"/>
    </row>
    <row r="27" spans="1:8">
      <c r="A27" s="19"/>
      <c r="B27" s="24"/>
      <c r="C27" s="23"/>
      <c r="D27" s="23"/>
      <c r="E27" s="25">
        <f t="shared" si="0"/>
        <v>1266281</v>
      </c>
      <c r="F27" s="15"/>
      <c r="G27" s="1"/>
      <c r="H27" s="19"/>
    </row>
    <row r="28" spans="1:8">
      <c r="A28" s="19"/>
      <c r="B28" s="24"/>
      <c r="C28" s="23"/>
      <c r="D28" s="23"/>
      <c r="E28" s="25">
        <f t="shared" si="0"/>
        <v>1266281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1266281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1266281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1266281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1266281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1266281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1266281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1266281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1266281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1266281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1266281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1266281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1266281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1266281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1266281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1266281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1266281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1266281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1266281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1266281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1266281</v>
      </c>
      <c r="F48" s="15"/>
      <c r="G48" s="1"/>
      <c r="H48" s="19"/>
    </row>
    <row r="49" spans="2:8">
      <c r="B49" s="24"/>
      <c r="C49" s="23"/>
      <c r="D49" s="23"/>
      <c r="E49" s="25">
        <f t="shared" si="1"/>
        <v>1266281</v>
      </c>
      <c r="F49" s="15"/>
      <c r="G49" s="1"/>
      <c r="H49" s="19"/>
    </row>
    <row r="50" spans="2:8">
      <c r="B50" s="24"/>
      <c r="C50" s="23"/>
      <c r="D50" s="23"/>
      <c r="E50" s="25">
        <f t="shared" si="1"/>
        <v>1266281</v>
      </c>
      <c r="F50" s="15"/>
      <c r="G50" s="1"/>
      <c r="H50" s="19"/>
    </row>
    <row r="51" spans="2:8">
      <c r="B51" s="24"/>
      <c r="C51" s="23"/>
      <c r="D51" s="23"/>
      <c r="E51" s="25">
        <f t="shared" si="1"/>
        <v>1266281</v>
      </c>
      <c r="F51" s="15"/>
      <c r="G51" s="1"/>
      <c r="H51" s="19"/>
    </row>
    <row r="52" spans="2:8">
      <c r="B52" s="24"/>
      <c r="C52" s="23"/>
      <c r="D52" s="23"/>
      <c r="E52" s="25">
        <f t="shared" si="1"/>
        <v>1266281</v>
      </c>
      <c r="F52" s="15"/>
      <c r="G52" s="1"/>
      <c r="H52" s="19"/>
    </row>
    <row r="53" spans="2:8">
      <c r="B53" s="24"/>
      <c r="C53" s="23"/>
      <c r="D53" s="23"/>
      <c r="E53" s="25">
        <f t="shared" si="1"/>
        <v>1266281</v>
      </c>
      <c r="F53" s="15"/>
      <c r="G53" s="1"/>
      <c r="H53" s="19"/>
    </row>
    <row r="54" spans="2:8">
      <c r="B54" s="24"/>
      <c r="C54" s="23"/>
      <c r="D54" s="23"/>
      <c r="E54" s="25">
        <f t="shared" si="1"/>
        <v>1266281</v>
      </c>
      <c r="F54" s="15"/>
      <c r="G54" s="1"/>
      <c r="H54" s="19"/>
    </row>
    <row r="55" spans="2:8">
      <c r="B55" s="24"/>
      <c r="C55" s="23"/>
      <c r="D55" s="23"/>
      <c r="E55" s="25">
        <f t="shared" si="1"/>
        <v>1266281</v>
      </c>
      <c r="F55" s="15"/>
      <c r="G55" s="1"/>
    </row>
    <row r="56" spans="2:8">
      <c r="B56" s="24"/>
      <c r="C56" s="23"/>
      <c r="D56" s="23"/>
      <c r="E56" s="25">
        <f t="shared" si="1"/>
        <v>1266281</v>
      </c>
      <c r="F56" s="15"/>
      <c r="G56" s="1"/>
    </row>
    <row r="57" spans="2:8">
      <c r="B57" s="24"/>
      <c r="C57" s="23"/>
      <c r="D57" s="23"/>
      <c r="E57" s="25">
        <f t="shared" si="1"/>
        <v>1266281</v>
      </c>
      <c r="F57" s="15"/>
      <c r="G57" s="1"/>
    </row>
    <row r="58" spans="2:8">
      <c r="B58" s="24"/>
      <c r="C58" s="23"/>
      <c r="D58" s="23"/>
      <c r="E58" s="25">
        <f t="shared" si="1"/>
        <v>1266281</v>
      </c>
      <c r="F58" s="15"/>
      <c r="G58" s="1"/>
    </row>
    <row r="59" spans="2:8">
      <c r="B59" s="24"/>
      <c r="C59" s="23"/>
      <c r="D59" s="23"/>
      <c r="E59" s="25">
        <f t="shared" si="1"/>
        <v>1266281</v>
      </c>
      <c r="F59" s="15"/>
      <c r="G59" s="1"/>
    </row>
    <row r="60" spans="2:8">
      <c r="B60" s="24"/>
      <c r="C60" s="23"/>
      <c r="D60" s="23"/>
      <c r="E60" s="25">
        <f t="shared" si="1"/>
        <v>1266281</v>
      </c>
      <c r="F60" s="15"/>
      <c r="G60" s="1"/>
    </row>
    <row r="61" spans="2:8">
      <c r="B61" s="24"/>
      <c r="C61" s="23"/>
      <c r="D61" s="23"/>
      <c r="E61" s="25">
        <f t="shared" si="1"/>
        <v>1266281</v>
      </c>
      <c r="F61" s="15"/>
      <c r="G61" s="1"/>
    </row>
    <row r="62" spans="2:8">
      <c r="B62" s="24"/>
      <c r="C62" s="23"/>
      <c r="D62" s="23"/>
      <c r="E62" s="25">
        <f t="shared" si="1"/>
        <v>1266281</v>
      </c>
      <c r="F62" s="15"/>
      <c r="G62" s="1"/>
    </row>
    <row r="63" spans="2:8">
      <c r="B63" s="24"/>
      <c r="C63" s="23"/>
      <c r="D63" s="23"/>
      <c r="E63" s="25">
        <f t="shared" si="1"/>
        <v>1266281</v>
      </c>
      <c r="F63" s="15"/>
      <c r="G63" s="1"/>
    </row>
    <row r="64" spans="2:8">
      <c r="B64" s="24"/>
      <c r="C64" s="23"/>
      <c r="D64" s="23"/>
      <c r="E64" s="25">
        <f t="shared" si="1"/>
        <v>1266281</v>
      </c>
      <c r="F64" s="15"/>
      <c r="G64" s="1"/>
    </row>
    <row r="65" spans="2:7">
      <c r="B65" s="24"/>
      <c r="C65" s="23"/>
      <c r="D65" s="23"/>
      <c r="E65" s="25">
        <f t="shared" si="1"/>
        <v>1266281</v>
      </c>
      <c r="F65" s="15"/>
      <c r="G65" s="1"/>
    </row>
    <row r="66" spans="2:7">
      <c r="B66" s="24"/>
      <c r="C66" s="23"/>
      <c r="D66" s="23"/>
      <c r="E66" s="25">
        <f t="shared" si="1"/>
        <v>1266281</v>
      </c>
      <c r="F66" s="15"/>
      <c r="G66" s="1"/>
    </row>
    <row r="67" spans="2:7">
      <c r="B67" s="24"/>
      <c r="C67" s="23"/>
      <c r="D67" s="23"/>
      <c r="E67" s="25">
        <f t="shared" si="1"/>
        <v>1266281</v>
      </c>
      <c r="F67" s="15"/>
      <c r="G67" s="1"/>
    </row>
    <row r="68" spans="2:7">
      <c r="B68" s="24"/>
      <c r="C68" s="23"/>
      <c r="D68" s="23"/>
      <c r="E68" s="25">
        <f t="shared" si="1"/>
        <v>1266281</v>
      </c>
      <c r="F68" s="15"/>
      <c r="G68" s="1"/>
    </row>
    <row r="69" spans="2:7">
      <c r="B69" s="24"/>
      <c r="C69" s="23"/>
      <c r="D69" s="23"/>
      <c r="E69" s="25">
        <f t="shared" si="1"/>
        <v>1266281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1266281</v>
      </c>
      <c r="F70" s="15"/>
      <c r="G70" s="1"/>
    </row>
    <row r="71" spans="2:7">
      <c r="B71" s="24"/>
      <c r="C71" s="23"/>
      <c r="D71" s="23"/>
      <c r="E71" s="25">
        <f t="shared" si="2"/>
        <v>1266281</v>
      </c>
      <c r="F71" s="15"/>
      <c r="G71" s="1"/>
    </row>
    <row r="72" spans="2:7">
      <c r="B72" s="24"/>
      <c r="C72" s="23"/>
      <c r="D72" s="23"/>
      <c r="E72" s="25">
        <f t="shared" si="2"/>
        <v>1266281</v>
      </c>
      <c r="F72" s="15"/>
      <c r="G72" s="1"/>
    </row>
    <row r="73" spans="2:7">
      <c r="B73" s="24"/>
      <c r="C73" s="23"/>
      <c r="D73" s="23"/>
      <c r="E73" s="25">
        <f t="shared" si="2"/>
        <v>1266281</v>
      </c>
      <c r="F73" s="15"/>
      <c r="G73" s="1"/>
    </row>
    <row r="74" spans="2:7">
      <c r="B74" s="24"/>
      <c r="C74" s="23"/>
      <c r="D74" s="23"/>
      <c r="E74" s="25">
        <f t="shared" si="2"/>
        <v>1266281</v>
      </c>
      <c r="F74" s="15"/>
      <c r="G74" s="1"/>
    </row>
    <row r="75" spans="2:7">
      <c r="B75" s="24"/>
      <c r="C75" s="23"/>
      <c r="D75" s="23"/>
      <c r="E75" s="25">
        <f t="shared" si="2"/>
        <v>1266281</v>
      </c>
      <c r="F75" s="17"/>
      <c r="G75" s="1"/>
    </row>
    <row r="76" spans="2:7">
      <c r="B76" s="24"/>
      <c r="C76" s="23"/>
      <c r="D76" s="23"/>
      <c r="E76" s="25">
        <f t="shared" si="2"/>
        <v>1266281</v>
      </c>
      <c r="F76" s="15"/>
      <c r="G76" s="1"/>
    </row>
    <row r="77" spans="2:7">
      <c r="B77" s="24"/>
      <c r="C77" s="23"/>
      <c r="D77" s="23"/>
      <c r="E77" s="25">
        <f t="shared" si="2"/>
        <v>1266281</v>
      </c>
      <c r="F77" s="15"/>
      <c r="G77" s="1"/>
    </row>
    <row r="78" spans="2:7">
      <c r="B78" s="24"/>
      <c r="C78" s="23"/>
      <c r="D78" s="23"/>
      <c r="E78" s="25">
        <f t="shared" si="2"/>
        <v>1266281</v>
      </c>
      <c r="F78" s="15"/>
      <c r="G78" s="1"/>
    </row>
    <row r="79" spans="2:7">
      <c r="B79" s="24"/>
      <c r="C79" s="23"/>
      <c r="D79" s="23"/>
      <c r="E79" s="25">
        <f t="shared" si="2"/>
        <v>1266281</v>
      </c>
      <c r="F79" s="15"/>
      <c r="G79" s="1"/>
    </row>
    <row r="80" spans="2:7">
      <c r="B80" s="24"/>
      <c r="C80" s="23"/>
      <c r="D80" s="23"/>
      <c r="E80" s="25">
        <f t="shared" si="2"/>
        <v>1266281</v>
      </c>
      <c r="F80" s="15"/>
      <c r="G80" s="1"/>
    </row>
    <row r="81" spans="2:7">
      <c r="B81" s="24"/>
      <c r="C81" s="23"/>
      <c r="D81" s="23"/>
      <c r="E81" s="25">
        <f t="shared" si="2"/>
        <v>1266281</v>
      </c>
      <c r="F81" s="15"/>
      <c r="G81" s="1"/>
    </row>
    <row r="82" spans="2:7">
      <c r="B82" s="24"/>
      <c r="C82" s="23"/>
      <c r="D82" s="23"/>
      <c r="E82" s="25">
        <f t="shared" si="2"/>
        <v>1266281</v>
      </c>
      <c r="F82" s="15"/>
      <c r="G82" s="1"/>
    </row>
    <row r="83" spans="2:7">
      <c r="B83" s="29"/>
      <c r="C83" s="25">
        <f>SUM(C5:C72)</f>
        <v>4564221</v>
      </c>
      <c r="D83" s="25">
        <f>SUM(D5:D77)</f>
        <v>3297940</v>
      </c>
      <c r="E83" s="39">
        <f>E71</f>
        <v>1266281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2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48" t="s">
        <v>15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</row>
    <row r="2" spans="1:26" s="148" customFormat="1" ht="18">
      <c r="A2" s="249" t="s">
        <v>55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</row>
    <row r="3" spans="1:26" s="149" customFormat="1" ht="16.5" thickBot="1">
      <c r="A3" s="250" t="s">
        <v>66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2"/>
      <c r="U3" s="63"/>
      <c r="V3" s="5"/>
      <c r="W3" s="5"/>
      <c r="X3" s="5"/>
      <c r="Y3" s="5"/>
      <c r="Z3" s="13"/>
    </row>
    <row r="4" spans="1:26" s="151" customFormat="1">
      <c r="A4" s="253" t="s">
        <v>34</v>
      </c>
      <c r="B4" s="255" t="s">
        <v>35</v>
      </c>
      <c r="C4" s="257" t="s">
        <v>36</v>
      </c>
      <c r="D4" s="257" t="s">
        <v>37</v>
      </c>
      <c r="E4" s="257" t="s">
        <v>38</v>
      </c>
      <c r="F4" s="257" t="s">
        <v>39</v>
      </c>
      <c r="G4" s="257" t="s">
        <v>40</v>
      </c>
      <c r="H4" s="257" t="s">
        <v>41</v>
      </c>
      <c r="I4" s="257" t="s">
        <v>52</v>
      </c>
      <c r="J4" s="257" t="s">
        <v>42</v>
      </c>
      <c r="K4" s="257" t="s">
        <v>43</v>
      </c>
      <c r="L4" s="257" t="s">
        <v>44</v>
      </c>
      <c r="M4" s="257" t="s">
        <v>45</v>
      </c>
      <c r="N4" s="257" t="s">
        <v>46</v>
      </c>
      <c r="O4" s="263" t="s">
        <v>61</v>
      </c>
      <c r="P4" s="265" t="s">
        <v>47</v>
      </c>
      <c r="Q4" s="261" t="s">
        <v>18</v>
      </c>
      <c r="R4" s="259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4"/>
      <c r="B5" s="256"/>
      <c r="C5" s="258"/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58"/>
      <c r="O5" s="264"/>
      <c r="P5" s="266"/>
      <c r="Q5" s="262"/>
      <c r="R5" s="260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64</v>
      </c>
      <c r="B6" s="160">
        <v>500</v>
      </c>
      <c r="C6" s="160"/>
      <c r="D6" s="161"/>
      <c r="E6" s="161"/>
      <c r="F6" s="161"/>
      <c r="G6" s="161"/>
      <c r="H6" s="161"/>
      <c r="I6" s="161"/>
      <c r="J6" s="162">
        <v>80</v>
      </c>
      <c r="K6" s="161">
        <v>160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740</v>
      </c>
      <c r="T6" s="165"/>
      <c r="U6" s="166"/>
      <c r="V6" s="30"/>
      <c r="W6" s="3"/>
      <c r="X6" s="30"/>
      <c r="Y6" s="3"/>
    </row>
    <row r="7" spans="1:26" s="10" customFormat="1">
      <c r="A7" s="159" t="s">
        <v>67</v>
      </c>
      <c r="B7" s="160"/>
      <c r="C7" s="160"/>
      <c r="D7" s="161"/>
      <c r="E7" s="161"/>
      <c r="F7" s="161"/>
      <c r="G7" s="161">
        <v>300</v>
      </c>
      <c r="H7" s="161"/>
      <c r="I7" s="161"/>
      <c r="J7" s="162">
        <v>195</v>
      </c>
      <c r="K7" s="161">
        <v>160</v>
      </c>
      <c r="L7" s="161"/>
      <c r="M7" s="161"/>
      <c r="N7" s="200"/>
      <c r="O7" s="161"/>
      <c r="P7" s="161"/>
      <c r="Q7" s="161"/>
      <c r="R7" s="163"/>
      <c r="S7" s="164">
        <f t="shared" si="0"/>
        <v>655</v>
      </c>
      <c r="T7" s="165"/>
      <c r="U7" s="30"/>
      <c r="V7" s="30"/>
      <c r="W7" s="30"/>
      <c r="X7" s="30"/>
      <c r="Y7" s="30"/>
    </row>
    <row r="8" spans="1:26" s="10" customFormat="1">
      <c r="A8" s="159" t="s">
        <v>68</v>
      </c>
      <c r="B8" s="167"/>
      <c r="C8" s="160"/>
      <c r="D8" s="168"/>
      <c r="E8" s="168"/>
      <c r="F8" s="168"/>
      <c r="G8" s="168"/>
      <c r="H8" s="168"/>
      <c r="I8" s="168"/>
      <c r="J8" s="169">
        <v>175</v>
      </c>
      <c r="K8" s="168">
        <v>160</v>
      </c>
      <c r="L8" s="168"/>
      <c r="M8" s="168"/>
      <c r="N8" s="201"/>
      <c r="O8" s="19"/>
      <c r="P8" s="168"/>
      <c r="Q8" s="168"/>
      <c r="R8" s="170"/>
      <c r="S8" s="164">
        <f>SUM(B8:R8)</f>
        <v>335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69</v>
      </c>
      <c r="B9" s="167">
        <v>500</v>
      </c>
      <c r="C9" s="160"/>
      <c r="D9" s="168"/>
      <c r="E9" s="168"/>
      <c r="F9" s="168"/>
      <c r="G9" s="168"/>
      <c r="H9" s="168"/>
      <c r="I9" s="168"/>
      <c r="J9" s="169">
        <v>20</v>
      </c>
      <c r="K9" s="168">
        <v>80</v>
      </c>
      <c r="L9" s="168"/>
      <c r="M9" s="168"/>
      <c r="N9" s="201"/>
      <c r="O9" s="168"/>
      <c r="P9" s="168"/>
      <c r="Q9" s="168"/>
      <c r="R9" s="170"/>
      <c r="S9" s="164">
        <f t="shared" si="0"/>
        <v>600</v>
      </c>
      <c r="T9" s="165"/>
      <c r="U9" s="7"/>
      <c r="V9" s="7"/>
      <c r="W9" s="30"/>
      <c r="X9" s="30"/>
      <c r="Y9" s="30"/>
    </row>
    <row r="10" spans="1:26" s="10" customFormat="1">
      <c r="A10" s="159" t="s">
        <v>70</v>
      </c>
      <c r="B10" s="167"/>
      <c r="C10" s="160"/>
      <c r="D10" s="168"/>
      <c r="E10" s="168"/>
      <c r="F10" s="168"/>
      <c r="G10" s="168"/>
      <c r="H10" s="168"/>
      <c r="I10" s="168"/>
      <c r="J10" s="168">
        <v>20</v>
      </c>
      <c r="K10" s="168">
        <v>160</v>
      </c>
      <c r="L10" s="168"/>
      <c r="M10" s="168"/>
      <c r="N10" s="201"/>
      <c r="O10" s="168"/>
      <c r="P10" s="168"/>
      <c r="Q10" s="168"/>
      <c r="R10" s="170"/>
      <c r="S10" s="164">
        <f t="shared" si="0"/>
        <v>180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71</v>
      </c>
      <c r="B11" s="167"/>
      <c r="C11" s="160">
        <v>370</v>
      </c>
      <c r="D11" s="168"/>
      <c r="E11" s="168">
        <v>170</v>
      </c>
      <c r="F11" s="168"/>
      <c r="G11" s="168"/>
      <c r="H11" s="168"/>
      <c r="I11" s="168"/>
      <c r="J11" s="168">
        <v>155</v>
      </c>
      <c r="K11" s="168">
        <v>160</v>
      </c>
      <c r="L11" s="168"/>
      <c r="M11" s="168"/>
      <c r="N11" s="201"/>
      <c r="O11" s="168"/>
      <c r="P11" s="168"/>
      <c r="Q11" s="168"/>
      <c r="R11" s="170"/>
      <c r="S11" s="164">
        <f t="shared" si="0"/>
        <v>855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72</v>
      </c>
      <c r="B12" s="167">
        <v>500</v>
      </c>
      <c r="C12" s="160"/>
      <c r="D12" s="168"/>
      <c r="E12" s="168">
        <v>5500</v>
      </c>
      <c r="F12" s="168"/>
      <c r="G12" s="168"/>
      <c r="H12" s="168"/>
      <c r="I12" s="168"/>
      <c r="J12" s="168">
        <v>40</v>
      </c>
      <c r="K12" s="168">
        <v>160</v>
      </c>
      <c r="L12" s="168"/>
      <c r="M12" s="168"/>
      <c r="N12" s="201"/>
      <c r="O12" s="168"/>
      <c r="P12" s="168"/>
      <c r="Q12" s="168"/>
      <c r="R12" s="170"/>
      <c r="S12" s="164">
        <f t="shared" si="0"/>
        <v>6200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73</v>
      </c>
      <c r="B13" s="167"/>
      <c r="C13" s="160"/>
      <c r="D13" s="168"/>
      <c r="E13" s="168"/>
      <c r="F13" s="168"/>
      <c r="G13" s="168"/>
      <c r="H13" s="168"/>
      <c r="I13" s="168"/>
      <c r="J13" s="168">
        <v>40</v>
      </c>
      <c r="K13" s="168">
        <v>80</v>
      </c>
      <c r="L13" s="171"/>
      <c r="M13" s="168"/>
      <c r="N13" s="201"/>
      <c r="O13" s="168"/>
      <c r="P13" s="168"/>
      <c r="Q13" s="168"/>
      <c r="R13" s="170"/>
      <c r="S13" s="164">
        <f t="shared" si="0"/>
        <v>120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75</v>
      </c>
      <c r="B14" s="167"/>
      <c r="C14" s="160"/>
      <c r="D14" s="168"/>
      <c r="E14" s="168"/>
      <c r="F14" s="168"/>
      <c r="G14" s="168">
        <v>50</v>
      </c>
      <c r="H14" s="168"/>
      <c r="I14" s="168"/>
      <c r="J14" s="168">
        <v>80</v>
      </c>
      <c r="K14" s="168">
        <v>160</v>
      </c>
      <c r="L14" s="172"/>
      <c r="M14" s="168"/>
      <c r="N14" s="201"/>
      <c r="O14" s="168"/>
      <c r="P14" s="168"/>
      <c r="Q14" s="168"/>
      <c r="R14" s="170"/>
      <c r="S14" s="164">
        <f t="shared" si="0"/>
        <v>290</v>
      </c>
      <c r="T14" s="165"/>
      <c r="U14" s="173"/>
      <c r="V14" s="30"/>
      <c r="W14" s="3"/>
      <c r="X14" s="30"/>
      <c r="Y14" s="3"/>
    </row>
    <row r="15" spans="1:26" s="10" customFormat="1">
      <c r="A15" s="159" t="s">
        <v>76</v>
      </c>
      <c r="B15" s="167">
        <v>500</v>
      </c>
      <c r="C15" s="160"/>
      <c r="D15" s="168"/>
      <c r="E15" s="168"/>
      <c r="F15" s="168"/>
      <c r="G15" s="168"/>
      <c r="H15" s="168"/>
      <c r="I15" s="168"/>
      <c r="J15" s="168">
        <v>20</v>
      </c>
      <c r="K15" s="168">
        <v>160</v>
      </c>
      <c r="L15" s="161"/>
      <c r="M15" s="168"/>
      <c r="N15" s="201"/>
      <c r="O15" s="168"/>
      <c r="P15" s="168"/>
      <c r="Q15" s="168"/>
      <c r="R15" s="170"/>
      <c r="S15" s="164">
        <f t="shared" si="0"/>
        <v>680</v>
      </c>
      <c r="T15" s="165"/>
      <c r="U15" s="4"/>
      <c r="V15" s="30"/>
      <c r="W15" s="30"/>
      <c r="X15" s="30"/>
      <c r="Y15" s="30"/>
    </row>
    <row r="16" spans="1:26" s="10" customFormat="1">
      <c r="A16" s="159"/>
      <c r="B16" s="167"/>
      <c r="C16" s="160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201"/>
      <c r="O16" s="168"/>
      <c r="P16" s="168"/>
      <c r="Q16" s="168"/>
      <c r="R16" s="170"/>
      <c r="S16" s="164">
        <f t="shared" si="0"/>
        <v>0</v>
      </c>
      <c r="T16" s="165"/>
      <c r="U16" s="4"/>
      <c r="V16" s="30"/>
      <c r="W16" s="3"/>
      <c r="X16" s="30"/>
      <c r="Y16" s="3"/>
    </row>
    <row r="17" spans="1:25" s="10" customFormat="1">
      <c r="A17" s="159"/>
      <c r="B17" s="167"/>
      <c r="C17" s="160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201"/>
      <c r="O17" s="168"/>
      <c r="P17" s="170"/>
      <c r="Q17" s="168"/>
      <c r="R17" s="170"/>
      <c r="S17" s="164">
        <f t="shared" si="0"/>
        <v>0</v>
      </c>
      <c r="T17" s="165"/>
      <c r="U17" s="4"/>
      <c r="V17" s="30"/>
      <c r="W17" s="30"/>
      <c r="X17" s="30"/>
      <c r="Y17" s="30"/>
    </row>
    <row r="18" spans="1:25" s="10" customFormat="1">
      <c r="A18" s="159"/>
      <c r="B18" s="167"/>
      <c r="C18" s="160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201"/>
      <c r="O18" s="168"/>
      <c r="P18" s="170"/>
      <c r="Q18" s="168"/>
      <c r="R18" s="170"/>
      <c r="S18" s="164">
        <f t="shared" si="0"/>
        <v>0</v>
      </c>
      <c r="T18" s="165"/>
      <c r="U18" s="4"/>
      <c r="V18" s="30"/>
      <c r="W18" s="3"/>
      <c r="X18" s="30"/>
      <c r="Y18" s="3"/>
    </row>
    <row r="19" spans="1:25" s="10" customFormat="1">
      <c r="A19" s="159"/>
      <c r="B19" s="167"/>
      <c r="C19" s="160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202"/>
      <c r="O19" s="168"/>
      <c r="P19" s="170"/>
      <c r="Q19" s="168"/>
      <c r="R19" s="170"/>
      <c r="S19" s="164">
        <f t="shared" si="0"/>
        <v>0</v>
      </c>
      <c r="T19" s="165"/>
      <c r="U19" s="4"/>
      <c r="V19" s="30"/>
      <c r="W19" s="30"/>
      <c r="X19" s="30"/>
      <c r="Y19" s="30"/>
    </row>
    <row r="20" spans="1:25" s="10" customFormat="1">
      <c r="A20" s="159"/>
      <c r="B20" s="167"/>
      <c r="C20" s="160"/>
      <c r="D20" s="168"/>
      <c r="E20" s="168"/>
      <c r="F20" s="201"/>
      <c r="G20" s="168"/>
      <c r="H20" s="168"/>
      <c r="I20" s="168"/>
      <c r="J20" s="168"/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0</v>
      </c>
      <c r="T20" s="165"/>
      <c r="U20" s="4"/>
      <c r="V20" s="30"/>
      <c r="W20" s="3"/>
      <c r="X20" s="30"/>
      <c r="Y20" s="3"/>
    </row>
    <row r="21" spans="1:25" s="10" customFormat="1">
      <c r="A21" s="159"/>
      <c r="B21" s="167"/>
      <c r="C21" s="160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201"/>
      <c r="O21" s="168"/>
      <c r="P21" s="168"/>
      <c r="Q21" s="168"/>
      <c r="R21" s="170"/>
      <c r="S21" s="164">
        <f t="shared" si="0"/>
        <v>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2000</v>
      </c>
      <c r="C37" s="186">
        <f t="shared" ref="C37:R37" si="1">SUM(C6:C36)</f>
        <v>370</v>
      </c>
      <c r="D37" s="186">
        <f t="shared" si="1"/>
        <v>0</v>
      </c>
      <c r="E37" s="186">
        <f t="shared" si="1"/>
        <v>5670</v>
      </c>
      <c r="F37" s="186">
        <f t="shared" si="1"/>
        <v>0</v>
      </c>
      <c r="G37" s="186">
        <f>SUM(G6:G36)</f>
        <v>350</v>
      </c>
      <c r="H37" s="186">
        <f t="shared" si="1"/>
        <v>0</v>
      </c>
      <c r="I37" s="186">
        <f t="shared" si="1"/>
        <v>0</v>
      </c>
      <c r="J37" s="186">
        <f t="shared" si="1"/>
        <v>825</v>
      </c>
      <c r="K37" s="186">
        <f t="shared" si="1"/>
        <v>1440</v>
      </c>
      <c r="L37" s="186">
        <f t="shared" si="1"/>
        <v>0</v>
      </c>
      <c r="M37" s="186">
        <f t="shared" si="1"/>
        <v>0</v>
      </c>
      <c r="N37" s="204">
        <f t="shared" si="1"/>
        <v>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10655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E51" sqref="E51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3" t="s">
        <v>15</v>
      </c>
      <c r="B1" s="273"/>
      <c r="C1" s="273"/>
      <c r="D1" s="273"/>
      <c r="E1" s="273"/>
      <c r="F1" s="273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4" t="s">
        <v>60</v>
      </c>
      <c r="B2" s="274"/>
      <c r="C2" s="274"/>
      <c r="D2" s="274"/>
      <c r="E2" s="274"/>
      <c r="F2" s="274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5" t="s">
        <v>56</v>
      </c>
      <c r="B3" s="275"/>
      <c r="C3" s="275"/>
      <c r="D3" s="275"/>
      <c r="E3" s="275"/>
      <c r="F3" s="275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6" t="s">
        <v>24</v>
      </c>
      <c r="B35" s="277"/>
      <c r="C35" s="277"/>
      <c r="D35" s="278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9" t="s">
        <v>28</v>
      </c>
      <c r="G43" s="279"/>
      <c r="H43" s="279"/>
      <c r="I43" s="279"/>
      <c r="J43" s="279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7" t="s">
        <v>54</v>
      </c>
      <c r="G62" s="267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8" t="s">
        <v>32</v>
      </c>
      <c r="B113" s="269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70" t="s">
        <v>33</v>
      </c>
      <c r="B115" s="271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2"/>
      <c r="G170" s="272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I10" sqref="I10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80" t="s">
        <v>59</v>
      </c>
      <c r="B1" s="281"/>
      <c r="C1" s="281"/>
      <c r="D1" s="281"/>
      <c r="E1" s="282"/>
      <c r="F1" s="5"/>
      <c r="G1" s="5"/>
    </row>
    <row r="2" spans="1:29" ht="21.75">
      <c r="A2" s="289" t="s">
        <v>56</v>
      </c>
      <c r="B2" s="290"/>
      <c r="C2" s="290"/>
      <c r="D2" s="290"/>
      <c r="E2" s="291"/>
      <c r="F2" s="5"/>
      <c r="G2" s="5"/>
    </row>
    <row r="3" spans="1:29" ht="23.25">
      <c r="A3" s="283" t="s">
        <v>80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4771100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59660</v>
      </c>
      <c r="C6" s="42"/>
      <c r="D6" s="40" t="s">
        <v>16</v>
      </c>
      <c r="E6" s="43">
        <v>1266281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43">
        <v>3764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1" t="s">
        <v>81</v>
      </c>
      <c r="E8" s="43">
        <v>12090</v>
      </c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9655</v>
      </c>
      <c r="C9" s="40"/>
      <c r="D9" s="40" t="s">
        <v>74</v>
      </c>
      <c r="E9" s="43">
        <v>29370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50005</v>
      </c>
      <c r="C11" s="40"/>
      <c r="D11" s="40" t="s">
        <v>57</v>
      </c>
      <c r="E11" s="43">
        <v>707400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243" t="s">
        <v>79</v>
      </c>
      <c r="E12" s="198">
        <v>260000</v>
      </c>
      <c r="F12" s="5"/>
      <c r="G12" s="33"/>
      <c r="H12" s="238"/>
      <c r="I12" s="1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43"/>
      <c r="E13" s="198"/>
      <c r="F13" s="5"/>
      <c r="G13" s="9"/>
      <c r="H13" s="242"/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</f>
        <v>7050005</v>
      </c>
      <c r="C14" s="40"/>
      <c r="D14" s="40" t="s">
        <v>6</v>
      </c>
      <c r="E14" s="43">
        <f>E5+E6+E7+E9+E11+E12+E8</f>
        <v>7050005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6" t="s">
        <v>14</v>
      </c>
      <c r="B16" s="287"/>
      <c r="C16" s="287"/>
      <c r="D16" s="287"/>
      <c r="E16" s="288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223"/>
  <sheetViews>
    <sheetView workbookViewId="0">
      <selection activeCell="I10" sqref="I10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17.7109375" style="13" customWidth="1"/>
    <col min="7" max="7" width="14.28515625" style="13" customWidth="1"/>
    <col min="8" max="8" width="11.140625" style="19" customWidth="1"/>
    <col min="9" max="9" width="20" style="19" customWidth="1"/>
    <col min="10" max="10" width="6" style="19" customWidth="1"/>
    <col min="11" max="11" width="1.5703125" style="13" customWidth="1"/>
    <col min="12" max="16384" width="9.140625" style="13"/>
  </cols>
  <sheetData>
    <row r="1" spans="1:29" ht="26.25">
      <c r="A1" s="280" t="s">
        <v>59</v>
      </c>
      <c r="B1" s="281"/>
      <c r="C1" s="281"/>
      <c r="D1" s="281"/>
      <c r="E1" s="282"/>
      <c r="F1" s="5"/>
      <c r="G1" s="5"/>
    </row>
    <row r="2" spans="1:29" ht="21.75">
      <c r="A2" s="289" t="s">
        <v>56</v>
      </c>
      <c r="B2" s="290"/>
      <c r="C2" s="290"/>
      <c r="D2" s="290"/>
      <c r="E2" s="291"/>
      <c r="F2" s="5"/>
      <c r="G2" s="5"/>
    </row>
    <row r="3" spans="1:29" ht="23.25">
      <c r="A3" s="283" t="s">
        <v>62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3921390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0</v>
      </c>
      <c r="C6" s="42"/>
      <c r="D6" s="40" t="s">
        <v>16</v>
      </c>
      <c r="E6" s="43">
        <v>2183421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198">
        <v>239169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43"/>
      <c r="E8" s="198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0</v>
      </c>
      <c r="C9" s="40"/>
      <c r="D9" s="40" t="s">
        <v>58</v>
      </c>
      <c r="E9" s="43">
        <v>44420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43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0</v>
      </c>
      <c r="C11" s="40"/>
      <c r="D11" s="40" t="s">
        <v>57</v>
      </c>
      <c r="E11" s="43">
        <v>611600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40"/>
      <c r="E12" s="43"/>
      <c r="F12" s="5"/>
      <c r="G12" s="33"/>
      <c r="H12" s="238"/>
      <c r="I12" s="1"/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40"/>
      <c r="E13" s="43"/>
      <c r="F13" s="5"/>
      <c r="G13" s="9"/>
      <c r="H13" s="242"/>
      <c r="I13" s="1" t="s">
        <v>12</v>
      </c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</f>
        <v>7000000</v>
      </c>
      <c r="C14" s="40"/>
      <c r="D14" s="40" t="s">
        <v>6</v>
      </c>
      <c r="E14" s="43">
        <f>E5+E6+E7+E8+E9+E10+E11</f>
        <v>7000000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 t="s">
        <v>63</v>
      </c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hidden="1">
      <c r="A16" s="286" t="s">
        <v>14</v>
      </c>
      <c r="B16" s="287"/>
      <c r="C16" s="287"/>
      <c r="D16" s="287"/>
      <c r="E16" s="288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 hidden="1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hidden="1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 hidden="1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mergeCells count="4">
    <mergeCell ref="A1:E1"/>
    <mergeCell ref="A2:E2"/>
    <mergeCell ref="A3:E3"/>
    <mergeCell ref="A16:E16"/>
  </mergeCells>
  <printOptions horizontalCentered="1"/>
  <pageMargins left="0.19685039370078741" right="0.19685039370078741" top="0.74803149606299213" bottom="0" header="0" footer="0"/>
  <pageSetup scale="8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Expence</vt:lpstr>
      <vt:lpstr>Balance Transfer</vt:lpstr>
      <vt:lpstr>CAPITAL</vt:lpstr>
      <vt:lpstr>Sheet1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2021-03-01T11:05:33Z</cp:lastPrinted>
  <dcterms:created xsi:type="dcterms:W3CDTF">2011-06-25T13:15:04Z</dcterms:created>
  <dcterms:modified xsi:type="dcterms:W3CDTF">2021-03-11T14:52:16Z</dcterms:modified>
</cp:coreProperties>
</file>