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1.10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<sst xmlns="http://schemas.openxmlformats.org/spreadsheetml/2006/main" count="454" uniqueCount="243">
  <si>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</si>
  <si>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</si>
  <si>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</si>
  <si>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</si>
  <si>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</si>
  <si>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</si>
  <si>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</si>
  <si>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</si>
  <si>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</si>
  <si>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</si>
  <si>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</si>
  <si>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</si>
  <si>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</si>
  <si>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</si>
  <si>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</si>
  <si>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</si>
  <si>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</si>
  <si>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</si>
  <si>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</si>
  <si>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</si>
  <si>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</si>
  <si>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</si>
  <si>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</si>
  <si>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</si>
  <si>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</si>
  <si>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</si>
  <si>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</si>
  <si>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</si>
  <si>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</si>
  <si>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</si>
  <si>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</si>
  <si>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</si>
  <si>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</si>
  <si>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</si>
  <si>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</si>
  <si>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</si>
  <si>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</si>
  <si>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</si>
  <si>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</si>
  <si>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</si>
  <si>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</si>
  <si>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</si>
  <si>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</si>
  <si>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</si>
  <si>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</si>
  <si>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</si>
  <si>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</si>
  <si>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</si>
  <si>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</si>
  <si>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</si>
  <si>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</si>
  <si>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</si>
  <si>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</si>
  <si>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</si>
  <si>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</si>
  <si>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</si>
  <si>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</si>
  <si>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</si>
  <si>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</si>
  <si>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</si>
  <si>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</si>
  <si>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</si>
  <si>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</si>
  <si>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</si>
  <si>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</si>
  <si>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</si>
  <si>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</si>
  <si>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</si>
  <si>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</si>
  <si>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</si>
  <si>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</si>
  <si>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</si>
  <si>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</si>
  <si>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</si>
  <si>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</si>
  <si>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</si>
  <si>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</si>
  <si>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</si>
  <si>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</si>
  <si>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</si>
  <si>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</si>
  <si>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</si>
  <si>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</si>
  <si>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</si>
  <si>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</si>
  <si>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</si>
  <si>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</si>
  <si>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</si>
  <si>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</si>
  <si>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</si>
  <si>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</si>
  <si>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</si>
  <si>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</si>
  <si>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</si>
  <si>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</si>
  <si>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</si>
  <si>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</si>
  <si>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</si>
  <si>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</si>
  <si>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</si>
  <si>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</si>
  <si>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</si>
  <si>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</si>
  <si>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</si>
  <si>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</si>
  <si>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</si>
  <si>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</si>
  <si>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</si>
  <si>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</si>
  <si>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</si>
  <si>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</si>
  <si>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</si>
  <si>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</si>
  <si>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</si>
  <si>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</si>
  <si>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</si>
  <si>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</si>
  <si>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</si>
  <si>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</si>
  <si>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</si>
  <si>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</si>
  <si>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</si>
  <si>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</si>
  <si>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</si>
  <si>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</si>
  <si>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</si>
  <si>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</si>
  <si>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</si>
  <si>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</si>
  <si>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</si>
  <si>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</si>
  <si>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</si>
  <si>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</si>
  <si>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</si>
  <si>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</si>
  <si>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</si>
  <si>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</si>
  <si>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</si>
  <si>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</si>
  <si>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</si>
  <si>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</si>
  <si>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</si>
  <si>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</si>
  <si>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</si>
  <si>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</si>
  <si>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</si>
  <si>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</si>
  <si>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</si>
  <si>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</si>
  <si>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</si>
  <si>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</si>
  <si>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</si>
  <si>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</si>
  <si>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</si>
  <si>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</si>
  <si>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</si>
  <si>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</si>
  <si>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</si>
  <si>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</si>
  <si>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</si>
  <si>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</si>
  <si>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</si>
  <si>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</si>
  <si>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</si>
  <si>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</si>
  <si>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</si>
  <si>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</si>
  <si>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</si>
  <si>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</si>
  <si>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</si>
  <si>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</si>
  <si>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</si>
  <si>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</si>
  <si>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</si>
  <si>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</si>
  <si>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</si>
  <si>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</si>
  <si>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</si>
  <si>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</si>
  <si>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</si>
  <si>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</si>
  <si>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</si>
  <si>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</si>
  <si>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</si>
  <si>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</si>
  <si>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</si>
  <si>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</si>
  <si>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</si>
  <si>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</si>
  <si>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</si>
  <si>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</si>
  <si>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</si>
  <si>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</si>
  <si>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</si>
  <si>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</si>
  <si>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</si>
  <si>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</si>
  <si>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</si>
  <si>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</si>
  <si>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</si>
  <si>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</si>
  <si>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</si>
  <si>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</si>
  <si>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</si>
  <si>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</si>
  <si>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</si>
  <si>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</si>
  <si>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</si>
  <si>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</si>
  <si>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</si>
  <si>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</si>
  <si>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</si>
  <si>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</si>
  <si>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</si>
  <si>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</si>
  <si>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</si>
  <si>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</si>
  <si>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</si>
  <si>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</si>
  <si>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</si>
  <si>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</si>
  <si>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</si>
  <si>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</si>
  <si>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</si>
  <si>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</si>
  <si>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</si>
  <si>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</si>
  <si>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</si>
  <si>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</si>
  <si>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</si>
  <si>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</si>
  <si>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</si>
  <si>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</si>
  <si>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</si>
  <si>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</si>
  <si>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</si>
  <si>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</si>
  <si>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</si>
  <si>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</si>
  <si>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</si>
  <si>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Date:20.10.2021</t>
  </si>
  <si>
    <t>21.10.2021</t>
  </si>
  <si>
    <t>N.K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</si>
</sst>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I28" sqref="I28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9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241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/>
      <c r="C26" s="302"/>
      <c r="D26" s="302"/>
      <c r="E26" s="304">
        <f t="shared" si="0"/>
        <v>504388</v>
      </c>
      <c r="F26" s="20"/>
      <c r="G26" s="2"/>
      <c r="H26" s="2"/>
    </row>
    <row r="27" spans="1:8">
      <c r="A27" s="329"/>
      <c r="B27" s="28"/>
      <c r="C27" s="302"/>
      <c r="D27" s="302"/>
      <c r="E27" s="304">
        <f t="shared" si="0"/>
        <v>504388</v>
      </c>
      <c r="F27" s="20"/>
      <c r="G27" s="2"/>
      <c r="H27" s="23"/>
    </row>
    <row r="28" spans="1:8">
      <c r="A28" s="329"/>
      <c r="B28" s="28"/>
      <c r="C28" s="302"/>
      <c r="D28" s="302"/>
      <c r="E28" s="304">
        <f t="shared" si="0"/>
        <v>504388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504388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504388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504388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504388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504388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504388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504388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504388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504388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504388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504388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504388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504388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504388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504388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504388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504388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504388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504388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504388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504388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504388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504388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504388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504388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504388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504388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504388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504388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504388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504388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504388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504388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504388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504388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504388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504388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504388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504388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504388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504388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504388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504388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504388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504388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504388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504388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504388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504388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504388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504388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504388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504388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504388</v>
      </c>
      <c r="F82" s="20"/>
      <c r="G82" s="2"/>
    </row>
    <row r="83" spans="1:7">
      <c r="A83" s="329"/>
      <c r="B83" s="33"/>
      <c r="C83" s="304">
        <f>SUM(C5:C72)</f>
        <v>11375484</v>
      </c>
      <c r="D83" s="304">
        <f>SUM(D5:D77)</f>
        <v>10871096</v>
      </c>
      <c r="E83" s="308">
        <f>E71</f>
        <v>504388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81" customFormat="1" ht="18">
      <c r="A2" s="333" t="s">
        <v>156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82" customFormat="1" ht="16.5" thickBot="1">
      <c r="A3" s="334" t="s">
        <v>205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65"/>
      <c r="T3" s="8"/>
      <c r="U3" s="8"/>
      <c r="V3" s="8"/>
      <c r="W3" s="8"/>
      <c r="X3" s="18"/>
    </row>
    <row r="4" spans="1:24" s="83" customFormat="1" ht="12.75" customHeight="1">
      <c r="A4" s="337" t="s">
        <v>44</v>
      </c>
      <c r="B4" s="339" t="s">
        <v>45</v>
      </c>
      <c r="C4" s="341" t="s">
        <v>46</v>
      </c>
      <c r="D4" s="341" t="s">
        <v>47</v>
      </c>
      <c r="E4" s="341" t="s">
        <v>48</v>
      </c>
      <c r="F4" s="341" t="s">
        <v>167</v>
      </c>
      <c r="G4" s="341" t="s">
        <v>49</v>
      </c>
      <c r="H4" s="341" t="s">
        <v>176</v>
      </c>
      <c r="I4" s="341" t="s">
        <v>172</v>
      </c>
      <c r="J4" s="341" t="s">
        <v>50</v>
      </c>
      <c r="K4" s="341" t="s">
        <v>51</v>
      </c>
      <c r="L4" s="341" t="s">
        <v>52</v>
      </c>
      <c r="M4" s="341" t="s">
        <v>53</v>
      </c>
      <c r="N4" s="341" t="s">
        <v>54</v>
      </c>
      <c r="O4" s="330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8"/>
      <c r="B5" s="340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31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241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16690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8950</v>
      </c>
      <c r="F37" s="117">
        <f t="shared" si="1"/>
        <v>280</v>
      </c>
      <c r="G37" s="117">
        <f>SUM(G6:G36)</f>
        <v>4860</v>
      </c>
      <c r="H37" s="117">
        <f t="shared" si="1"/>
        <v>0</v>
      </c>
      <c r="I37" s="117">
        <f t="shared" si="1"/>
        <v>0</v>
      </c>
      <c r="J37" s="117">
        <f t="shared" si="1"/>
        <v>820</v>
      </c>
      <c r="K37" s="117">
        <f t="shared" si="1"/>
        <v>8480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48455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7" zoomScale="120" zoomScaleNormal="120" workbookViewId="0">
      <selection activeCell="G126" sqref="G126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206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241</v>
      </c>
      <c r="B22" s="64">
        <v>649260</v>
      </c>
      <c r="C22" s="67">
        <v>550</v>
      </c>
      <c r="D22" s="64">
        <v>2390</v>
      </c>
      <c r="E22" s="64">
        <f t="shared" si="1"/>
        <v>2940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10455190</v>
      </c>
      <c r="C33" s="314">
        <f>SUM(C5:C32)</f>
        <v>9447961</v>
      </c>
      <c r="D33" s="313">
        <f>SUM(D5:D32)</f>
        <v>46395</v>
      </c>
      <c r="E33" s="313">
        <f>SUM(E5:E32)</f>
        <v>9494356</v>
      </c>
      <c r="F33" s="313">
        <f>B33-E33</f>
        <v>960834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642040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241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690660</v>
      </c>
      <c r="E46" s="205" t="s">
        <v>239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173300</v>
      </c>
      <c r="E51" s="199" t="s">
        <v>239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1580</v>
      </c>
      <c r="E52" s="197" t="s">
        <v>233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241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118</v>
      </c>
      <c r="B87" s="69" t="s">
        <v>242</v>
      </c>
      <c r="C87" s="134"/>
      <c r="D87" s="234">
        <v>10000</v>
      </c>
      <c r="E87" s="199" t="s">
        <v>241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2315104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2315104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240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3474335.4951190501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267463.31297619035</v>
      </c>
      <c r="C7" s="48"/>
      <c r="D7" s="46" t="s">
        <v>21</v>
      </c>
      <c r="E7" s="282">
        <v>504388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24718.817857139999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48455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0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219008.31297619035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1201512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8219008.3129761908</v>
      </c>
      <c r="C16" s="47"/>
      <c r="D16" s="47" t="s">
        <v>7</v>
      </c>
      <c r="E16" s="286">
        <f>E6+E7+E8+E11+E12+E13</f>
        <v>5264064.3129761908</v>
      </c>
      <c r="F16" s="5"/>
      <c r="G16" s="128">
        <f>B16-E16</f>
        <v>2954944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173300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690660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2021-10-21T12:42:01Z</dcterms:modified>
</cp:coreProperties>
</file>