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6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</commentList>
</comments>
</file>

<file path=xl/sharedStrings.xml><?xml version="1.0" encoding="utf-8"?>
<sst xmlns="http://schemas.openxmlformats.org/spreadsheetml/2006/main" count="504" uniqueCount="220">
  <si>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</si>
  <si>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</si>
  <si>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</si>
  <si>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</si>
  <si>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</si>
  <si>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</si>
  <si>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</si>
  <si>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</si>
  <si>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</si>
  <si>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</si>
  <si>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</si>
  <si>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</si>
  <si>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</si>
  <si>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</si>
  <si>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</si>
  <si>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</si>
  <si>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</si>
  <si>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</si>
  <si>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</si>
  <si>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</si>
  <si>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</si>
  <si>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</si>
  <si>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</si>
  <si>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</si>
  <si>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</si>
  <si>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</si>
  <si>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</si>
  <si>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</si>
  <si>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</si>
  <si>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</si>
  <si>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</si>
  <si>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</si>
  <si>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</si>
  <si>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</si>
  <si>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</si>
  <si>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</si>
  <si>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</si>
  <si>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</si>
  <si>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</si>
  <si>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</si>
  <si>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</si>
  <si>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</si>
  <si>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</si>
  <si>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</si>
  <si>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</si>
  <si>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</si>
  <si>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</si>
  <si>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</si>
  <si>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</si>
  <si>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</si>
  <si>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</si>
  <si>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</si>
  <si>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</si>
  <si>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</si>
  <si>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</si>
  <si>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</si>
  <si>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</si>
  <si>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</si>
  <si>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</si>
  <si>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</si>
  <si>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</si>
  <si>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</si>
  <si>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</si>
  <si>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</si>
  <si>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</si>
  <si>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</si>
  <si>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</si>
  <si>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</si>
  <si>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</si>
  <si>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</si>
  <si>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</si>
  <si>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</si>
  <si>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</si>
  <si>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</si>
  <si>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</si>
  <si>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</si>
  <si>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</si>
  <si>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</si>
  <si>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</si>
  <si>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</si>
  <si>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</si>
  <si>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</si>
  <si>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</si>
  <si>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</si>
  <si>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</si>
  <si>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</si>
  <si>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</si>
  <si>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</si>
  <si>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</si>
  <si>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</si>
  <si>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</si>
  <si>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</si>
  <si>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</si>
  <si>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</si>
  <si>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</si>
  <si>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</si>
  <si>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</si>
  <si>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</si>
  <si>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</si>
  <si>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</si>
  <si>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</si>
  <si>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</si>
  <si>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</si>
  <si>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</si>
  <si>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</si>
  <si>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</si>
  <si>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</si>
  <si>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</si>
  <si>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</si>
  <si>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</si>
  <si>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</si>
  <si>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</si>
  <si>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</si>
  <si>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</si>
  <si>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</si>
  <si>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</si>
  <si>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</si>
  <si>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</si>
  <si>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</si>
  <si>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</si>
  <si>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</si>
  <si>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</si>
  <si>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</si>
  <si>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</si>
  <si>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</si>
  <si>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</si>
  <si>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</si>
  <si>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</si>
  <si>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</si>
  <si>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</si>
  <si>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</si>
  <si>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</si>
  <si>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</si>
  <si>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</si>
  <si>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</si>
  <si>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</si>
  <si>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</si>
  <si>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</si>
  <si>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</si>
  <si>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</si>
  <si>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</si>
  <si>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</si>
  <si>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</si>
  <si>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</si>
  <si>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</si>
  <si>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</si>
  <si>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</si>
  <si>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</si>
  <si>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</si>
  <si>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</si>
  <si>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</si>
  <si>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</si>
  <si>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</si>
  <si>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</si>
  <si>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</si>
  <si>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</si>
  <si>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</si>
  <si>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</si>
  <si>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</si>
  <si>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</si>
  <si>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</si>
  <si>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</si>
  <si>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</si>
  <si>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</si>
  <si>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</si>
  <si>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</si>
  <si>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</si>
  <si>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</si>
  <si>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</si>
  <si>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</si>
  <si>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</si>
  <si>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</si>
  <si>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</si>
  <si>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</si>
  <si>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</si>
  <si>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</si>
  <si>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</si>
  <si>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</si>
  <si>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</si>
  <si>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</si>
  <si>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</si>
  <si>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</si>
  <si>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</si>
  <si>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</si>
  <si>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</si>
  <si>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</si>
  <si>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</si>
  <si>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</si>
  <si>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</si>
  <si>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</si>
  <si>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</si>
  <si>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</si>
  <si>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</si>
  <si>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</si>
  <si>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</si>
  <si>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</si>
  <si>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</si>
  <si>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</si>
  <si>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</si>
  <si>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</si>
  <si>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</si>
  <si>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</si>
  <si>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</si>
  <si>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</si>
  <si>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</si>
  <si>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</si>
  <si>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</si>
  <si>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</si>
  <si>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</si>
  <si>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</si>
  <si>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</si>
  <si>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</si>
  <si>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</si>
  <si>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</si>
  <si>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Jafor bKash(-)</t>
  </si>
  <si>
    <t>Harun Barioa</t>
  </si>
  <si>
    <t>16.07.2021</t>
  </si>
  <si>
    <t>Date: 16.07.2021</t>
  </si>
  <si>
    <t>S.A Mobile</t>
  </si>
  <si>
    <t>Doyarampur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</si>
</sst>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4" sqref="G24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193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196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198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199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200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201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201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202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204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205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206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207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211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216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2697463</v>
      </c>
      <c r="D83" s="39">
        <f>SUM(D5:D77)</f>
        <v>2688479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M27" sqref="M2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1" customFormat="1" ht="18">
      <c r="A2" s="360" t="s">
        <v>48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12" customFormat="1" ht="16.5" thickBot="1">
      <c r="A3" s="361" t="s">
        <v>194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4"/>
      <c r="T3" s="8"/>
      <c r="U3" s="8"/>
      <c r="V3" s="8"/>
      <c r="W3" s="8"/>
      <c r="X3" s="28"/>
    </row>
    <row r="4" spans="1:24" s="113" customFormat="1" ht="12.75" customHeight="1">
      <c r="A4" s="364" t="s">
        <v>49</v>
      </c>
      <c r="B4" s="366" t="s">
        <v>50</v>
      </c>
      <c r="C4" s="355" t="s">
        <v>51</v>
      </c>
      <c r="D4" s="355" t="s">
        <v>52</v>
      </c>
      <c r="E4" s="355" t="s">
        <v>53</v>
      </c>
      <c r="F4" s="355" t="s">
        <v>197</v>
      </c>
      <c r="G4" s="355" t="s">
        <v>54</v>
      </c>
      <c r="H4" s="355" t="s">
        <v>208</v>
      </c>
      <c r="I4" s="355" t="s">
        <v>179</v>
      </c>
      <c r="J4" s="355" t="s">
        <v>55</v>
      </c>
      <c r="K4" s="355" t="s">
        <v>56</v>
      </c>
      <c r="L4" s="355" t="s">
        <v>57</v>
      </c>
      <c r="M4" s="355" t="s">
        <v>58</v>
      </c>
      <c r="N4" s="355" t="s">
        <v>59</v>
      </c>
      <c r="O4" s="357" t="s">
        <v>60</v>
      </c>
      <c r="P4" s="368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196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198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199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200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201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202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204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205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206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207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211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216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7900</v>
      </c>
      <c r="C37" s="147">
        <f t="shared" ref="C37:P37" si="1">SUM(C6:C36)</f>
        <v>1300</v>
      </c>
      <c r="D37" s="147">
        <f t="shared" si="1"/>
        <v>920</v>
      </c>
      <c r="E37" s="147">
        <f t="shared" si="1"/>
        <v>1970</v>
      </c>
      <c r="F37" s="147">
        <f t="shared" si="1"/>
        <v>300</v>
      </c>
      <c r="G37" s="147">
        <f>SUM(G6:G36)</f>
        <v>2030</v>
      </c>
      <c r="H37" s="147">
        <f t="shared" si="1"/>
        <v>3630</v>
      </c>
      <c r="I37" s="147">
        <f t="shared" si="1"/>
        <v>0</v>
      </c>
      <c r="J37" s="147">
        <f t="shared" si="1"/>
        <v>1380</v>
      </c>
      <c r="K37" s="147">
        <f t="shared" si="1"/>
        <v>4240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675</v>
      </c>
      <c r="Q37" s="149">
        <f>SUM(Q6:Q36)</f>
        <v>24345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195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212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193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196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198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199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200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201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202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204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205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206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207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211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216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340"/>
      <c r="G18" s="344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339"/>
      <c r="G19" s="344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337"/>
      <c r="G20" s="344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4879370</v>
      </c>
      <c r="C33" s="257">
        <f>SUM(C5:C32)</f>
        <v>4535385</v>
      </c>
      <c r="D33" s="257">
        <f>SUM(D5:D32)</f>
        <v>22705</v>
      </c>
      <c r="E33" s="257">
        <f>SUM(E5:E32)</f>
        <v>4558090</v>
      </c>
      <c r="F33" s="343">
        <f>B33-E33</f>
        <v>321280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182</v>
      </c>
      <c r="C38" s="91" t="s">
        <v>183</v>
      </c>
      <c r="D38" s="280">
        <v>1000</v>
      </c>
      <c r="E38" s="237" t="s">
        <v>181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203</v>
      </c>
      <c r="C39" s="95" t="s">
        <v>79</v>
      </c>
      <c r="D39" s="280">
        <v>500</v>
      </c>
      <c r="E39" s="237" t="s">
        <v>202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213</v>
      </c>
      <c r="C40" s="91"/>
      <c r="D40" s="280">
        <v>1110</v>
      </c>
      <c r="E40" s="237" t="s">
        <v>216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/>
      <c r="B41" s="103"/>
      <c r="C41" s="165"/>
      <c r="D41" s="280"/>
      <c r="E41" s="238"/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641600</v>
      </c>
      <c r="E46" s="249" t="s">
        <v>216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181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45600</v>
      </c>
      <c r="E52" s="239" t="s">
        <v>216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64005</v>
      </c>
      <c r="E53" s="241" t="s">
        <v>216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1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180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180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201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190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189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189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180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180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181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181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11680</v>
      </c>
      <c r="E75" s="241" t="s">
        <v>189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189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210</v>
      </c>
      <c r="B81" s="99" t="s">
        <v>209</v>
      </c>
      <c r="C81" s="165"/>
      <c r="D81" s="284">
        <v>10000</v>
      </c>
      <c r="E81" s="241" t="s">
        <v>207</v>
      </c>
      <c r="F81" s="191"/>
      <c r="G81" s="197"/>
      <c r="H81" s="258" t="s">
        <v>192</v>
      </c>
      <c r="I81" s="101"/>
      <c r="J81" s="97">
        <v>4500</v>
      </c>
      <c r="K81" s="232" t="s">
        <v>190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188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219</v>
      </c>
      <c r="B83" s="99" t="s">
        <v>218</v>
      </c>
      <c r="C83" s="165"/>
      <c r="D83" s="284">
        <v>4000</v>
      </c>
      <c r="E83" s="239" t="s">
        <v>216</v>
      </c>
      <c r="F83" s="193"/>
      <c r="G83" s="197"/>
      <c r="H83" s="258" t="s">
        <v>186</v>
      </c>
      <c r="I83" s="101" t="s">
        <v>187</v>
      </c>
      <c r="J83" s="97">
        <v>8660</v>
      </c>
      <c r="K83" s="232" t="s">
        <v>184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/>
      <c r="B84" s="99"/>
      <c r="C84" s="165"/>
      <c r="D84" s="284"/>
      <c r="E84" s="240"/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190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182</v>
      </c>
      <c r="I92" s="101" t="s">
        <v>183</v>
      </c>
      <c r="J92" s="97">
        <v>1000</v>
      </c>
      <c r="K92" s="232" t="s">
        <v>181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 t="s">
        <v>144</v>
      </c>
      <c r="B110" s="99" t="s">
        <v>215</v>
      </c>
      <c r="C110" s="165"/>
      <c r="D110" s="284">
        <v>5000</v>
      </c>
      <c r="E110" s="241" t="s">
        <v>211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185</v>
      </c>
      <c r="B111" s="99" t="s">
        <v>186</v>
      </c>
      <c r="C111" s="165" t="s">
        <v>187</v>
      </c>
      <c r="D111" s="350">
        <v>8660</v>
      </c>
      <c r="E111" s="241" t="s">
        <v>184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2305394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2305394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217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6355959.0419047596</v>
      </c>
      <c r="F5" s="60"/>
      <c r="G5" s="53">
        <v>200000</v>
      </c>
      <c r="H5" s="49" t="s">
        <v>216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123574.14142857131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2464.0995238125324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23345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2305394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100229.14142857131</v>
      </c>
      <c r="C10" s="66"/>
      <c r="D10" s="66" t="s">
        <v>89</v>
      </c>
      <c r="E10" s="68">
        <v>32280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191</v>
      </c>
      <c r="E11" s="69">
        <v>-2044852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214</v>
      </c>
      <c r="B12" s="71">
        <v>1440000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6660229.1414285712</v>
      </c>
      <c r="C14" s="66"/>
      <c r="D14" s="66" t="s">
        <v>7</v>
      </c>
      <c r="E14" s="69">
        <f>E5+E6+E7+E8+E9+E10+E11+E12+E13</f>
        <v>6660229.1414285712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178</v>
      </c>
      <c r="B21" s="173">
        <v>23000</v>
      </c>
      <c r="C21" s="65"/>
      <c r="D21" s="171" t="s">
        <v>18</v>
      </c>
      <c r="E21" s="87">
        <v>64005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641600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44393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181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189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180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181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180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189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192</v>
      </c>
      <c r="B22" s="103"/>
      <c r="C22" s="286">
        <v>4500</v>
      </c>
      <c r="D22" s="314" t="s">
        <v>190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190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186</v>
      </c>
      <c r="B67" s="309" t="s">
        <v>187</v>
      </c>
      <c r="C67" s="21">
        <v>8660</v>
      </c>
      <c r="D67" s="1" t="s">
        <v>184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2021-07-16T17:48:34Z</dcterms:modified>
</cp:coreProperties>
</file>