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4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Rubel DSR Sharif Telecom Phone Servicing</t>
        </r>
      </text>
    </comment>
  </commentList>
</comments>
</file>

<file path=xl/sharedStrings.xml><?xml version="1.0" encoding="utf-8"?>
<sst xmlns="http://schemas.openxmlformats.org/spreadsheetml/2006/main" count="461" uniqueCount="245">
  <si>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</si>
  <si>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</si>
  <si>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</si>
  <si>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</si>
  <si>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</si>
  <si>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</si>
  <si>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</si>
  <si>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</si>
  <si>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</si>
  <si>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</si>
  <si>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</si>
  <si>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</si>
  <si>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</si>
  <si>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</si>
  <si>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</si>
  <si>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</si>
  <si>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</si>
  <si>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</si>
  <si>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</si>
  <si>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</si>
  <si>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</si>
  <si>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</si>
  <si>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</si>
  <si>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</si>
  <si>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</si>
  <si>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</si>
  <si>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</si>
  <si>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</si>
  <si>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</si>
  <si>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</si>
  <si>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</si>
  <si>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</si>
  <si>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</si>
  <si>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</si>
  <si>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</si>
  <si>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</si>
  <si>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</si>
  <si>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</si>
  <si>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</si>
  <si>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</si>
  <si>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</si>
  <si>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</si>
  <si>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</si>
  <si>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</si>
  <si>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</si>
  <si>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</si>
  <si>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</si>
  <si>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</si>
  <si>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</si>
  <si>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</si>
  <si>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</si>
  <si>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</si>
  <si>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</si>
  <si>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</si>
  <si>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</si>
  <si>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</si>
  <si>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</si>
  <si>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</si>
  <si>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</si>
  <si>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</si>
  <si>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</si>
  <si>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</si>
  <si>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</si>
  <si>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</si>
  <si>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</si>
  <si>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</si>
  <si>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</si>
  <si>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</si>
  <si>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</si>
  <si>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</si>
  <si>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</si>
  <si>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</si>
  <si>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</si>
  <si>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</si>
  <si>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</si>
  <si>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</si>
  <si>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</si>
  <si>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</si>
  <si>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</si>
  <si>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</si>
  <si>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</si>
  <si>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</si>
  <si>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</si>
  <si>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</si>
  <si>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</si>
  <si>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</si>
  <si>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</si>
  <si>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</si>
  <si>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</si>
  <si>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</si>
  <si>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</si>
  <si>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</si>
  <si>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</si>
  <si>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</si>
  <si>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</si>
  <si>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</si>
  <si>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</si>
  <si>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</si>
  <si>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</si>
  <si>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</si>
  <si>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</si>
  <si>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</si>
  <si>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</si>
  <si>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</si>
  <si>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</si>
  <si>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</si>
  <si>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</si>
  <si>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</si>
  <si>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</si>
  <si>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</si>
  <si>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</si>
  <si>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</si>
  <si>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</si>
  <si>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</si>
  <si>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</si>
  <si>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</si>
  <si>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</si>
  <si>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</si>
  <si>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</si>
  <si>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</si>
  <si>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</si>
  <si>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</si>
  <si>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</si>
  <si>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</si>
  <si>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</si>
  <si>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</si>
  <si>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</si>
  <si>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</si>
  <si>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</si>
  <si>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</si>
  <si>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</si>
  <si>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</si>
  <si>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</si>
  <si>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</si>
  <si>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</si>
  <si>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</si>
  <si>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</si>
  <si>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</si>
  <si>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</si>
  <si>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</si>
  <si>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</si>
  <si>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</si>
  <si>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</si>
  <si>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</si>
  <si>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</si>
  <si>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</si>
  <si>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</si>
  <si>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</si>
  <si>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</si>
  <si>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</si>
  <si>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</si>
  <si>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</si>
  <si>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</si>
  <si>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</si>
  <si>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</si>
  <si>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</si>
  <si>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</si>
  <si>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</si>
  <si>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</si>
  <si>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</si>
  <si>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</si>
  <si>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</si>
  <si>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</si>
  <si>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</si>
  <si>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</si>
  <si>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</si>
  <si>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</si>
  <si>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</si>
  <si>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</si>
  <si>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</si>
  <si>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</si>
  <si>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</si>
  <si>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</si>
  <si>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</si>
  <si>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</si>
  <si>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</si>
  <si>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</si>
  <si>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</si>
  <si>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</si>
  <si>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</si>
  <si>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</si>
  <si>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</si>
  <si>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</si>
  <si>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</si>
  <si>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</si>
  <si>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</si>
  <si>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</si>
  <si>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</si>
  <si>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</si>
  <si>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</si>
  <si>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</si>
  <si>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</si>
  <si>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</si>
  <si>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</si>
  <si>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</si>
  <si>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</si>
  <si>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</si>
  <si>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</si>
  <si>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</si>
  <si>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</si>
  <si>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</si>
  <si>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</si>
  <si>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</si>
  <si>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</si>
  <si>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</si>
  <si>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</si>
  <si>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</si>
  <si>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</si>
  <si>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</si>
  <si>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</si>
  <si>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</si>
  <si>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</si>
  <si>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</si>
  <si>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</si>
  <si>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</si>
  <si>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</si>
  <si>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</si>
  <si>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</si>
  <si>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</si>
  <si>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</si>
  <si>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</si>
  <si>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</si>
  <si>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</si>
  <si>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</si>
  <si>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</si>
  <si>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</si>
  <si>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</si>
  <si>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</si>
  <si>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</si>
  <si>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</si>
  <si>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</si>
  <si>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</si>
  <si>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</si>
  <si>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</si>
  <si>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</si>
  <si>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</si>
  <si>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</si>
  <si>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</si>
  <si>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</si>
  <si>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</si>
  <si>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</si>
  <si>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Date:24.10.2021</t>
  </si>
  <si>
    <t>Bagah</t>
  </si>
  <si>
    <t>Anika</t>
  </si>
  <si>
    <t>Amir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</si>
</sst>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29" sqref="E29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9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224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227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228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229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230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231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236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237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238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 t="s">
        <v>238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9"/>
      <c r="B27" s="28" t="s">
        <v>239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9"/>
      <c r="B28" s="28" t="s">
        <v>240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1604388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1604388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1604388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1604388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1604388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1604388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1604388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1604388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1604388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1604388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1604388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1604388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1604388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1604388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1604388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1604388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1604388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1604388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1604388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1604388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1604388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1604388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1604388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1604388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1604388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1604388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1604388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1604388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1604388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1604388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1604388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1604388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1604388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1604388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1604388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1604388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1604388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1604388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1604388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1604388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1604388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1604388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1604388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1604388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1604388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1604388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1604388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1604388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1604388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1604388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1604388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1604388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1604388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1604388</v>
      </c>
      <c r="F82" s="20"/>
      <c r="G82" s="2"/>
    </row>
    <row r="83" spans="1:7">
      <c r="A83" s="329"/>
      <c r="B83" s="33"/>
      <c r="C83" s="304">
        <f>SUM(C5:C72)</f>
        <v>12975484</v>
      </c>
      <c r="D83" s="304">
        <f>SUM(D5:D77)</f>
        <v>11371096</v>
      </c>
      <c r="E83" s="308">
        <f>E71</f>
        <v>1604388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4" t="s">
        <v>16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81" customFormat="1" ht="18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82" customFormat="1" ht="16.5" thickBot="1">
      <c r="A3" s="336" t="s">
        <v>204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65"/>
      <c r="T3" s="8"/>
      <c r="U3" s="8"/>
      <c r="V3" s="8"/>
      <c r="W3" s="8"/>
      <c r="X3" s="18"/>
    </row>
    <row r="4" spans="1:24" s="83" customFormat="1" ht="12.75" customHeight="1">
      <c r="A4" s="339" t="s">
        <v>44</v>
      </c>
      <c r="B4" s="341" t="s">
        <v>45</v>
      </c>
      <c r="C4" s="330" t="s">
        <v>46</v>
      </c>
      <c r="D4" s="330" t="s">
        <v>47</v>
      </c>
      <c r="E4" s="330" t="s">
        <v>48</v>
      </c>
      <c r="F4" s="330" t="s">
        <v>167</v>
      </c>
      <c r="G4" s="330" t="s">
        <v>49</v>
      </c>
      <c r="H4" s="330" t="s">
        <v>176</v>
      </c>
      <c r="I4" s="330" t="s">
        <v>172</v>
      </c>
      <c r="J4" s="330" t="s">
        <v>50</v>
      </c>
      <c r="K4" s="330" t="s">
        <v>51</v>
      </c>
      <c r="L4" s="330" t="s">
        <v>52</v>
      </c>
      <c r="M4" s="330" t="s">
        <v>53</v>
      </c>
      <c r="N4" s="330" t="s">
        <v>54</v>
      </c>
      <c r="O4" s="332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224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227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228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229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230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231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236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237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238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239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240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18340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9390</v>
      </c>
      <c r="F37" s="117">
        <f t="shared" si="1"/>
        <v>280</v>
      </c>
      <c r="G37" s="117">
        <f>SUM(G6:G36)</f>
        <v>5110</v>
      </c>
      <c r="H37" s="117">
        <f t="shared" si="1"/>
        <v>0</v>
      </c>
      <c r="I37" s="117">
        <f t="shared" si="1"/>
        <v>200</v>
      </c>
      <c r="J37" s="117">
        <f t="shared" si="1"/>
        <v>880</v>
      </c>
      <c r="K37" s="117">
        <f t="shared" si="1"/>
        <v>9360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51935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205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224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227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228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229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230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231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236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237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238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239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240</v>
      </c>
      <c r="B24" s="64">
        <v>463910</v>
      </c>
      <c r="C24" s="67">
        <v>464820</v>
      </c>
      <c r="D24" s="64">
        <v>1670</v>
      </c>
      <c r="E24" s="64">
        <f t="shared" si="0"/>
        <v>466490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11326960</v>
      </c>
      <c r="C33" s="314">
        <f>SUM(C5:C32)</f>
        <v>11116084</v>
      </c>
      <c r="D33" s="313">
        <f>SUM(D5:D32)</f>
        <v>49875</v>
      </c>
      <c r="E33" s="313">
        <f>SUM(E5:E32)</f>
        <v>11165959</v>
      </c>
      <c r="F33" s="313">
        <f>B33-E33</f>
        <v>161001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240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235</v>
      </c>
      <c r="C38" s="134" t="s">
        <v>153</v>
      </c>
      <c r="D38" s="231">
        <v>1180</v>
      </c>
      <c r="E38" s="195" t="s">
        <v>231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230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227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225</v>
      </c>
      <c r="C43" s="134" t="s">
        <v>153</v>
      </c>
      <c r="D43" s="231">
        <v>500</v>
      </c>
      <c r="E43" s="196" t="s">
        <v>224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226</v>
      </c>
      <c r="C44" s="134" t="s">
        <v>153</v>
      </c>
      <c r="D44" s="231">
        <v>1000</v>
      </c>
      <c r="E44" s="195" t="s">
        <v>224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590660</v>
      </c>
      <c r="E46" s="205" t="s">
        <v>239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236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236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236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105300</v>
      </c>
      <c r="E51" s="199" t="s">
        <v>238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2870</v>
      </c>
      <c r="E52" s="197" t="s">
        <v>238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218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236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239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233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11720</v>
      </c>
      <c r="E80" s="199" t="s">
        <v>240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12000</v>
      </c>
      <c r="E83" s="198" t="s">
        <v>240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/>
      <c r="B84" s="69"/>
      <c r="C84" s="134"/>
      <c r="D84" s="234"/>
      <c r="E84" s="197"/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223</v>
      </c>
      <c r="B85" s="69" t="s">
        <v>222</v>
      </c>
      <c r="C85" s="134"/>
      <c r="D85" s="234">
        <v>3840</v>
      </c>
      <c r="E85" s="197" t="s">
        <v>219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21000</v>
      </c>
      <c r="E86" s="198" t="s">
        <v>239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120</v>
      </c>
      <c r="B87" s="69" t="s">
        <v>244</v>
      </c>
      <c r="C87" s="134"/>
      <c r="D87" s="234">
        <v>5000</v>
      </c>
      <c r="E87" s="199" t="s">
        <v>240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232</v>
      </c>
      <c r="C88" s="134"/>
      <c r="D88" s="234">
        <v>18100</v>
      </c>
      <c r="E88" s="198" t="s">
        <v>239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 t="s">
        <v>242</v>
      </c>
      <c r="B89" s="69" t="s">
        <v>243</v>
      </c>
      <c r="C89" s="134"/>
      <c r="D89" s="234">
        <v>1190</v>
      </c>
      <c r="E89" s="198" t="s">
        <v>240</v>
      </c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2157311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2157311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241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3730100.45035714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288536.89011904754</v>
      </c>
      <c r="C7" s="48"/>
      <c r="D7" s="46" t="s">
        <v>21</v>
      </c>
      <c r="E7" s="282">
        <v>1604388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90618.439761907794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51935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2157311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236601.89011904754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595074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8236601.8901190478</v>
      </c>
      <c r="C16" s="47"/>
      <c r="D16" s="47" t="s">
        <v>7</v>
      </c>
      <c r="E16" s="286">
        <f>E6+E7+E8+E11+E12+E13</f>
        <v>8236601.8901190478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105300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234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590660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2021-10-24T12:18:30Z</dcterms:modified>
</cp:coreProperties>
</file>