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4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</commentList>
</comments>
</file>

<file path=xl/sharedStrings.xml><?xml version="1.0" encoding="utf-8"?>
<sst xmlns="http://schemas.openxmlformats.org/spreadsheetml/2006/main" count="140" uniqueCount="90">
  <si>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</si>
  <si>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</si>
  <si>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</si>
  <si>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</si>
  <si>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</si>
  <si>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</si>
  <si>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</si>
  <si>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</si>
  <si>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</si>
  <si>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</si>
  <si>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</si>
  <si>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</si>
  <si>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</si>
  <si>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</si>
  <si>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</si>
  <si>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</si>
  <si>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</si>
  <si>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</si>
  <si>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</si>
  <si>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</si>
  <si>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</si>
  <si>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</si>
  <si>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</si>
  <si>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</si>
  <si>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</si>
  <si>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</si>
  <si>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</si>
  <si>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</si>
  <si>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</si>
  <si>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</si>
  <si>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</si>
  <si>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</si>
  <si>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</si>
  <si>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</si>
  <si>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</si>
  <si>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</si>
  <si>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</si>
  <si>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</si>
  <si>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</si>
  <si>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</si>
  <si>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</si>
  <si>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</si>
  <si>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</si>
  <si>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</si>
  <si>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</si>
  <si>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</si>
  <si>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</si>
  <si>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</si>
  <si>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</si>
  <si>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</si>
  <si>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</si>
  <si>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</si>
  <si>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</si>
  <si>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</si>
  <si>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</si>
  <si>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</si>
  <si>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</si>
  <si>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</si>
  <si>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</si>
  <si>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</si>
  <si>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</si>
  <si>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</si>
  <si>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</si>
  <si>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</si>
  <si>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</si>
  <si>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</si>
  <si>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</si>
  <si>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</si>
  <si>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</si>
  <si>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</si>
  <si>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</si>
  <si>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</si>
  <si>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</si>
  <si>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</si>
  <si>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</si>
  <si>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</si>
  <si>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</si>
  <si>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</si>
  <si>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</si>
  <si>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</si>
  <si>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</si>
  <si>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</si>
  <si>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</si>
  <si>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Jafor bKash(-)</t>
  </si>
  <si>
    <t>04.12.2021</t>
  </si>
  <si>
    <t>Date: 04.12.2021</t>
  </si>
  <si>
    <t>Chaskoir</t>
  </si>
  <si>
    <t>Singra</t>
  </si>
  <si>
    <t>Office</t>
  </si>
  <si>
    <t>04.11.2021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</si>
</sst>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3" t="s">
        <v>13</v>
      </c>
      <c r="C1" s="253"/>
      <c r="D1" s="253"/>
      <c r="E1" s="253"/>
    </row>
    <row r="2" spans="1:11" ht="16.5" customHeight="1">
      <c r="A2" s="15"/>
      <c r="B2" s="254" t="s">
        <v>74</v>
      </c>
      <c r="C2" s="254"/>
      <c r="D2" s="254"/>
      <c r="E2" s="254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77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80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80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84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85">
        <f t="shared" si="0"/>
        <v>11630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85">
        <f t="shared" si="0"/>
        <v>11630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85">
        <f t="shared" si="0"/>
        <v>11630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11630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11630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11630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11630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11630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11630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11630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11630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11630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11630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11630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11630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11630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11630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11630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11630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11630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11630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11630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11630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11630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11630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11630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11630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11630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11630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11630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11630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11630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11630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11630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11630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11630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11630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11630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11630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11630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11630</v>
      </c>
      <c r="F50" s="12"/>
      <c r="G50" s="1"/>
      <c r="H50" s="15"/>
    </row>
    <row r="51" spans="2:8">
      <c r="B51" s="25"/>
      <c r="C51" s="21">
        <f>SUM(C5:C50)</f>
        <v>772830</v>
      </c>
      <c r="D51" s="21">
        <f>SUM(D5:D50)</f>
        <v>761200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9" t="s">
        <v>13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4" s="105" customFormat="1" ht="18">
      <c r="A2" s="260" t="s">
        <v>43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4" s="106" customFormat="1" ht="16.5" thickBot="1">
      <c r="A3" s="261" t="s">
        <v>75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3"/>
      <c r="S3" s="49"/>
      <c r="T3" s="5"/>
      <c r="U3" s="5"/>
      <c r="V3" s="5"/>
      <c r="W3" s="5"/>
      <c r="X3" s="11"/>
    </row>
    <row r="4" spans="1:24" s="108" customFormat="1">
      <c r="A4" s="264" t="s">
        <v>26</v>
      </c>
      <c r="B4" s="266" t="s">
        <v>27</v>
      </c>
      <c r="C4" s="255" t="s">
        <v>28</v>
      </c>
      <c r="D4" s="255" t="s">
        <v>29</v>
      </c>
      <c r="E4" s="255" t="s">
        <v>30</v>
      </c>
      <c r="F4" s="255" t="s">
        <v>31</v>
      </c>
      <c r="G4" s="255" t="s">
        <v>32</v>
      </c>
      <c r="H4" s="255" t="s">
        <v>54</v>
      </c>
      <c r="I4" s="255" t="s">
        <v>33</v>
      </c>
      <c r="J4" s="255" t="s">
        <v>34</v>
      </c>
      <c r="K4" s="255" t="s">
        <v>35</v>
      </c>
      <c r="L4" s="255" t="s">
        <v>36</v>
      </c>
      <c r="M4" s="255" t="s">
        <v>64</v>
      </c>
      <c r="N4" s="257" t="s">
        <v>57</v>
      </c>
      <c r="O4" s="270" t="s">
        <v>15</v>
      </c>
      <c r="P4" s="268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5"/>
      <c r="B5" s="267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8"/>
      <c r="O5" s="271"/>
      <c r="P5" s="269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77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80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84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/>
      <c r="B9" s="124"/>
      <c r="C9" s="117"/>
      <c r="D9" s="125"/>
      <c r="E9" s="125"/>
      <c r="F9" s="125"/>
      <c r="G9" s="125"/>
      <c r="H9" s="125"/>
      <c r="I9" s="126"/>
      <c r="J9" s="125"/>
      <c r="K9" s="125"/>
      <c r="L9" s="125"/>
      <c r="M9" s="155"/>
      <c r="N9" s="125"/>
      <c r="O9" s="125"/>
      <c r="P9" s="127"/>
      <c r="Q9" s="121">
        <f t="shared" si="0"/>
        <v>0</v>
      </c>
      <c r="R9" s="122"/>
      <c r="S9" s="6"/>
      <c r="T9" s="6"/>
      <c r="U9" s="26"/>
      <c r="V9" s="26"/>
      <c r="W9" s="26"/>
    </row>
    <row r="10" spans="1:24" s="9" customFormat="1">
      <c r="A10" s="116"/>
      <c r="B10" s="124"/>
      <c r="C10" s="117"/>
      <c r="D10" s="125"/>
      <c r="E10" s="125"/>
      <c r="F10" s="125"/>
      <c r="G10" s="125"/>
      <c r="H10" s="125"/>
      <c r="I10" s="125"/>
      <c r="J10" s="125"/>
      <c r="K10" s="125"/>
      <c r="L10" s="125"/>
      <c r="M10" s="155"/>
      <c r="N10" s="125"/>
      <c r="O10" s="125"/>
      <c r="P10" s="127"/>
      <c r="Q10" s="121">
        <f t="shared" si="0"/>
        <v>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700</v>
      </c>
      <c r="C37" s="143">
        <f t="shared" ref="C37:P37" si="1">SUM(C6:C36)</f>
        <v>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570</v>
      </c>
      <c r="H37" s="143">
        <f t="shared" si="1"/>
        <v>0</v>
      </c>
      <c r="I37" s="143">
        <f t="shared" si="1"/>
        <v>260</v>
      </c>
      <c r="J37" s="143">
        <f t="shared" si="1"/>
        <v>480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2320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8" t="s">
        <v>13</v>
      </c>
      <c r="B1" s="278"/>
      <c r="C1" s="278"/>
      <c r="D1" s="278"/>
      <c r="E1" s="278"/>
      <c r="F1" s="278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9" t="s">
        <v>55</v>
      </c>
      <c r="B2" s="279"/>
      <c r="C2" s="279"/>
      <c r="D2" s="279"/>
      <c r="E2" s="279"/>
      <c r="F2" s="279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0" t="s">
        <v>44</v>
      </c>
      <c r="B3" s="280"/>
      <c r="C3" s="280"/>
      <c r="D3" s="280"/>
      <c r="E3" s="280"/>
      <c r="F3" s="280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-335800</v>
      </c>
      <c r="D30" s="44"/>
      <c r="E30" s="44">
        <f t="shared" si="0"/>
        <v>-335800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-335800</v>
      </c>
      <c r="D33" s="44">
        <f>SUM(D5:D32)</f>
        <v>0</v>
      </c>
      <c r="E33" s="44">
        <f>SUM(E5:E32)</f>
        <v>-335800</v>
      </c>
      <c r="F33" s="44">
        <f>B33-E33</f>
        <v>335800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1" t="s">
        <v>21</v>
      </c>
      <c r="B35" s="282"/>
      <c r="C35" s="282"/>
      <c r="D35" s="283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4" t="s">
        <v>12</v>
      </c>
      <c r="B36" s="285"/>
      <c r="C36" s="285"/>
      <c r="D36" s="286"/>
      <c r="E36" s="217">
        <f>F33-C113+K116</f>
        <v>0</v>
      </c>
      <c r="F36" s="212"/>
      <c r="G36" s="61"/>
      <c r="H36" s="234" t="s">
        <v>48</v>
      </c>
      <c r="I36" s="235" t="s">
        <v>51</v>
      </c>
      <c r="J36" s="236">
        <v>38960</v>
      </c>
      <c r="K36" s="237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234" t="s">
        <v>53</v>
      </c>
      <c r="I37" s="235" t="s">
        <v>50</v>
      </c>
      <c r="J37" s="236">
        <v>8270</v>
      </c>
      <c r="K37" s="237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234" t="s">
        <v>60</v>
      </c>
      <c r="I38" s="235"/>
      <c r="J38" s="236">
        <v>50000</v>
      </c>
      <c r="K38" s="23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7" t="s">
        <v>22</v>
      </c>
      <c r="G43" s="288"/>
      <c r="H43" s="288"/>
      <c r="I43" s="288"/>
      <c r="J43" s="288"/>
      <c r="K43" s="288"/>
      <c r="L43" s="289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68</v>
      </c>
      <c r="B44" s="18" t="s">
        <v>86</v>
      </c>
      <c r="C44" s="240">
        <v>69330</v>
      </c>
      <c r="D44" s="239" t="s">
        <v>67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1" t="s">
        <v>76</v>
      </c>
      <c r="B45" s="18" t="s">
        <v>87</v>
      </c>
      <c r="C45" s="240">
        <v>21270</v>
      </c>
      <c r="D45" s="242" t="s">
        <v>77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71</v>
      </c>
      <c r="B46" s="18" t="s">
        <v>86</v>
      </c>
      <c r="C46" s="240">
        <v>37340</v>
      </c>
      <c r="D46" s="239" t="s">
        <v>70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8" t="s">
        <v>69</v>
      </c>
      <c r="B47" s="18" t="s">
        <v>88</v>
      </c>
      <c r="C47" s="240">
        <v>6000</v>
      </c>
      <c r="D47" s="242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8" t="s">
        <v>47</v>
      </c>
      <c r="B48" s="18" t="s">
        <v>49</v>
      </c>
      <c r="C48" s="240">
        <v>193860</v>
      </c>
      <c r="D48" s="239" t="s">
        <v>65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3" t="s">
        <v>81</v>
      </c>
      <c r="B49" s="18" t="s">
        <v>82</v>
      </c>
      <c r="C49" s="240">
        <v>8000</v>
      </c>
      <c r="D49" s="242" t="s">
        <v>89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4"/>
      <c r="B50" s="18"/>
      <c r="C50" s="240"/>
      <c r="D50" s="239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2" t="s">
        <v>42</v>
      </c>
      <c r="G62" s="272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3" t="s">
        <v>24</v>
      </c>
      <c r="B113" s="274"/>
      <c r="C113" s="211">
        <f>SUM(C37:C112)</f>
        <v>335800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5" t="s">
        <v>25</v>
      </c>
      <c r="B115" s="276"/>
      <c r="C115" s="209">
        <f>C113+L116</f>
        <v>335800</v>
      </c>
      <c r="D115" s="208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7"/>
      <c r="G150" s="277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0" t="s">
        <v>45</v>
      </c>
      <c r="B1" s="291"/>
      <c r="C1" s="291"/>
      <c r="D1" s="291"/>
      <c r="E1" s="292"/>
      <c r="F1" s="1"/>
      <c r="G1" s="1"/>
    </row>
    <row r="2" spans="1:29" ht="21.75">
      <c r="A2" s="299" t="s">
        <v>44</v>
      </c>
      <c r="B2" s="300"/>
      <c r="C2" s="300"/>
      <c r="D2" s="300"/>
      <c r="E2" s="301"/>
      <c r="F2" s="1"/>
      <c r="G2" s="1"/>
    </row>
    <row r="3" spans="1:29" ht="24" thickBot="1">
      <c r="A3" s="293" t="s">
        <v>85</v>
      </c>
      <c r="B3" s="294"/>
      <c r="C3" s="294"/>
      <c r="D3" s="294"/>
      <c r="E3" s="29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58</v>
      </c>
      <c r="B4" s="303"/>
      <c r="C4" s="303"/>
      <c r="D4" s="303"/>
      <c r="E4" s="304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51" t="s">
        <v>56</v>
      </c>
      <c r="B5" s="252">
        <v>7000000</v>
      </c>
      <c r="C5" s="195"/>
      <c r="D5" s="196" t="s">
        <v>10</v>
      </c>
      <c r="E5" s="225">
        <v>5791190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44180</v>
      </c>
      <c r="C6" s="35"/>
      <c r="D6" s="176" t="s">
        <v>62</v>
      </c>
      <c r="E6" s="187">
        <v>11630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503240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78</v>
      </c>
      <c r="B9" s="186">
        <v>2320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335800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41860</v>
      </c>
      <c r="C11" s="33"/>
      <c r="D11" s="176" t="s">
        <v>46</v>
      </c>
      <c r="E11" s="187">
        <v>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05" t="s">
        <v>83</v>
      </c>
      <c r="B14" s="306">
        <v>400000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B5+B6-B9+B13-B10-B14</f>
        <v>6641860</v>
      </c>
      <c r="C16" s="33"/>
      <c r="D16" s="176" t="s">
        <v>6</v>
      </c>
      <c r="E16" s="187">
        <f>E5+E6+E7+E10+E11+E12</f>
        <v>6641860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5" t="s">
        <v>63</v>
      </c>
      <c r="B19" s="246">
        <v>193860</v>
      </c>
      <c r="C19" s="247"/>
      <c r="D19" s="248" t="s">
        <v>79</v>
      </c>
      <c r="E19" s="249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0" t="s">
        <v>72</v>
      </c>
      <c r="B20" s="188">
        <v>37340</v>
      </c>
      <c r="C20" s="172"/>
      <c r="D20" s="230" t="s">
        <v>73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2021-12-04T13:34:29Z</dcterms:modified>
</cp:coreProperties>
</file>