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15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Retail meet gift wrapping</t>
        </r>
      </text>
    </comment>
    <comment ref="M15" authorId="0" shapeId="0">
      <text>
        <r>
          <rPr>
            <b/>
            <sz val="9"/>
            <color indexed="81"/>
            <rFont val="Tahoma"/>
            <charset val="1"/>
          </rPr>
          <t>running month pre recharge</t>
        </r>
      </text>
    </comment>
    <comment ref="M16" authorId="0" shapeId="0">
      <text>
        <r>
          <rPr>
            <sz val="9"/>
            <color indexed="81"/>
            <rFont val="Tahoma"/>
            <charset val="1"/>
          </rPr>
          <t xml:space="preserve">March'2021 Prepaid meter deyar somoykar, Line off kore diyesilo tai bill porisodh kora laglo.
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Rasel Garir Tayre</t>
        </r>
      </text>
    </comment>
  </commentList>
</comments>
</file>

<file path=xl/sharedStrings.xml><?xml version="1.0" encoding="utf-8"?>
<sst xmlns="http://schemas.openxmlformats.org/spreadsheetml/2006/main" count="433" uniqueCount="242">
  <si>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</si>
  <si>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</si>
  <si>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</si>
  <si>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</si>
  <si>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</si>
  <si>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</si>
  <si>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</si>
  <si>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</si>
  <si>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</si>
  <si>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</si>
  <si>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</si>
  <si>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</si>
  <si>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</si>
  <si>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</si>
  <si>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</si>
  <si>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</si>
  <si>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</si>
  <si>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</si>
  <si>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</si>
  <si>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</si>
  <si>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</si>
  <si>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</si>
  <si>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</si>
  <si>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</si>
  <si>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</si>
  <si>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</si>
  <si>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</si>
  <si>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</si>
  <si>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</si>
  <si>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</si>
  <si>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</si>
  <si>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</si>
  <si>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</si>
  <si>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</si>
  <si>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</si>
  <si>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</si>
  <si>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</si>
  <si>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</si>
  <si>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</si>
  <si>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</si>
  <si>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</si>
  <si>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</si>
  <si>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</si>
  <si>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</si>
  <si>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</si>
  <si>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</si>
  <si>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</si>
  <si>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</si>
  <si>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</si>
  <si>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</si>
  <si>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</si>
  <si>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</si>
  <si>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</si>
  <si>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</si>
  <si>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</si>
  <si>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</si>
  <si>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</si>
  <si>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</si>
  <si>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</si>
  <si>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</si>
  <si>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</si>
  <si>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</si>
  <si>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</si>
  <si>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</si>
  <si>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</si>
  <si>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</si>
  <si>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</si>
  <si>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</si>
  <si>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</si>
  <si>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</si>
  <si>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</si>
  <si>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</si>
  <si>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</si>
  <si>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</si>
  <si>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</si>
  <si>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</si>
  <si>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</si>
  <si>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</si>
  <si>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</si>
  <si>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</si>
  <si>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</si>
  <si>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</si>
  <si>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</si>
  <si>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</si>
  <si>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</si>
  <si>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</si>
  <si>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</si>
  <si>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</si>
  <si>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</si>
  <si>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</si>
  <si>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</si>
  <si>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</si>
  <si>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</si>
  <si>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</si>
  <si>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</si>
  <si>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</si>
  <si>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</si>
  <si>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</si>
  <si>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</si>
  <si>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</si>
  <si>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</si>
  <si>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</si>
  <si>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</si>
  <si>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</si>
  <si>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</si>
  <si>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</si>
  <si>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</si>
  <si>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</si>
  <si>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</si>
  <si>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</si>
  <si>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</si>
  <si>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</si>
  <si>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</si>
  <si>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</si>
  <si>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</si>
  <si>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</si>
  <si>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</si>
  <si>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</si>
  <si>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</si>
  <si>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</si>
  <si>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</si>
  <si>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</si>
  <si>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</si>
  <si>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</si>
  <si>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</si>
  <si>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</si>
  <si>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</si>
  <si>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</si>
  <si>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</si>
  <si>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</si>
  <si>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</si>
  <si>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</si>
  <si>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</si>
  <si>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</si>
  <si>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</si>
  <si>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</si>
  <si>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</si>
  <si>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</si>
  <si>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</si>
  <si>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</si>
  <si>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</si>
  <si>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</si>
  <si>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</si>
  <si>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</si>
  <si>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</si>
  <si>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</si>
  <si>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</si>
  <si>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</si>
  <si>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</si>
  <si>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</si>
  <si>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</si>
  <si>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</si>
  <si>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</si>
  <si>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</si>
  <si>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</si>
  <si>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</si>
  <si>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</si>
  <si>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</si>
  <si>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</si>
  <si>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</si>
  <si>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</si>
  <si>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</si>
  <si>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</si>
  <si>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</si>
  <si>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</si>
  <si>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</si>
  <si>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</si>
  <si>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</si>
  <si>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</si>
  <si>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</si>
  <si>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</si>
  <si>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</si>
  <si>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</si>
  <si>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</si>
  <si>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</si>
  <si>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</si>
  <si>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</si>
  <si>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</si>
  <si>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</si>
  <si>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</si>
  <si>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</si>
  <si>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</si>
  <si>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</si>
  <si>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</si>
  <si>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</si>
  <si>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</si>
  <si>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</si>
  <si>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</si>
  <si>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</si>
  <si>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</si>
  <si>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</si>
  <si>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</si>
  <si>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</si>
  <si>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</si>
  <si>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</si>
  <si>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</si>
  <si>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</si>
  <si>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</si>
  <si>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</si>
  <si>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</si>
  <si>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</si>
  <si>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</si>
  <si>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</si>
  <si>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</si>
  <si>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</si>
  <si>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</si>
  <si>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</si>
  <si>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</si>
  <si>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</si>
  <si>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</si>
  <si>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</si>
  <si>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</si>
  <si>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</si>
  <si>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</si>
  <si>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</si>
  <si>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</si>
  <si>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</si>
  <si>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</si>
  <si>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</si>
  <si>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</si>
  <si>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</si>
  <si>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</si>
  <si>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 xml:space="preserve">Bhai Bhai Store </t>
  </si>
  <si>
    <t>Koyenbazar</t>
  </si>
  <si>
    <t>06.01.2022</t>
  </si>
  <si>
    <t>Imran</t>
  </si>
  <si>
    <t>08.01.2022</t>
  </si>
  <si>
    <t>09.01.2022</t>
  </si>
  <si>
    <t>10.01.2022</t>
  </si>
  <si>
    <t xml:space="preserve">Atik </t>
  </si>
  <si>
    <t>11.01.2022</t>
  </si>
  <si>
    <t>Najirpur</t>
  </si>
  <si>
    <t>cd Sound</t>
  </si>
  <si>
    <t>12.01.2022</t>
  </si>
  <si>
    <t>13.01.2022</t>
  </si>
  <si>
    <t>Nal= Ma Mobile</t>
  </si>
  <si>
    <t>15.01.2022</t>
  </si>
  <si>
    <t>Date:15.01.2022</t>
  </si>
  <si>
    <t>Symphony  Balance(-)</t>
  </si>
  <si>
    <t>NK Telecom</t>
  </si>
  <si>
    <t>Tutul</t>
  </si>
  <si>
    <t>bKash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</si>
</sst>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1" fontId="32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2" fontId="33" fillId="42" borderId="43" xfId="0" applyNumberFormat="1" applyFont="1" applyFill="1" applyBorder="1" applyAlignment="1">
      <alignment horizontal="center" vertical="center"/>
    </xf>
    <xf numFmtId="2" fontId="33" fillId="42" borderId="44" xfId="0" applyNumberFormat="1" applyFont="1" applyFill="1" applyBorder="1" applyAlignment="1">
      <alignment horizontal="center" vertical="center"/>
    </xf>
    <xf numFmtId="2" fontId="33" fillId="42" borderId="51" xfId="0" applyNumberFormat="1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9" sqref="E19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208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210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216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218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220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221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221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224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226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227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228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230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233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 t="s">
        <v>234</v>
      </c>
      <c r="C19" s="271">
        <v>430000</v>
      </c>
      <c r="D19" s="309">
        <v>650000</v>
      </c>
      <c r="E19" s="273">
        <f t="shared" si="0"/>
        <v>21038</v>
      </c>
      <c r="F19" s="29"/>
      <c r="G19" s="2"/>
    </row>
    <row r="20" spans="1:7">
      <c r="A20" s="314"/>
      <c r="B20" s="26"/>
      <c r="C20" s="271"/>
      <c r="D20" s="271"/>
      <c r="E20" s="273">
        <f t="shared" si="0"/>
        <v>21038</v>
      </c>
      <c r="F20" s="29"/>
      <c r="G20" s="2"/>
    </row>
    <row r="21" spans="1:7">
      <c r="A21" s="314"/>
      <c r="B21" s="26"/>
      <c r="C21" s="271"/>
      <c r="D21" s="271"/>
      <c r="E21" s="273">
        <f>E20+C21-D21</f>
        <v>21038</v>
      </c>
      <c r="F21" s="290"/>
      <c r="G21" s="2"/>
    </row>
    <row r="22" spans="1:7">
      <c r="A22" s="314"/>
      <c r="B22" s="26"/>
      <c r="C22" s="271"/>
      <c r="D22" s="271"/>
      <c r="E22" s="273">
        <f t="shared" si="0"/>
        <v>21038</v>
      </c>
      <c r="F22" s="2"/>
      <c r="G22" s="2"/>
    </row>
    <row r="23" spans="1:7">
      <c r="A23" s="314"/>
      <c r="B23" s="26"/>
      <c r="C23" s="271"/>
      <c r="D23" s="271"/>
      <c r="E23" s="273">
        <f>E22+C23-D23</f>
        <v>21038</v>
      </c>
      <c r="F23" s="2"/>
      <c r="G23" s="2"/>
    </row>
    <row r="24" spans="1:7">
      <c r="A24" s="314"/>
      <c r="B24" s="26"/>
      <c r="C24" s="271"/>
      <c r="D24" s="271"/>
      <c r="E24" s="273">
        <f t="shared" si="0"/>
        <v>21038</v>
      </c>
      <c r="F24" s="2"/>
      <c r="G24" s="2"/>
    </row>
    <row r="25" spans="1:7">
      <c r="A25" s="314"/>
      <c r="B25" s="26"/>
      <c r="C25" s="271"/>
      <c r="D25" s="271"/>
      <c r="E25" s="273">
        <f t="shared" si="0"/>
        <v>21038</v>
      </c>
      <c r="F25" s="2"/>
      <c r="G25" s="2"/>
    </row>
    <row r="26" spans="1:7">
      <c r="A26" s="314"/>
      <c r="B26" s="26"/>
      <c r="C26" s="271"/>
      <c r="D26" s="271"/>
      <c r="E26" s="273">
        <f t="shared" si="0"/>
        <v>21038</v>
      </c>
      <c r="F26" s="2"/>
      <c r="G26" s="2"/>
    </row>
    <row r="27" spans="1:7">
      <c r="A27" s="314"/>
      <c r="B27" s="26"/>
      <c r="C27" s="271"/>
      <c r="D27" s="271"/>
      <c r="E27" s="273">
        <f t="shared" si="0"/>
        <v>21038</v>
      </c>
      <c r="F27" s="2"/>
      <c r="G27" s="21"/>
    </row>
    <row r="28" spans="1:7">
      <c r="A28" s="314"/>
      <c r="B28" s="26"/>
      <c r="C28" s="271"/>
      <c r="D28" s="271"/>
      <c r="E28" s="273">
        <f>E27+C28-D28</f>
        <v>21038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21038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21038</v>
      </c>
      <c r="F55" s="2"/>
    </row>
    <row r="56" spans="1:7">
      <c r="A56" s="314"/>
      <c r="B56" s="26"/>
      <c r="C56" s="271"/>
      <c r="D56" s="271"/>
      <c r="E56" s="273">
        <f t="shared" si="0"/>
        <v>21038</v>
      </c>
      <c r="F56" s="2"/>
    </row>
    <row r="57" spans="1:7">
      <c r="A57" s="314"/>
      <c r="B57" s="26"/>
      <c r="C57" s="271"/>
      <c r="D57" s="271"/>
      <c r="E57" s="273">
        <f t="shared" si="0"/>
        <v>21038</v>
      </c>
      <c r="F57" s="2"/>
    </row>
    <row r="58" spans="1:7">
      <c r="A58" s="314"/>
      <c r="B58" s="26"/>
      <c r="C58" s="271"/>
      <c r="D58" s="271"/>
      <c r="E58" s="273">
        <f t="shared" si="0"/>
        <v>21038</v>
      </c>
      <c r="F58" s="2"/>
    </row>
    <row r="59" spans="1:7">
      <c r="A59" s="314"/>
      <c r="B59" s="26"/>
      <c r="C59" s="271"/>
      <c r="D59" s="271"/>
      <c r="E59" s="273">
        <f t="shared" si="0"/>
        <v>21038</v>
      </c>
      <c r="F59" s="2"/>
    </row>
    <row r="60" spans="1:7">
      <c r="A60" s="314"/>
      <c r="B60" s="26"/>
      <c r="C60" s="271"/>
      <c r="D60" s="271"/>
      <c r="E60" s="273">
        <f t="shared" si="0"/>
        <v>21038</v>
      </c>
      <c r="F60" s="2"/>
    </row>
    <row r="61" spans="1:7">
      <c r="A61" s="314"/>
      <c r="B61" s="26"/>
      <c r="C61" s="271"/>
      <c r="D61" s="271"/>
      <c r="E61" s="273">
        <f t="shared" si="0"/>
        <v>21038</v>
      </c>
      <c r="F61" s="2"/>
    </row>
    <row r="62" spans="1:7">
      <c r="A62" s="314"/>
      <c r="B62" s="26"/>
      <c r="C62" s="271"/>
      <c r="D62" s="271"/>
      <c r="E62" s="273">
        <f t="shared" si="0"/>
        <v>21038</v>
      </c>
      <c r="F62" s="2"/>
    </row>
    <row r="63" spans="1:7">
      <c r="A63" s="314"/>
      <c r="B63" s="26"/>
      <c r="C63" s="271"/>
      <c r="D63" s="271"/>
      <c r="E63" s="273">
        <f t="shared" si="0"/>
        <v>21038</v>
      </c>
      <c r="F63" s="2"/>
    </row>
    <row r="64" spans="1:7">
      <c r="A64" s="314"/>
      <c r="B64" s="26"/>
      <c r="C64" s="271"/>
      <c r="D64" s="271"/>
      <c r="E64" s="273">
        <f t="shared" si="0"/>
        <v>21038</v>
      </c>
      <c r="F64" s="2"/>
    </row>
    <row r="65" spans="1:7">
      <c r="A65" s="314"/>
      <c r="B65" s="26"/>
      <c r="C65" s="271"/>
      <c r="D65" s="271"/>
      <c r="E65" s="273">
        <f t="shared" si="0"/>
        <v>21038</v>
      </c>
      <c r="F65" s="2"/>
    </row>
    <row r="66" spans="1:7">
      <c r="A66" s="314"/>
      <c r="B66" s="26"/>
      <c r="C66" s="271"/>
      <c r="D66" s="271"/>
      <c r="E66" s="273">
        <f t="shared" si="0"/>
        <v>21038</v>
      </c>
      <c r="F66" s="2"/>
    </row>
    <row r="67" spans="1:7">
      <c r="A67" s="314"/>
      <c r="B67" s="26"/>
      <c r="C67" s="271"/>
      <c r="D67" s="271"/>
      <c r="E67" s="273">
        <f t="shared" si="0"/>
        <v>21038</v>
      </c>
      <c r="F67" s="2"/>
    </row>
    <row r="68" spans="1:7">
      <c r="A68" s="314"/>
      <c r="B68" s="26"/>
      <c r="C68" s="271"/>
      <c r="D68" s="271"/>
      <c r="E68" s="273">
        <f t="shared" si="0"/>
        <v>21038</v>
      </c>
      <c r="F68" s="2"/>
    </row>
    <row r="69" spans="1:7">
      <c r="A69" s="314"/>
      <c r="B69" s="26"/>
      <c r="C69" s="271"/>
      <c r="D69" s="271"/>
      <c r="E69" s="273">
        <f t="shared" si="0"/>
        <v>21038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21038</v>
      </c>
      <c r="F70" s="2"/>
    </row>
    <row r="71" spans="1:7">
      <c r="A71" s="314"/>
      <c r="B71" s="26"/>
      <c r="C71" s="271"/>
      <c r="D71" s="271"/>
      <c r="E71" s="273">
        <f t="shared" si="1"/>
        <v>21038</v>
      </c>
      <c r="F71" s="2"/>
    </row>
    <row r="72" spans="1:7">
      <c r="A72" s="314"/>
      <c r="B72" s="26"/>
      <c r="C72" s="271"/>
      <c r="D72" s="271"/>
      <c r="E72" s="273">
        <f t="shared" si="1"/>
        <v>21038</v>
      </c>
      <c r="F72" s="2"/>
    </row>
    <row r="73" spans="1:7">
      <c r="A73" s="314"/>
      <c r="B73" s="26"/>
      <c r="C73" s="271"/>
      <c r="D73" s="271"/>
      <c r="E73" s="273">
        <f t="shared" si="1"/>
        <v>21038</v>
      </c>
      <c r="F73" s="2"/>
    </row>
    <row r="74" spans="1:7">
      <c r="A74" s="314"/>
      <c r="B74" s="26"/>
      <c r="C74" s="271"/>
      <c r="D74" s="271"/>
      <c r="E74" s="273">
        <f t="shared" si="1"/>
        <v>21038</v>
      </c>
      <c r="F74" s="2"/>
    </row>
    <row r="75" spans="1:7">
      <c r="A75" s="314"/>
      <c r="B75" s="26"/>
      <c r="C75" s="271"/>
      <c r="D75" s="271"/>
      <c r="E75" s="273">
        <f t="shared" si="1"/>
        <v>21038</v>
      </c>
      <c r="F75" s="2"/>
    </row>
    <row r="76" spans="1:7">
      <c r="A76" s="314"/>
      <c r="B76" s="26"/>
      <c r="C76" s="271"/>
      <c r="D76" s="271"/>
      <c r="E76" s="273">
        <f t="shared" si="1"/>
        <v>21038</v>
      </c>
      <c r="F76" s="2"/>
    </row>
    <row r="77" spans="1:7">
      <c r="A77" s="314"/>
      <c r="B77" s="26"/>
      <c r="C77" s="271"/>
      <c r="D77" s="271"/>
      <c r="E77" s="273">
        <f t="shared" si="1"/>
        <v>21038</v>
      </c>
      <c r="F77" s="2"/>
    </row>
    <row r="78" spans="1:7">
      <c r="A78" s="314"/>
      <c r="B78" s="26"/>
      <c r="C78" s="271"/>
      <c r="D78" s="271"/>
      <c r="E78" s="273">
        <f t="shared" si="1"/>
        <v>21038</v>
      </c>
      <c r="F78" s="2"/>
    </row>
    <row r="79" spans="1:7">
      <c r="A79" s="314"/>
      <c r="B79" s="26"/>
      <c r="C79" s="271"/>
      <c r="D79" s="271"/>
      <c r="E79" s="273">
        <f t="shared" si="1"/>
        <v>21038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21038</v>
      </c>
      <c r="F82" s="18"/>
      <c r="G82" s="2"/>
    </row>
    <row r="83" spans="1:7">
      <c r="A83" s="314"/>
      <c r="B83" s="31"/>
      <c r="C83" s="273">
        <f>SUM(C5:C72)</f>
        <v>2821038</v>
      </c>
      <c r="D83" s="273">
        <f>SUM(D5:D77)</f>
        <v>2800000</v>
      </c>
      <c r="E83" s="275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M41" sqref="M41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209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201</v>
      </c>
      <c r="I4" s="315" t="s">
        <v>200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210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217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219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220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50</v>
      </c>
      <c r="K9" s="90">
        <v>480</v>
      </c>
      <c r="L9" s="90"/>
      <c r="M9" s="90"/>
      <c r="N9" s="121"/>
      <c r="O9" s="90"/>
      <c r="P9" s="92"/>
      <c r="Q9" s="86">
        <f t="shared" si="0"/>
        <v>2520</v>
      </c>
      <c r="R9" s="87"/>
      <c r="S9" s="9"/>
      <c r="T9" s="9"/>
      <c r="U9" s="34"/>
      <c r="V9" s="34"/>
      <c r="W9" s="34"/>
    </row>
    <row r="10" spans="1:24" s="13" customFormat="1">
      <c r="A10" s="81" t="s">
        <v>221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50</v>
      </c>
      <c r="K10" s="90">
        <v>480</v>
      </c>
      <c r="L10" s="90"/>
      <c r="M10" s="90"/>
      <c r="N10" s="121"/>
      <c r="O10" s="90"/>
      <c r="P10" s="92"/>
      <c r="Q10" s="86">
        <f t="shared" si="0"/>
        <v>2440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224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60</v>
      </c>
      <c r="K11" s="90">
        <v>480</v>
      </c>
      <c r="L11" s="90"/>
      <c r="M11" s="90"/>
      <c r="N11" s="121"/>
      <c r="O11" s="90"/>
      <c r="P11" s="92"/>
      <c r="Q11" s="86">
        <f t="shared" si="0"/>
        <v>1080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226</v>
      </c>
      <c r="B12" s="89">
        <v>1300</v>
      </c>
      <c r="C12" s="82">
        <v>820</v>
      </c>
      <c r="D12" s="90">
        <v>240</v>
      </c>
      <c r="E12" s="90"/>
      <c r="F12" s="90"/>
      <c r="G12" s="90">
        <v>100</v>
      </c>
      <c r="H12" s="90"/>
      <c r="I12" s="90"/>
      <c r="J12" s="90">
        <v>120</v>
      </c>
      <c r="K12" s="90">
        <v>480</v>
      </c>
      <c r="L12" s="90"/>
      <c r="M12" s="90"/>
      <c r="N12" s="121"/>
      <c r="O12" s="90"/>
      <c r="P12" s="92"/>
      <c r="Q12" s="86">
        <f t="shared" si="0"/>
        <v>3060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227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228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/>
      <c r="O14" s="90"/>
      <c r="P14" s="92"/>
      <c r="Q14" s="86">
        <f t="shared" si="0"/>
        <v>4360</v>
      </c>
      <c r="R14" s="87"/>
      <c r="S14" s="95"/>
      <c r="T14" s="34"/>
      <c r="U14" s="5"/>
      <c r="V14" s="34"/>
      <c r="W14" s="5"/>
    </row>
    <row r="15" spans="1:24" s="13" customFormat="1">
      <c r="A15" s="81" t="s">
        <v>230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/>
      <c r="O15" s="90"/>
      <c r="P15" s="92"/>
      <c r="Q15" s="86">
        <f t="shared" si="0"/>
        <v>3000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233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/>
      <c r="O16" s="90"/>
      <c r="P16" s="92"/>
      <c r="Q16" s="86">
        <f t="shared" si="0"/>
        <v>2140</v>
      </c>
      <c r="R16" s="87"/>
      <c r="S16" s="6"/>
      <c r="T16" s="34"/>
      <c r="U16" s="5"/>
      <c r="V16" s="34"/>
      <c r="W16" s="5"/>
    </row>
    <row r="17" spans="1:23" s="13" customFormat="1">
      <c r="A17" s="81" t="s">
        <v>234</v>
      </c>
      <c r="B17" s="89">
        <v>1700</v>
      </c>
      <c r="C17" s="82"/>
      <c r="D17" s="90"/>
      <c r="E17" s="90"/>
      <c r="F17" s="90"/>
      <c r="G17" s="90">
        <v>100</v>
      </c>
      <c r="H17" s="90" t="s">
        <v>13</v>
      </c>
      <c r="I17" s="90"/>
      <c r="J17" s="90">
        <v>30</v>
      </c>
      <c r="K17" s="90">
        <v>480</v>
      </c>
      <c r="L17" s="90"/>
      <c r="M17" s="90"/>
      <c r="N17" s="121"/>
      <c r="O17" s="92"/>
      <c r="P17" s="92"/>
      <c r="Q17" s="86">
        <f t="shared" si="0"/>
        <v>2310</v>
      </c>
      <c r="R17" s="87"/>
      <c r="S17" s="6"/>
      <c r="T17" s="34"/>
      <c r="U17" s="34"/>
      <c r="V17" s="34"/>
      <c r="W17" s="34"/>
    </row>
    <row r="18" spans="1:23" s="13" customFormat="1">
      <c r="A18" s="81" t="s">
        <v>236</v>
      </c>
      <c r="B18" s="89">
        <v>1600</v>
      </c>
      <c r="C18" s="82">
        <v>970</v>
      </c>
      <c r="D18" s="90"/>
      <c r="E18" s="90">
        <v>1700</v>
      </c>
      <c r="F18" s="90"/>
      <c r="G18" s="90">
        <v>170</v>
      </c>
      <c r="H18" s="90"/>
      <c r="I18" s="90"/>
      <c r="J18" s="90">
        <v>50</v>
      </c>
      <c r="K18" s="90">
        <v>480</v>
      </c>
      <c r="L18" s="90"/>
      <c r="M18" s="90"/>
      <c r="N18" s="121"/>
      <c r="O18" s="92"/>
      <c r="P18" s="92">
        <v>220</v>
      </c>
      <c r="Q18" s="86">
        <f t="shared" si="0"/>
        <v>5190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12600</v>
      </c>
      <c r="C37" s="108">
        <f t="shared" ref="C37:P37" si="1">SUM(C6:C36)</f>
        <v>2660</v>
      </c>
      <c r="D37" s="108">
        <f t="shared" si="1"/>
        <v>240</v>
      </c>
      <c r="E37" s="108">
        <f t="shared" si="1"/>
        <v>4200</v>
      </c>
      <c r="F37" s="108">
        <f t="shared" si="1"/>
        <v>0</v>
      </c>
      <c r="G37" s="108">
        <f>SUM(G6:G36)</f>
        <v>3710</v>
      </c>
      <c r="H37" s="108">
        <f t="shared" si="1"/>
        <v>0</v>
      </c>
      <c r="I37" s="108">
        <f t="shared" si="1"/>
        <v>0</v>
      </c>
      <c r="J37" s="108">
        <f t="shared" si="1"/>
        <v>550</v>
      </c>
      <c r="K37" s="108">
        <f t="shared" si="1"/>
        <v>5680</v>
      </c>
      <c r="L37" s="108">
        <f t="shared" si="1"/>
        <v>799</v>
      </c>
      <c r="M37" s="108">
        <f t="shared" si="1"/>
        <v>2430</v>
      </c>
      <c r="N37" s="124">
        <f t="shared" si="1"/>
        <v>0</v>
      </c>
      <c r="O37" s="108">
        <f t="shared" si="1"/>
        <v>0</v>
      </c>
      <c r="P37" s="109">
        <f t="shared" si="1"/>
        <v>220</v>
      </c>
      <c r="Q37" s="110">
        <f>SUM(Q6:Q36)</f>
        <v>33089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D121" sqref="D12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207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210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217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219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220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221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224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226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227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228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230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233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 t="s">
        <v>234</v>
      </c>
      <c r="B16" s="55">
        <v>666610</v>
      </c>
      <c r="C16" s="58">
        <v>420790</v>
      </c>
      <c r="D16" s="55">
        <v>2310</v>
      </c>
      <c r="E16" s="55">
        <f t="shared" si="0"/>
        <v>423100</v>
      </c>
      <c r="F16" s="244"/>
      <c r="G16" s="255">
        <v>600</v>
      </c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 t="s">
        <v>236</v>
      </c>
      <c r="B17" s="55">
        <v>879800</v>
      </c>
      <c r="C17" s="58">
        <v>857940</v>
      </c>
      <c r="D17" s="55">
        <v>5190</v>
      </c>
      <c r="E17" s="55">
        <f t="shared" si="0"/>
        <v>863130</v>
      </c>
      <c r="F17" s="243"/>
      <c r="G17" s="256">
        <v>300</v>
      </c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5529920</v>
      </c>
      <c r="C33" s="279">
        <f>SUM(C5:C32)</f>
        <v>5146090</v>
      </c>
      <c r="D33" s="278">
        <f>SUM(D5:D32)</f>
        <v>31270</v>
      </c>
      <c r="E33" s="278">
        <f>SUM(E5:E32)</f>
        <v>5177360</v>
      </c>
      <c r="F33" s="278">
        <f>B33-E33</f>
        <v>352560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216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213</v>
      </c>
      <c r="C39" s="125" t="s">
        <v>214</v>
      </c>
      <c r="D39" s="218">
        <v>290960</v>
      </c>
      <c r="E39" s="186" t="s">
        <v>233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5840</v>
      </c>
      <c r="E40" s="185" t="s">
        <v>234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225</v>
      </c>
      <c r="C41" s="125" t="s">
        <v>193</v>
      </c>
      <c r="D41" s="218">
        <v>6000</v>
      </c>
      <c r="E41" s="185" t="s">
        <v>224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5100</v>
      </c>
      <c r="E42" s="185" t="s">
        <v>233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229</v>
      </c>
      <c r="C43" s="125" t="s">
        <v>157</v>
      </c>
      <c r="D43" s="218">
        <v>3000</v>
      </c>
      <c r="E43" s="185" t="s">
        <v>230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 t="s">
        <v>240</v>
      </c>
      <c r="C44" s="125" t="s">
        <v>241</v>
      </c>
      <c r="D44" s="218">
        <v>1600</v>
      </c>
      <c r="E44" s="185" t="s">
        <v>236</v>
      </c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720210</v>
      </c>
      <c r="E46" s="294" t="s">
        <v>236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207000</v>
      </c>
      <c r="E47" s="187" t="s">
        <v>236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206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226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30000</v>
      </c>
      <c r="E52" s="188" t="s">
        <v>236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33160</v>
      </c>
      <c r="E53" s="189" t="s">
        <v>233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216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226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211</v>
      </c>
      <c r="B77" s="60" t="s">
        <v>212</v>
      </c>
      <c r="C77" s="125"/>
      <c r="D77" s="221">
        <v>7240</v>
      </c>
      <c r="E77" s="188" t="s">
        <v>210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230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111</v>
      </c>
      <c r="B79" s="60" t="s">
        <v>156</v>
      </c>
      <c r="C79" s="125"/>
      <c r="D79" s="221">
        <v>13630</v>
      </c>
      <c r="E79" s="189" t="s">
        <v>234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196</v>
      </c>
      <c r="B80" s="60" t="s">
        <v>197</v>
      </c>
      <c r="C80" s="125"/>
      <c r="D80" s="221">
        <v>4216</v>
      </c>
      <c r="E80" s="187" t="s">
        <v>199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173</v>
      </c>
      <c r="B81" s="60" t="s">
        <v>174</v>
      </c>
      <c r="C81" s="125"/>
      <c r="D81" s="221">
        <v>18570</v>
      </c>
      <c r="E81" s="188" t="s">
        <v>233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223</v>
      </c>
      <c r="B82" s="60" t="s">
        <v>222</v>
      </c>
      <c r="C82" s="125"/>
      <c r="D82" s="221">
        <v>10000</v>
      </c>
      <c r="E82" s="188" t="s">
        <v>236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97</v>
      </c>
      <c r="C83" s="125"/>
      <c r="D83" s="221">
        <v>7000</v>
      </c>
      <c r="E83" s="188" t="s">
        <v>160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70" t="s">
        <v>107</v>
      </c>
      <c r="B84" s="60" t="s">
        <v>145</v>
      </c>
      <c r="C84" s="125"/>
      <c r="D84" s="221">
        <v>37560</v>
      </c>
      <c r="E84" s="188" t="s">
        <v>204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180</v>
      </c>
      <c r="B85" s="60" t="s">
        <v>181</v>
      </c>
      <c r="C85" s="125"/>
      <c r="D85" s="221">
        <v>1560</v>
      </c>
      <c r="E85" s="189" t="s">
        <v>236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231</v>
      </c>
      <c r="B86" s="60" t="s">
        <v>232</v>
      </c>
      <c r="C86" s="125"/>
      <c r="D86" s="221">
        <v>22880</v>
      </c>
      <c r="E86" s="189" t="s">
        <v>234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25000</v>
      </c>
      <c r="E87" s="187" t="s">
        <v>233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25000</v>
      </c>
      <c r="E88" s="187" t="s">
        <v>224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150</v>
      </c>
      <c r="C89" s="125"/>
      <c r="D89" s="221">
        <v>13000</v>
      </c>
      <c r="E89" s="188" t="s">
        <v>233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103</v>
      </c>
      <c r="B90" s="60" t="s">
        <v>239</v>
      </c>
      <c r="C90" s="125"/>
      <c r="D90" s="221">
        <v>20000</v>
      </c>
      <c r="E90" s="187" t="s">
        <v>236</v>
      </c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8"/>
      <c r="F91" s="141"/>
      <c r="G91" s="147"/>
      <c r="H91" s="184" t="s">
        <v>203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206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202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2516461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2516461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1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7" t="s">
        <v>58</v>
      </c>
      <c r="B1" s="348"/>
      <c r="C1" s="348"/>
      <c r="D1" s="348"/>
      <c r="E1" s="349"/>
      <c r="F1" s="5"/>
      <c r="G1" s="5"/>
    </row>
    <row r="2" spans="1:25" ht="21.75">
      <c r="A2" s="356" t="s">
        <v>74</v>
      </c>
      <c r="B2" s="357"/>
      <c r="C2" s="357"/>
      <c r="D2" s="357"/>
      <c r="E2" s="358"/>
      <c r="F2" s="5"/>
      <c r="G2" s="5"/>
    </row>
    <row r="3" spans="1:25" ht="23.25">
      <c r="A3" s="350" t="s">
        <v>237</v>
      </c>
      <c r="B3" s="351"/>
      <c r="C3" s="351"/>
      <c r="D3" s="351"/>
      <c r="E3" s="35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9" t="s">
        <v>131</v>
      </c>
      <c r="B4" s="360"/>
      <c r="C4" s="289"/>
      <c r="D4" s="361" t="s">
        <v>130</v>
      </c>
      <c r="E4" s="36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4889781.2289619101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144813.537161905</v>
      </c>
      <c r="C6" s="43"/>
      <c r="D6" s="41" t="s">
        <v>18</v>
      </c>
      <c r="E6" s="259">
        <v>21038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528626.3081999952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33089</v>
      </c>
      <c r="C10" s="42"/>
      <c r="D10" s="41" t="s">
        <v>12</v>
      </c>
      <c r="E10" s="259">
        <v>2516461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157710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111724.537161905</v>
      </c>
      <c r="C12" s="42"/>
      <c r="D12" s="41" t="s">
        <v>238</v>
      </c>
      <c r="E12" s="261">
        <v>-1892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95"/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8111724.5371619053</v>
      </c>
      <c r="C15" s="42"/>
      <c r="D15" s="42" t="s">
        <v>7</v>
      </c>
      <c r="E15" s="262">
        <f>E5+E6+E7+E10+E11+E12+E13</f>
        <v>8111724.5371619053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3" t="s">
        <v>15</v>
      </c>
      <c r="B17" s="354"/>
      <c r="C17" s="354"/>
      <c r="D17" s="354"/>
      <c r="E17" s="35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721000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207000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215</v>
      </c>
      <c r="B22" s="129">
        <v>290000</v>
      </c>
      <c r="C22" s="41"/>
      <c r="D22" s="299" t="s">
        <v>183</v>
      </c>
      <c r="E22" s="300">
        <v>153780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205</v>
      </c>
      <c r="B23" s="129">
        <v>37560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235</v>
      </c>
      <c r="B24" s="129">
        <v>25000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25000</v>
      </c>
      <c r="C25" s="130"/>
      <c r="D25" s="299" t="s">
        <v>177</v>
      </c>
      <c r="E25" s="300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7" t="s">
        <v>19</v>
      </c>
      <c r="B26" s="308">
        <v>79590</v>
      </c>
      <c r="C26" s="131"/>
      <c r="D26" s="301" t="s">
        <v>178</v>
      </c>
      <c r="E26" s="302">
        <v>35000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3.25" customHeight="1" thickBot="1">
      <c r="A27" s="344"/>
      <c r="B27" s="345"/>
      <c r="C27" s="345"/>
      <c r="D27" s="345"/>
      <c r="E27" s="346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7">
    <mergeCell ref="A27:E27"/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2022-01-15T17:42:08Z</dcterms:modified>
</cp:coreProperties>
</file>