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1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</commentList>
</comments>
</file>

<file path=xl/sharedStrings.xml><?xml version="1.0" encoding="utf-8"?>
<sst xmlns="http://schemas.openxmlformats.org/spreadsheetml/2006/main" count="480" uniqueCount="259">
  <si>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</si>
  <si>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</si>
  <si>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</si>
  <si>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</si>
  <si>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</si>
  <si>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</si>
  <si>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</si>
  <si>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</si>
  <si>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</si>
  <si>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</si>
  <si>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</si>
  <si>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</si>
  <si>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</si>
  <si>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</si>
  <si>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</si>
  <si>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</si>
  <si>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</si>
  <si>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</si>
  <si>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</si>
  <si>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</si>
  <si>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</si>
  <si>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</si>
  <si>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</si>
  <si>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</si>
  <si>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</si>
  <si>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</si>
  <si>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</si>
  <si>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</si>
  <si>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</si>
  <si>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</si>
  <si>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</si>
  <si>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</si>
  <si>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</si>
  <si>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</si>
  <si>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</si>
  <si>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</si>
  <si>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</si>
  <si>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</si>
  <si>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</si>
  <si>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</si>
  <si>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</si>
  <si>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</si>
  <si>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</si>
  <si>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</si>
  <si>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</si>
  <si>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</si>
  <si>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</si>
  <si>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</si>
  <si>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</si>
  <si>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</si>
  <si>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</si>
  <si>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</si>
  <si>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</si>
  <si>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</si>
  <si>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</si>
  <si>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</si>
  <si>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</si>
  <si>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</si>
  <si>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</si>
  <si>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</si>
  <si>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</si>
  <si>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</si>
  <si>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</si>
  <si>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</si>
  <si>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</si>
  <si>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</si>
  <si>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</si>
  <si>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</si>
  <si>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</si>
  <si>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</si>
  <si>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</si>
  <si>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</si>
  <si>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</si>
  <si>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</si>
  <si>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</si>
  <si>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</si>
  <si>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</si>
  <si>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</si>
  <si>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</si>
  <si>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</si>
  <si>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</si>
  <si>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</si>
  <si>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</si>
  <si>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</si>
  <si>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</si>
  <si>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</si>
  <si>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</si>
  <si>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</si>
  <si>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</si>
  <si>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</si>
  <si>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</si>
  <si>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</si>
  <si>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</si>
  <si>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</si>
  <si>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</si>
  <si>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</si>
  <si>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</si>
  <si>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</si>
  <si>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</si>
  <si>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</si>
  <si>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</si>
  <si>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</si>
  <si>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</si>
  <si>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</si>
  <si>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</si>
  <si>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</si>
  <si>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</si>
  <si>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</si>
  <si>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</si>
  <si>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</si>
  <si>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</si>
  <si>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</si>
  <si>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</si>
  <si>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</si>
  <si>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</si>
  <si>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</si>
  <si>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</si>
  <si>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</si>
  <si>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</si>
  <si>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</si>
  <si>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</si>
  <si>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</si>
  <si>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</si>
  <si>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</si>
  <si>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</si>
  <si>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</si>
  <si>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</si>
  <si>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</si>
  <si>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</si>
  <si>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</si>
  <si>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</si>
  <si>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</si>
  <si>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</si>
  <si>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</si>
  <si>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</si>
  <si>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</si>
  <si>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</si>
  <si>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</si>
  <si>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</si>
  <si>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</si>
  <si>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</si>
  <si>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</si>
  <si>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</si>
  <si>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</si>
  <si>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</si>
  <si>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</si>
  <si>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</si>
  <si>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</si>
  <si>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</si>
  <si>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</si>
  <si>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</si>
  <si>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</si>
  <si>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</si>
  <si>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</si>
  <si>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</si>
  <si>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</si>
  <si>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</si>
  <si>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</si>
  <si>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</si>
  <si>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</si>
  <si>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</si>
  <si>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</si>
  <si>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</si>
  <si>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</si>
  <si>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</si>
  <si>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</si>
  <si>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</si>
  <si>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</si>
  <si>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</si>
  <si>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</si>
  <si>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</si>
  <si>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</si>
  <si>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</si>
  <si>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</si>
  <si>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</si>
  <si>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</si>
  <si>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</si>
  <si>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</si>
  <si>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</si>
  <si>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</si>
  <si>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</si>
  <si>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</si>
  <si>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</si>
  <si>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</si>
  <si>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</si>
  <si>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</si>
  <si>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</si>
  <si>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</si>
  <si>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</si>
  <si>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</si>
  <si>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</si>
  <si>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</si>
  <si>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</si>
  <si>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</si>
  <si>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</si>
  <si>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</si>
  <si>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</si>
  <si>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</si>
  <si>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</si>
  <si>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</si>
  <si>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</si>
  <si>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</si>
  <si>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</si>
  <si>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</si>
  <si>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</si>
  <si>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</si>
  <si>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</si>
  <si>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</si>
  <si>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</si>
  <si>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</si>
  <si>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</si>
  <si>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</si>
  <si>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</si>
  <si>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</si>
  <si>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</si>
  <si>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</si>
  <si>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</si>
  <si>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</si>
  <si>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</si>
  <si>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</si>
  <si>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</si>
  <si>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</si>
  <si>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</si>
  <si>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</si>
  <si>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</si>
  <si>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</si>
  <si>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</si>
  <si>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</si>
  <si>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</si>
  <si>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</si>
  <si>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</si>
  <si>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</si>
  <si>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</si>
  <si>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</si>
  <si>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</si>
  <si>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</si>
  <si>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</si>
  <si>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</si>
  <si>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</si>
  <si>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</si>
  <si>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</si>
  <si>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</si>
  <si>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</si>
  <si>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</si>
  <si>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</si>
  <si>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</si>
  <si>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</si>
  <si>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</si>
  <si>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</si>
  <si>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</si>
  <si>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Apurbo Telecom</t>
  </si>
  <si>
    <t>L=Rasel Telecom</t>
  </si>
  <si>
    <t>20.04.2022</t>
  </si>
  <si>
    <t>J=Molla Mobile Center</t>
  </si>
  <si>
    <t>21.04.2022</t>
  </si>
  <si>
    <t>DSR Eid Offer</t>
  </si>
  <si>
    <t>Date:21.04.2022</t>
  </si>
  <si>
    <t>Arif Agro (+)</t>
  </si>
  <si>
    <t>B=Hiron Mobile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</si>
</sst>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7"/>
      <c r="B1" s="307"/>
      <c r="C1" s="307"/>
      <c r="D1" s="307"/>
      <c r="E1" s="307"/>
      <c r="F1" s="307"/>
    </row>
    <row r="2" spans="1:8" ht="20.25">
      <c r="A2" s="308"/>
      <c r="B2" s="305" t="s">
        <v>16</v>
      </c>
      <c r="C2" s="305"/>
      <c r="D2" s="305"/>
      <c r="E2" s="305"/>
    </row>
    <row r="3" spans="1:8" ht="16.5" customHeight="1">
      <c r="A3" s="308"/>
      <c r="B3" s="306" t="s">
        <v>58</v>
      </c>
      <c r="C3" s="306"/>
      <c r="D3" s="306"/>
      <c r="E3" s="306"/>
    </row>
    <row r="4" spans="1:8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0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0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8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08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8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8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08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8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8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8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08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0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7"/>
      <c r="B1" s="307"/>
      <c r="C1" s="307"/>
      <c r="D1" s="307"/>
      <c r="E1" s="307"/>
      <c r="F1" s="307"/>
    </row>
    <row r="2" spans="1:7" ht="20.25">
      <c r="A2" s="308"/>
      <c r="B2" s="305" t="s">
        <v>16</v>
      </c>
      <c r="C2" s="305"/>
      <c r="D2" s="305"/>
      <c r="E2" s="305"/>
    </row>
    <row r="3" spans="1:7" ht="16.5" customHeight="1">
      <c r="A3" s="308"/>
      <c r="B3" s="306" t="s">
        <v>197</v>
      </c>
      <c r="C3" s="306"/>
      <c r="D3" s="306"/>
      <c r="E3" s="306"/>
    </row>
    <row r="4" spans="1:7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08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08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08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08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08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08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08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08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08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08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08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08"/>
      <c r="B16" s="26" t="s">
        <v>230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08"/>
      <c r="B17" s="26" t="s">
        <v>237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08"/>
      <c r="B18" s="26" t="s">
        <v>238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08"/>
      <c r="B19" s="26" t="s">
        <v>239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08"/>
      <c r="B20" s="26" t="s">
        <v>241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08"/>
      <c r="B21" s="26" t="s">
        <v>245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08"/>
      <c r="B22" s="26" t="s">
        <v>248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08"/>
      <c r="B23" s="26" t="s">
        <v>252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08"/>
      <c r="B24" s="26" t="s">
        <v>254</v>
      </c>
      <c r="C24" s="263">
        <v>410000</v>
      </c>
      <c r="D24" s="263">
        <v>410000</v>
      </c>
      <c r="E24" s="264">
        <f t="shared" si="0"/>
        <v>21038</v>
      </c>
      <c r="F24" s="2"/>
      <c r="G24" s="2"/>
    </row>
    <row r="25" spans="1:7">
      <c r="A25" s="308"/>
      <c r="B25" s="26" t="s">
        <v>254</v>
      </c>
      <c r="C25" s="263">
        <v>47000</v>
      </c>
      <c r="D25" s="263">
        <v>0</v>
      </c>
      <c r="E25" s="264">
        <f t="shared" si="0"/>
        <v>68038</v>
      </c>
      <c r="F25" s="354" t="s">
        <v>257</v>
      </c>
      <c r="G25" s="2"/>
    </row>
    <row r="26" spans="1:7">
      <c r="A26" s="308"/>
      <c r="B26" s="26"/>
      <c r="C26" s="263"/>
      <c r="D26" s="263"/>
      <c r="E26" s="264">
        <f t="shared" si="0"/>
        <v>68038</v>
      </c>
      <c r="F26" s="2"/>
      <c r="G26" s="2"/>
    </row>
    <row r="27" spans="1:7">
      <c r="A27" s="308"/>
      <c r="B27" s="26"/>
      <c r="C27" s="263"/>
      <c r="D27" s="263"/>
      <c r="E27" s="264">
        <f t="shared" si="0"/>
        <v>68038</v>
      </c>
      <c r="F27" s="2"/>
      <c r="G27" s="21"/>
    </row>
    <row r="28" spans="1:7">
      <c r="A28" s="308"/>
      <c r="B28" s="26"/>
      <c r="C28" s="263"/>
      <c r="D28" s="263"/>
      <c r="E28" s="264">
        <f>E27+C28-D28</f>
        <v>68038</v>
      </c>
      <c r="F28" s="21"/>
    </row>
    <row r="29" spans="1:7">
      <c r="A29" s="308"/>
      <c r="B29" s="26"/>
      <c r="C29" s="263"/>
      <c r="D29" s="263"/>
      <c r="E29" s="264">
        <f t="shared" si="0"/>
        <v>68038</v>
      </c>
      <c r="F29" s="2"/>
      <c r="G29" s="21"/>
    </row>
    <row r="30" spans="1:7">
      <c r="A30" s="308"/>
      <c r="B30" s="26"/>
      <c r="C30" s="263"/>
      <c r="D30" s="263"/>
      <c r="E30" s="264">
        <f t="shared" si="0"/>
        <v>68038</v>
      </c>
      <c r="F30" s="2"/>
      <c r="G30" s="21"/>
    </row>
    <row r="31" spans="1:7">
      <c r="A31" s="308"/>
      <c r="B31" s="26"/>
      <c r="C31" s="263"/>
      <c r="D31" s="263"/>
      <c r="E31" s="264">
        <f t="shared" si="0"/>
        <v>68038</v>
      </c>
      <c r="F31" s="2"/>
      <c r="G31" s="21"/>
    </row>
    <row r="32" spans="1:7">
      <c r="A32" s="308"/>
      <c r="B32" s="26"/>
      <c r="C32" s="263"/>
      <c r="D32" s="263"/>
      <c r="E32" s="264">
        <f>E31+C32-D32</f>
        <v>68038</v>
      </c>
      <c r="F32" s="2"/>
      <c r="G32" s="21"/>
    </row>
    <row r="33" spans="1:7">
      <c r="A33" s="308"/>
      <c r="B33" s="26"/>
      <c r="C33" s="263"/>
      <c r="D33" s="265"/>
      <c r="E33" s="264">
        <f t="shared" si="0"/>
        <v>68038</v>
      </c>
      <c r="F33" s="2"/>
      <c r="G33" s="21"/>
    </row>
    <row r="34" spans="1:7">
      <c r="A34" s="308"/>
      <c r="B34" s="26"/>
      <c r="C34" s="263"/>
      <c r="D34" s="263"/>
      <c r="E34" s="264">
        <f t="shared" si="0"/>
        <v>68038</v>
      </c>
      <c r="F34" s="2"/>
      <c r="G34" s="21"/>
    </row>
    <row r="35" spans="1:7">
      <c r="A35" s="308"/>
      <c r="B35" s="26"/>
      <c r="C35" s="263"/>
      <c r="D35" s="263"/>
      <c r="E35" s="264">
        <f t="shared" si="0"/>
        <v>68038</v>
      </c>
      <c r="F35" s="2"/>
      <c r="G35" s="21"/>
    </row>
    <row r="36" spans="1:7">
      <c r="A36" s="308"/>
      <c r="B36" s="26"/>
      <c r="C36" s="263"/>
      <c r="D36" s="263"/>
      <c r="E36" s="264">
        <f t="shared" si="0"/>
        <v>68038</v>
      </c>
      <c r="F36" s="2"/>
      <c r="G36" s="21"/>
    </row>
    <row r="37" spans="1:7">
      <c r="A37" s="308"/>
      <c r="B37" s="26"/>
      <c r="C37" s="263"/>
      <c r="D37" s="263"/>
      <c r="E37" s="264">
        <f t="shared" si="0"/>
        <v>68038</v>
      </c>
      <c r="F37" s="2"/>
      <c r="G37" s="21"/>
    </row>
    <row r="38" spans="1:7">
      <c r="A38" s="308"/>
      <c r="B38" s="26"/>
      <c r="C38" s="263"/>
      <c r="D38" s="263"/>
      <c r="E38" s="264">
        <f t="shared" si="0"/>
        <v>68038</v>
      </c>
      <c r="F38" s="2"/>
      <c r="G38" s="21"/>
    </row>
    <row r="39" spans="1:7">
      <c r="A39" s="308"/>
      <c r="B39" s="26"/>
      <c r="C39" s="263"/>
      <c r="D39" s="263"/>
      <c r="E39" s="264">
        <f t="shared" si="0"/>
        <v>68038</v>
      </c>
      <c r="F39" s="2"/>
      <c r="G39" s="21"/>
    </row>
    <row r="40" spans="1:7">
      <c r="A40" s="308"/>
      <c r="B40" s="26"/>
      <c r="C40" s="263"/>
      <c r="D40" s="263"/>
      <c r="E40" s="264">
        <f t="shared" si="0"/>
        <v>68038</v>
      </c>
      <c r="F40" s="2"/>
      <c r="G40" s="21"/>
    </row>
    <row r="41" spans="1:7">
      <c r="A41" s="308"/>
      <c r="B41" s="26"/>
      <c r="C41" s="263"/>
      <c r="D41" s="263"/>
      <c r="E41" s="264">
        <f t="shared" si="0"/>
        <v>68038</v>
      </c>
      <c r="F41" s="2"/>
      <c r="G41" s="21"/>
    </row>
    <row r="42" spans="1:7">
      <c r="A42" s="308"/>
      <c r="B42" s="26"/>
      <c r="C42" s="263"/>
      <c r="D42" s="263"/>
      <c r="E42" s="264">
        <f t="shared" si="0"/>
        <v>68038</v>
      </c>
      <c r="F42" s="2"/>
      <c r="G42" s="21"/>
    </row>
    <row r="43" spans="1:7">
      <c r="A43" s="308"/>
      <c r="B43" s="26"/>
      <c r="C43" s="263"/>
      <c r="D43" s="263"/>
      <c r="E43" s="264">
        <f t="shared" si="0"/>
        <v>68038</v>
      </c>
      <c r="F43" s="2"/>
      <c r="G43" s="21"/>
    </row>
    <row r="44" spans="1:7">
      <c r="A44" s="308"/>
      <c r="B44" s="26"/>
      <c r="C44" s="263"/>
      <c r="D44" s="263"/>
      <c r="E44" s="264">
        <f t="shared" si="0"/>
        <v>68038</v>
      </c>
      <c r="F44" s="2"/>
      <c r="G44" s="21"/>
    </row>
    <row r="45" spans="1:7">
      <c r="A45" s="308"/>
      <c r="B45" s="26"/>
      <c r="C45" s="263"/>
      <c r="D45" s="263"/>
      <c r="E45" s="264">
        <f t="shared" si="0"/>
        <v>68038</v>
      </c>
      <c r="F45" s="2"/>
      <c r="G45" s="21"/>
    </row>
    <row r="46" spans="1:7">
      <c r="A46" s="308"/>
      <c r="B46" s="26"/>
      <c r="C46" s="263"/>
      <c r="D46" s="263"/>
      <c r="E46" s="264">
        <f t="shared" si="0"/>
        <v>68038</v>
      </c>
      <c r="F46" s="2"/>
      <c r="G46" s="21"/>
    </row>
    <row r="47" spans="1:7">
      <c r="A47" s="308"/>
      <c r="B47" s="26"/>
      <c r="C47" s="263"/>
      <c r="D47" s="263"/>
      <c r="E47" s="264">
        <f t="shared" si="0"/>
        <v>68038</v>
      </c>
      <c r="F47" s="2"/>
      <c r="G47" s="21"/>
    </row>
    <row r="48" spans="1:7">
      <c r="A48" s="308"/>
      <c r="B48" s="26"/>
      <c r="C48" s="263"/>
      <c r="D48" s="263"/>
      <c r="E48" s="264">
        <f t="shared" si="0"/>
        <v>68038</v>
      </c>
      <c r="F48" s="2"/>
      <c r="G48" s="21"/>
    </row>
    <row r="49" spans="1:7">
      <c r="A49" s="308"/>
      <c r="B49" s="26"/>
      <c r="C49" s="263"/>
      <c r="D49" s="263"/>
      <c r="E49" s="264">
        <f t="shared" si="0"/>
        <v>68038</v>
      </c>
      <c r="F49" s="2"/>
      <c r="G49" s="21"/>
    </row>
    <row r="50" spans="1:7">
      <c r="A50" s="308"/>
      <c r="B50" s="26"/>
      <c r="C50" s="263"/>
      <c r="D50" s="263"/>
      <c r="E50" s="264">
        <f t="shared" si="0"/>
        <v>68038</v>
      </c>
      <c r="F50" s="2"/>
      <c r="G50" s="21"/>
    </row>
    <row r="51" spans="1:7">
      <c r="A51" s="308"/>
      <c r="B51" s="26"/>
      <c r="C51" s="263"/>
      <c r="D51" s="263"/>
      <c r="E51" s="264">
        <f t="shared" si="0"/>
        <v>68038</v>
      </c>
      <c r="F51" s="2"/>
      <c r="G51" s="21"/>
    </row>
    <row r="52" spans="1:7">
      <c r="A52" s="308"/>
      <c r="B52" s="26"/>
      <c r="C52" s="263"/>
      <c r="D52" s="263"/>
      <c r="E52" s="264">
        <f t="shared" si="0"/>
        <v>68038</v>
      </c>
      <c r="F52" s="2"/>
      <c r="G52" s="21"/>
    </row>
    <row r="53" spans="1:7">
      <c r="A53" s="308"/>
      <c r="B53" s="26"/>
      <c r="C53" s="263"/>
      <c r="D53" s="263"/>
      <c r="E53" s="264">
        <f t="shared" si="0"/>
        <v>68038</v>
      </c>
      <c r="F53" s="2"/>
      <c r="G53" s="21"/>
    </row>
    <row r="54" spans="1:7">
      <c r="A54" s="308"/>
      <c r="B54" s="26"/>
      <c r="C54" s="263"/>
      <c r="D54" s="263"/>
      <c r="E54" s="264">
        <f t="shared" si="0"/>
        <v>68038</v>
      </c>
      <c r="F54" s="2"/>
      <c r="G54" s="21"/>
    </row>
    <row r="55" spans="1:7">
      <c r="A55" s="308"/>
      <c r="B55" s="26"/>
      <c r="C55" s="263"/>
      <c r="D55" s="263"/>
      <c r="E55" s="264">
        <f t="shared" si="0"/>
        <v>68038</v>
      </c>
      <c r="F55" s="2"/>
    </row>
    <row r="56" spans="1:7">
      <c r="A56" s="308"/>
      <c r="B56" s="26"/>
      <c r="C56" s="263"/>
      <c r="D56" s="263"/>
      <c r="E56" s="264">
        <f t="shared" si="0"/>
        <v>68038</v>
      </c>
      <c r="F56" s="2"/>
    </row>
    <row r="57" spans="1:7">
      <c r="A57" s="308"/>
      <c r="B57" s="26"/>
      <c r="C57" s="263"/>
      <c r="D57" s="263"/>
      <c r="E57" s="264">
        <f t="shared" si="0"/>
        <v>68038</v>
      </c>
      <c r="F57" s="2"/>
    </row>
    <row r="58" spans="1:7">
      <c r="A58" s="308"/>
      <c r="B58" s="26"/>
      <c r="C58" s="263"/>
      <c r="D58" s="263"/>
      <c r="E58" s="264">
        <f t="shared" si="0"/>
        <v>68038</v>
      </c>
      <c r="F58" s="2"/>
    </row>
    <row r="59" spans="1:7">
      <c r="A59" s="308"/>
      <c r="B59" s="26"/>
      <c r="C59" s="263"/>
      <c r="D59" s="263"/>
      <c r="E59" s="264">
        <f t="shared" si="0"/>
        <v>68038</v>
      </c>
      <c r="F59" s="2"/>
    </row>
    <row r="60" spans="1:7">
      <c r="A60" s="308"/>
      <c r="B60" s="26"/>
      <c r="C60" s="263"/>
      <c r="D60" s="263"/>
      <c r="E60" s="264">
        <f t="shared" si="0"/>
        <v>68038</v>
      </c>
      <c r="F60" s="2"/>
    </row>
    <row r="61" spans="1:7">
      <c r="A61" s="308"/>
      <c r="B61" s="26"/>
      <c r="C61" s="263"/>
      <c r="D61" s="263"/>
      <c r="E61" s="264">
        <f t="shared" si="0"/>
        <v>68038</v>
      </c>
      <c r="F61" s="2"/>
    </row>
    <row r="62" spans="1:7">
      <c r="A62" s="308"/>
      <c r="B62" s="26"/>
      <c r="C62" s="263"/>
      <c r="D62" s="263"/>
      <c r="E62" s="264">
        <f t="shared" si="0"/>
        <v>68038</v>
      </c>
      <c r="F62" s="2"/>
    </row>
    <row r="63" spans="1:7">
      <c r="A63" s="308"/>
      <c r="B63" s="26"/>
      <c r="C63" s="263"/>
      <c r="D63" s="263"/>
      <c r="E63" s="264">
        <f t="shared" si="0"/>
        <v>68038</v>
      </c>
      <c r="F63" s="2"/>
    </row>
    <row r="64" spans="1:7">
      <c r="A64" s="308"/>
      <c r="B64" s="26"/>
      <c r="C64" s="263"/>
      <c r="D64" s="263"/>
      <c r="E64" s="264">
        <f t="shared" si="0"/>
        <v>68038</v>
      </c>
      <c r="F64" s="2"/>
    </row>
    <row r="65" spans="1:7">
      <c r="A65" s="308"/>
      <c r="B65" s="26"/>
      <c r="C65" s="263"/>
      <c r="D65" s="263"/>
      <c r="E65" s="264">
        <f t="shared" si="0"/>
        <v>68038</v>
      </c>
      <c r="F65" s="2"/>
    </row>
    <row r="66" spans="1:7">
      <c r="A66" s="308"/>
      <c r="B66" s="26"/>
      <c r="C66" s="263"/>
      <c r="D66" s="263"/>
      <c r="E66" s="264">
        <f t="shared" si="0"/>
        <v>68038</v>
      </c>
      <c r="F66" s="2"/>
    </row>
    <row r="67" spans="1:7">
      <c r="A67" s="308"/>
      <c r="B67" s="26"/>
      <c r="C67" s="263"/>
      <c r="D67" s="263"/>
      <c r="E67" s="264">
        <f t="shared" si="0"/>
        <v>68038</v>
      </c>
      <c r="F67" s="2"/>
    </row>
    <row r="68" spans="1:7">
      <c r="A68" s="308"/>
      <c r="B68" s="26"/>
      <c r="C68" s="263"/>
      <c r="D68" s="263"/>
      <c r="E68" s="264">
        <f t="shared" si="0"/>
        <v>68038</v>
      </c>
      <c r="F68" s="2"/>
    </row>
    <row r="69" spans="1:7">
      <c r="A69" s="308"/>
      <c r="B69" s="26"/>
      <c r="C69" s="263"/>
      <c r="D69" s="263"/>
      <c r="E69" s="264">
        <f t="shared" si="0"/>
        <v>68038</v>
      </c>
      <c r="F69" s="2"/>
    </row>
    <row r="70" spans="1:7">
      <c r="A70" s="308"/>
      <c r="B70" s="26"/>
      <c r="C70" s="263"/>
      <c r="D70" s="263"/>
      <c r="E70" s="264">
        <f t="shared" ref="E70:E82" si="1">E69+C70-D70</f>
        <v>68038</v>
      </c>
      <c r="F70" s="2"/>
    </row>
    <row r="71" spans="1:7">
      <c r="A71" s="308"/>
      <c r="B71" s="26"/>
      <c r="C71" s="263"/>
      <c r="D71" s="263"/>
      <c r="E71" s="264">
        <f t="shared" si="1"/>
        <v>68038</v>
      </c>
      <c r="F71" s="2"/>
    </row>
    <row r="72" spans="1:7">
      <c r="A72" s="308"/>
      <c r="B72" s="26"/>
      <c r="C72" s="263"/>
      <c r="D72" s="263"/>
      <c r="E72" s="264">
        <f t="shared" si="1"/>
        <v>68038</v>
      </c>
      <c r="F72" s="2"/>
    </row>
    <row r="73" spans="1:7">
      <c r="A73" s="308"/>
      <c r="B73" s="26"/>
      <c r="C73" s="263"/>
      <c r="D73" s="263"/>
      <c r="E73" s="264">
        <f t="shared" si="1"/>
        <v>68038</v>
      </c>
      <c r="F73" s="2"/>
    </row>
    <row r="74" spans="1:7">
      <c r="A74" s="308"/>
      <c r="B74" s="26"/>
      <c r="C74" s="263"/>
      <c r="D74" s="263"/>
      <c r="E74" s="264">
        <f t="shared" si="1"/>
        <v>68038</v>
      </c>
      <c r="F74" s="2"/>
    </row>
    <row r="75" spans="1:7">
      <c r="A75" s="308"/>
      <c r="B75" s="26"/>
      <c r="C75" s="263"/>
      <c r="D75" s="263"/>
      <c r="E75" s="264">
        <f t="shared" si="1"/>
        <v>68038</v>
      </c>
      <c r="F75" s="2"/>
    </row>
    <row r="76" spans="1:7">
      <c r="A76" s="308"/>
      <c r="B76" s="26"/>
      <c r="C76" s="263"/>
      <c r="D76" s="263"/>
      <c r="E76" s="264">
        <f t="shared" si="1"/>
        <v>68038</v>
      </c>
      <c r="F76" s="2"/>
    </row>
    <row r="77" spans="1:7">
      <c r="A77" s="308"/>
      <c r="B77" s="26"/>
      <c r="C77" s="263"/>
      <c r="D77" s="263"/>
      <c r="E77" s="264">
        <f t="shared" si="1"/>
        <v>68038</v>
      </c>
      <c r="F77" s="2"/>
    </row>
    <row r="78" spans="1:7">
      <c r="A78" s="308"/>
      <c r="B78" s="26"/>
      <c r="C78" s="263"/>
      <c r="D78" s="263"/>
      <c r="E78" s="264">
        <f t="shared" si="1"/>
        <v>68038</v>
      </c>
      <c r="F78" s="2"/>
    </row>
    <row r="79" spans="1:7">
      <c r="A79" s="308"/>
      <c r="B79" s="26"/>
      <c r="C79" s="263"/>
      <c r="D79" s="263"/>
      <c r="E79" s="264">
        <f t="shared" si="1"/>
        <v>68038</v>
      </c>
      <c r="F79" s="18"/>
      <c r="G79" s="2"/>
    </row>
    <row r="80" spans="1:7">
      <c r="A80" s="308"/>
      <c r="B80" s="26"/>
      <c r="C80" s="263"/>
      <c r="D80" s="263"/>
      <c r="E80" s="264">
        <f t="shared" si="1"/>
        <v>68038</v>
      </c>
      <c r="F80" s="18"/>
      <c r="G80" s="2"/>
    </row>
    <row r="81" spans="1:7">
      <c r="A81" s="308"/>
      <c r="B81" s="26"/>
      <c r="C81" s="263"/>
      <c r="D81" s="263"/>
      <c r="E81" s="264">
        <f t="shared" si="1"/>
        <v>68038</v>
      </c>
      <c r="F81" s="18"/>
      <c r="G81" s="2"/>
    </row>
    <row r="82" spans="1:7">
      <c r="A82" s="308"/>
      <c r="B82" s="26"/>
      <c r="C82" s="263"/>
      <c r="D82" s="263"/>
      <c r="E82" s="264">
        <f t="shared" si="1"/>
        <v>68038</v>
      </c>
      <c r="F82" s="18"/>
      <c r="G82" s="2"/>
    </row>
    <row r="83" spans="1:7">
      <c r="A83" s="308"/>
      <c r="B83" s="297"/>
      <c r="C83" s="264">
        <f>SUM(C5:C72)</f>
        <v>6638038</v>
      </c>
      <c r="D83" s="264">
        <f>SUM(D5:D77)</f>
        <v>6570000</v>
      </c>
      <c r="E83" s="264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70" customFormat="1" ht="18">
      <c r="A2" s="312" t="s">
        <v>115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71" customFormat="1" ht="16.5" thickBot="1">
      <c r="A3" s="313" t="s">
        <v>198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54"/>
      <c r="T3" s="7"/>
      <c r="U3" s="7"/>
      <c r="V3" s="7"/>
      <c r="W3" s="7"/>
      <c r="X3" s="16"/>
    </row>
    <row r="4" spans="1:24" s="72" customFormat="1" ht="12.75" customHeight="1">
      <c r="A4" s="316" t="s">
        <v>33</v>
      </c>
      <c r="B4" s="318" t="s">
        <v>34</v>
      </c>
      <c r="C4" s="320" t="s">
        <v>35</v>
      </c>
      <c r="D4" s="320" t="s">
        <v>36</v>
      </c>
      <c r="E4" s="320" t="s">
        <v>37</v>
      </c>
      <c r="F4" s="320" t="s">
        <v>240</v>
      </c>
      <c r="G4" s="320" t="s">
        <v>38</v>
      </c>
      <c r="H4" s="320" t="s">
        <v>255</v>
      </c>
      <c r="I4" s="320" t="s">
        <v>145</v>
      </c>
      <c r="J4" s="320" t="s">
        <v>39</v>
      </c>
      <c r="K4" s="320" t="s">
        <v>40</v>
      </c>
      <c r="L4" s="320" t="s">
        <v>41</v>
      </c>
      <c r="M4" s="320" t="s">
        <v>42</v>
      </c>
      <c r="N4" s="320" t="s">
        <v>43</v>
      </c>
      <c r="O4" s="309" t="s">
        <v>44</v>
      </c>
      <c r="P4" s="322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7"/>
      <c r="B5" s="319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10"/>
      <c r="P5" s="323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230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237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238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239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241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245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248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252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400</v>
      </c>
      <c r="L22" s="88"/>
      <c r="M22" s="88"/>
      <c r="N22" s="119">
        <v>20</v>
      </c>
      <c r="O22" s="88"/>
      <c r="P22" s="90"/>
      <c r="Q22" s="84">
        <f t="shared" si="0"/>
        <v>2540</v>
      </c>
      <c r="R22" s="85"/>
      <c r="S22" s="6"/>
    </row>
    <row r="23" spans="1:23" s="95" customFormat="1">
      <c r="A23" s="79" t="s">
        <v>254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13900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4000</v>
      </c>
      <c r="F37" s="106">
        <f t="shared" si="1"/>
        <v>0</v>
      </c>
      <c r="G37" s="106">
        <f>SUM(G6:G36)</f>
        <v>9256</v>
      </c>
      <c r="H37" s="106">
        <f t="shared" si="1"/>
        <v>300</v>
      </c>
      <c r="I37" s="106">
        <f t="shared" si="1"/>
        <v>0</v>
      </c>
      <c r="J37" s="106">
        <f t="shared" si="1"/>
        <v>610</v>
      </c>
      <c r="K37" s="106">
        <f t="shared" si="1"/>
        <v>7200</v>
      </c>
      <c r="L37" s="106">
        <f t="shared" si="1"/>
        <v>799</v>
      </c>
      <c r="M37" s="106">
        <f t="shared" si="1"/>
        <v>1700</v>
      </c>
      <c r="N37" s="122">
        <f t="shared" si="1"/>
        <v>200</v>
      </c>
      <c r="O37" s="106">
        <f t="shared" si="1"/>
        <v>10000</v>
      </c>
      <c r="P37" s="107">
        <f t="shared" si="1"/>
        <v>1330</v>
      </c>
      <c r="Q37" s="108">
        <f>SUM(Q6:Q36)</f>
        <v>52445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6" zoomScale="120" zoomScaleNormal="120" workbookViewId="0">
      <selection activeCell="D62" sqref="D62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28" t="s">
        <v>16</v>
      </c>
      <c r="B1" s="329"/>
      <c r="C1" s="329"/>
      <c r="D1" s="329"/>
      <c r="E1" s="329"/>
      <c r="F1" s="330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1" t="s">
        <v>157</v>
      </c>
      <c r="B2" s="332"/>
      <c r="C2" s="332"/>
      <c r="D2" s="332"/>
      <c r="E2" s="332"/>
      <c r="F2" s="333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4" t="s">
        <v>102</v>
      </c>
      <c r="B3" s="335"/>
      <c r="C3" s="335"/>
      <c r="D3" s="335"/>
      <c r="E3" s="335"/>
      <c r="F3" s="336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230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237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238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239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241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245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248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252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254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8090030</v>
      </c>
      <c r="C33" s="268">
        <f>SUM(C5:C32)</f>
        <v>7406755</v>
      </c>
      <c r="D33" s="267">
        <f>SUM(D5:D32)</f>
        <v>52265</v>
      </c>
      <c r="E33" s="267">
        <f>SUM(E5:E32)</f>
        <v>7459020</v>
      </c>
      <c r="F33" s="267">
        <f>B33-E33</f>
        <v>631010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6" t="s">
        <v>25</v>
      </c>
      <c r="C35" s="326"/>
      <c r="D35" s="326"/>
      <c r="E35" s="326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320000</v>
      </c>
      <c r="E37" s="283" t="s">
        <v>248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252</v>
      </c>
      <c r="F43" s="140"/>
      <c r="G43" s="327"/>
      <c r="H43" s="327"/>
      <c r="I43" s="327"/>
      <c r="J43" s="327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191</v>
      </c>
      <c r="C44" s="123" t="s">
        <v>125</v>
      </c>
      <c r="D44" s="215">
        <v>3000</v>
      </c>
      <c r="E44" s="182" t="s">
        <v>254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496210</v>
      </c>
      <c r="E46" s="277" t="s">
        <v>254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229630</v>
      </c>
      <c r="E47" s="184" t="s">
        <v>254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254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162990</v>
      </c>
      <c r="E50" s="184" t="s">
        <v>254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248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128640</v>
      </c>
      <c r="E54" s="184" t="s">
        <v>254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241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248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245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246</v>
      </c>
      <c r="B82" s="58" t="s">
        <v>247</v>
      </c>
      <c r="C82" s="123"/>
      <c r="D82" s="218">
        <v>6000</v>
      </c>
      <c r="E82" s="186" t="s">
        <v>245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209</v>
      </c>
      <c r="B83" s="58" t="s">
        <v>210</v>
      </c>
      <c r="C83" s="123"/>
      <c r="D83" s="218">
        <v>107880</v>
      </c>
      <c r="E83" s="184" t="s">
        <v>252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214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249</v>
      </c>
      <c r="C87" s="123"/>
      <c r="D87" s="218">
        <v>68210</v>
      </c>
      <c r="E87" s="185" t="s">
        <v>248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232</v>
      </c>
      <c r="B88" s="58" t="s">
        <v>233</v>
      </c>
      <c r="C88" s="123"/>
      <c r="D88" s="218">
        <v>30000</v>
      </c>
      <c r="E88" s="186" t="s">
        <v>239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232</v>
      </c>
      <c r="B89" s="57" t="s">
        <v>234</v>
      </c>
      <c r="C89" s="56"/>
      <c r="D89" s="218">
        <v>6000</v>
      </c>
      <c r="E89" s="185" t="s">
        <v>230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208</v>
      </c>
      <c r="C90" s="123"/>
      <c r="D90" s="218">
        <v>12000</v>
      </c>
      <c r="E90" s="186" t="s">
        <v>252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220</v>
      </c>
      <c r="B92" s="58" t="s">
        <v>221</v>
      </c>
      <c r="C92" s="123"/>
      <c r="D92" s="218">
        <v>50000</v>
      </c>
      <c r="E92" s="186" t="s">
        <v>252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219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215</v>
      </c>
      <c r="B95" s="58" t="s">
        <v>216</v>
      </c>
      <c r="C95" s="123"/>
      <c r="D95" s="218">
        <v>7700</v>
      </c>
      <c r="E95" s="185" t="s">
        <v>214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162</v>
      </c>
      <c r="B96" s="58" t="s">
        <v>250</v>
      </c>
      <c r="C96" s="237"/>
      <c r="D96" s="218">
        <v>15000</v>
      </c>
      <c r="E96" s="186" t="s">
        <v>248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5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4" t="s">
        <v>31</v>
      </c>
      <c r="B119" s="325"/>
      <c r="C119" s="337"/>
      <c r="D119" s="221">
        <f>SUM(D37:D118)</f>
        <v>2995265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4" t="s">
        <v>32</v>
      </c>
      <c r="B121" s="325"/>
      <c r="C121" s="325"/>
      <c r="D121" s="221">
        <f>D119+M121</f>
        <v>2995265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1" t="s">
        <v>53</v>
      </c>
      <c r="B1" s="342"/>
      <c r="C1" s="342"/>
      <c r="D1" s="342"/>
      <c r="E1" s="343"/>
      <c r="F1" s="5"/>
      <c r="G1" s="5"/>
    </row>
    <row r="2" spans="1:25" ht="21.75">
      <c r="A2" s="347" t="s">
        <v>68</v>
      </c>
      <c r="B2" s="348"/>
      <c r="C2" s="348"/>
      <c r="D2" s="348"/>
      <c r="E2" s="349"/>
      <c r="F2" s="5"/>
      <c r="G2" s="5"/>
    </row>
    <row r="3" spans="1:25" ht="23.25">
      <c r="A3" s="344" t="s">
        <v>256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0" t="s">
        <v>118</v>
      </c>
      <c r="B4" s="351"/>
      <c r="C4" s="274"/>
      <c r="D4" s="352" t="s">
        <v>117</v>
      </c>
      <c r="E4" s="353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7875172.5252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206123.20290000009</v>
      </c>
      <c r="C6" s="41"/>
      <c r="D6" s="39" t="s">
        <v>18</v>
      </c>
      <c r="E6" s="254">
        <v>68038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57338.677699999884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42445</v>
      </c>
      <c r="C9" s="40"/>
      <c r="D9" s="39" t="s">
        <v>12</v>
      </c>
      <c r="E9" s="254">
        <v>2995265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231</v>
      </c>
      <c r="E10" s="256">
        <v>421984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8</v>
      </c>
      <c r="B11" s="301">
        <f>B6-B9-B10</f>
        <v>163678.20290000009</v>
      </c>
      <c r="C11" s="40"/>
      <c r="D11" s="304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45880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235</v>
      </c>
      <c r="B15" s="258">
        <v>300000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11463678.2029</v>
      </c>
      <c r="C17" s="40"/>
      <c r="D17" s="40" t="s">
        <v>7</v>
      </c>
      <c r="E17" s="257">
        <f>SUM(E5:E16)</f>
        <v>11463678.2029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38" t="s">
        <v>15</v>
      </c>
      <c r="B19" s="339"/>
      <c r="C19" s="339"/>
      <c r="D19" s="339"/>
      <c r="E19" s="34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496210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229630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242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1" t="s">
        <v>258</v>
      </c>
      <c r="B23" s="127">
        <v>17400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140</v>
      </c>
      <c r="E24" s="280">
        <v>163000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9" t="s">
        <v>142</v>
      </c>
      <c r="E25" s="280">
        <v>128640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119</v>
      </c>
      <c r="B26" s="262">
        <v>22000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205</v>
      </c>
      <c r="B27" s="285">
        <v>26000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184</v>
      </c>
      <c r="B28" s="285">
        <v>81530</v>
      </c>
      <c r="C28" s="286"/>
      <c r="D28" s="287" t="s">
        <v>212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180</v>
      </c>
      <c r="B29" s="285">
        <v>60000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253</v>
      </c>
      <c r="B30" s="285">
        <v>107880</v>
      </c>
      <c r="C30" s="286"/>
      <c r="D30" s="287" t="s">
        <v>244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173</v>
      </c>
      <c r="B31" s="285">
        <v>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251</v>
      </c>
      <c r="B32" s="285">
        <v>68210</v>
      </c>
      <c r="C32" s="286"/>
      <c r="D32" s="287" t="s">
        <v>217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147</v>
      </c>
      <c r="B33" s="285">
        <v>310000</v>
      </c>
      <c r="C33" s="286"/>
      <c r="D33" s="287" t="s">
        <v>236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02" t="s">
        <v>206</v>
      </c>
      <c r="B34" s="303">
        <v>40490</v>
      </c>
      <c r="C34" s="294"/>
      <c r="D34" s="302" t="s">
        <v>243</v>
      </c>
      <c r="E34" s="303">
        <v>50000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2022-04-21T19:19:20Z</dcterms:modified>
</cp:coreProperties>
</file>