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31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3" i="10"/>
  <c r="E27" i="7" l="1"/>
  <c r="G18" i="7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A4+Rubber+Tissue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 xml:space="preserve">Led Bulb=450+ Mekar =100
</t>
        </r>
      </text>
    </comment>
  </commentList>
</comments>
</file>

<file path=xl/sharedStrings.xml><?xml version="1.0" encoding="utf-8"?>
<sst xmlns="http://schemas.openxmlformats.org/spreadsheetml/2006/main" count="199" uniqueCount="115">
  <si>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</si>
  <si>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</si>
  <si>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</si>
  <si>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</si>
  <si>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</si>
  <si>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</si>
  <si>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</si>
  <si>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</si>
  <si>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</si>
  <si>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</si>
  <si>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</si>
  <si>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</si>
  <si>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</si>
  <si>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</si>
  <si>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</si>
  <si>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</si>
  <si>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</si>
  <si>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</si>
  <si>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</si>
  <si>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</si>
  <si>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</si>
  <si>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</si>
  <si>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</si>
  <si>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</si>
  <si>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</si>
  <si>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</si>
  <si>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</si>
  <si>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</si>
  <si>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</si>
  <si>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</si>
  <si>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</si>
  <si>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</si>
  <si>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</si>
  <si>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</si>
  <si>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</si>
  <si>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</si>
  <si>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</si>
  <si>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</si>
  <si>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</si>
  <si>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</si>
  <si>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</si>
  <si>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</si>
  <si>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</si>
  <si>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</si>
  <si>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</si>
  <si>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</si>
  <si>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</si>
  <si>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</si>
  <si>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</si>
  <si>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</si>
  <si>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</si>
  <si>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</si>
  <si>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</si>
  <si>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</si>
  <si>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</si>
  <si>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</si>
  <si>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</si>
  <si>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</si>
  <si>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</si>
  <si>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</si>
  <si>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</si>
  <si>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</si>
  <si>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</si>
  <si>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</si>
  <si>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</si>
  <si>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</si>
  <si>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</si>
  <si>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</si>
  <si>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</si>
  <si>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</si>
  <si>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</si>
  <si>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</si>
  <si>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</si>
  <si>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</si>
  <si>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</si>
  <si>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</si>
  <si>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</si>
  <si>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</si>
  <si>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</si>
  <si>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</si>
  <si>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</si>
  <si>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</si>
  <si>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</si>
  <si>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</si>
  <si>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</si>
  <si>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</si>
  <si>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</si>
  <si>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</si>
  <si>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</si>
  <si>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</si>
  <si>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</si>
  <si>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</si>
  <si>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</si>
  <si>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</si>
  <si>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</si>
  <si>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</si>
  <si>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</si>
  <si>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</si>
  <si>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</si>
  <si>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</si>
  <si>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</si>
  <si>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</si>
  <si>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</si>
  <si>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26.01.2022</t>
  </si>
  <si>
    <t>27.01.2022</t>
  </si>
  <si>
    <t>Symphony (-)</t>
  </si>
  <si>
    <t>Bank</t>
  </si>
  <si>
    <t>29.01.2022</t>
  </si>
  <si>
    <t>30.01.2022</t>
  </si>
  <si>
    <t>Relame Incentive Dec'21</t>
  </si>
  <si>
    <t>31.01.2022</t>
  </si>
  <si>
    <t>Date: 31.01.2022</t>
  </si>
  <si>
    <t>SH Mobile Showroom</t>
  </si>
  <si>
    <t>N=SH Realme Showroom</t>
  </si>
  <si>
    <t>Opening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</si>
</sst>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>
      <selection activeCell="F52" sqref="F5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67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69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75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76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77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79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81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83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84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85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85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86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88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89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90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92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92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92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93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94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96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98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99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102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103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104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 t="s">
        <v>107</v>
      </c>
      <c r="C34" s="19">
        <v>0</v>
      </c>
      <c r="D34" s="19">
        <v>0</v>
      </c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 t="s">
        <v>108</v>
      </c>
      <c r="C35" s="19">
        <v>0</v>
      </c>
      <c r="D35" s="19">
        <v>0</v>
      </c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 t="s">
        <v>110</v>
      </c>
      <c r="C36" s="19">
        <v>0</v>
      </c>
      <c r="D36" s="19">
        <v>0</v>
      </c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J39" sqref="J39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3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4" customFormat="1" ht="16.5" thickBot="1">
      <c r="A3" s="256" t="s">
        <v>68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106" customFormat="1">
      <c r="A4" s="259" t="s">
        <v>25</v>
      </c>
      <c r="B4" s="261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91</v>
      </c>
      <c r="L4" s="248" t="s">
        <v>34</v>
      </c>
      <c r="M4" s="248" t="s">
        <v>55</v>
      </c>
      <c r="N4" s="252" t="s">
        <v>74</v>
      </c>
      <c r="O4" s="250" t="s">
        <v>14</v>
      </c>
      <c r="P4" s="26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3"/>
      <c r="O5" s="251"/>
      <c r="P5" s="26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69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75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76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77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78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79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80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81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83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84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85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86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88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89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90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92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93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94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96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98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99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102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103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104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 t="s">
        <v>107</v>
      </c>
      <c r="B30" s="122">
        <v>500</v>
      </c>
      <c r="C30" s="115"/>
      <c r="D30" s="123">
        <v>550</v>
      </c>
      <c r="E30" s="123"/>
      <c r="F30" s="123"/>
      <c r="G30" s="123">
        <v>50</v>
      </c>
      <c r="H30" s="123"/>
      <c r="I30" s="123">
        <v>230</v>
      </c>
      <c r="J30" s="123">
        <v>160</v>
      </c>
      <c r="K30" s="123"/>
      <c r="L30" s="123"/>
      <c r="M30" s="153"/>
      <c r="N30" s="123"/>
      <c r="O30" s="123"/>
      <c r="P30" s="125"/>
      <c r="Q30" s="119">
        <f t="shared" si="0"/>
        <v>1490</v>
      </c>
      <c r="R30" s="120"/>
      <c r="S30" s="132"/>
      <c r="T30" s="132"/>
      <c r="U30" s="132"/>
    </row>
    <row r="31" spans="1:23" s="9" customFormat="1">
      <c r="A31" s="114" t="s">
        <v>108</v>
      </c>
      <c r="B31" s="122"/>
      <c r="C31" s="115"/>
      <c r="D31" s="123"/>
      <c r="E31" s="123"/>
      <c r="F31" s="123"/>
      <c r="G31" s="123">
        <v>70</v>
      </c>
      <c r="H31" s="123"/>
      <c r="I31" s="134">
        <v>130</v>
      </c>
      <c r="J31" s="123">
        <v>160</v>
      </c>
      <c r="K31" s="123"/>
      <c r="L31" s="123"/>
      <c r="M31" s="153"/>
      <c r="N31" s="123"/>
      <c r="O31" s="123"/>
      <c r="P31" s="125"/>
      <c r="Q31" s="119">
        <f t="shared" si="0"/>
        <v>360</v>
      </c>
      <c r="R31" s="120"/>
    </row>
    <row r="32" spans="1:23" s="130" customFormat="1">
      <c r="A32" s="114" t="s">
        <v>110</v>
      </c>
      <c r="B32" s="122"/>
      <c r="C32" s="115"/>
      <c r="D32" s="123"/>
      <c r="E32" s="123"/>
      <c r="F32" s="123"/>
      <c r="G32" s="123">
        <v>100</v>
      </c>
      <c r="H32" s="123"/>
      <c r="I32" s="123">
        <v>130</v>
      </c>
      <c r="J32" s="123">
        <v>160</v>
      </c>
      <c r="K32" s="123"/>
      <c r="L32" s="123"/>
      <c r="M32" s="153"/>
      <c r="N32" s="123"/>
      <c r="O32" s="123"/>
      <c r="P32" s="125"/>
      <c r="Q32" s="119">
        <f t="shared" si="0"/>
        <v>390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4500</v>
      </c>
      <c r="C37" s="141">
        <f t="shared" ref="C37:P37" si="1">SUM(C6:C36)</f>
        <v>420</v>
      </c>
      <c r="D37" s="141">
        <f t="shared" si="1"/>
        <v>835</v>
      </c>
      <c r="E37" s="141">
        <f t="shared" si="1"/>
        <v>600</v>
      </c>
      <c r="F37" s="141">
        <f t="shared" si="1"/>
        <v>0</v>
      </c>
      <c r="G37" s="141">
        <f>SUM(G6:G36)</f>
        <v>2460</v>
      </c>
      <c r="H37" s="141">
        <f t="shared" si="1"/>
        <v>0</v>
      </c>
      <c r="I37" s="141">
        <f t="shared" si="1"/>
        <v>3420</v>
      </c>
      <c r="J37" s="141">
        <f t="shared" si="1"/>
        <v>3840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24375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62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10780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95</v>
      </c>
      <c r="B41" s="221"/>
      <c r="C41" s="224">
        <v>37340</v>
      </c>
      <c r="D41" s="221" t="s">
        <v>102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53</v>
      </c>
      <c r="B42" s="221" t="s">
        <v>56</v>
      </c>
      <c r="C42" s="224">
        <v>31990</v>
      </c>
      <c r="D42" s="221" t="s">
        <v>86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60</v>
      </c>
      <c r="B43" s="221" t="s">
        <v>61</v>
      </c>
      <c r="C43" s="224">
        <v>1800</v>
      </c>
      <c r="D43" s="225" t="s">
        <v>54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57</v>
      </c>
      <c r="B44" s="221" t="s">
        <v>58</v>
      </c>
      <c r="C44" s="224">
        <v>6000</v>
      </c>
      <c r="D44" s="225" t="s">
        <v>52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66</v>
      </c>
      <c r="B45" s="221" t="s">
        <v>46</v>
      </c>
      <c r="C45" s="224">
        <v>4460</v>
      </c>
      <c r="D45" s="221" t="s">
        <v>65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93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70</v>
      </c>
      <c r="B47" s="221" t="s">
        <v>46</v>
      </c>
      <c r="C47" s="224">
        <v>299440</v>
      </c>
      <c r="D47" s="221" t="s">
        <v>71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82</v>
      </c>
      <c r="B48" s="221" t="s">
        <v>51</v>
      </c>
      <c r="C48" s="224">
        <v>500</v>
      </c>
      <c r="D48" s="221" t="s">
        <v>81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59</v>
      </c>
      <c r="B49" s="221" t="s">
        <v>87</v>
      </c>
      <c r="C49" s="224">
        <v>6000</v>
      </c>
      <c r="D49" s="221" t="s">
        <v>86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100</v>
      </c>
      <c r="B50" s="221"/>
      <c r="C50" s="224">
        <v>31990</v>
      </c>
      <c r="D50" s="221" t="s">
        <v>99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112</v>
      </c>
      <c r="B51" s="221"/>
      <c r="C51" s="224">
        <v>2220</v>
      </c>
      <c r="D51" s="221" t="s">
        <v>110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576290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L10" sqref="K10:L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111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48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114</v>
      </c>
      <c r="B5" s="232">
        <v>9000000</v>
      </c>
      <c r="C5" s="185"/>
      <c r="D5" s="186" t="s">
        <v>10</v>
      </c>
      <c r="E5" s="215">
        <v>5711060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250991.7</v>
      </c>
      <c r="C6" s="34"/>
      <c r="D6" s="174" t="s">
        <v>106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3" t="s">
        <v>109</v>
      </c>
      <c r="B7" s="217">
        <v>80314</v>
      </c>
      <c r="C7" s="32"/>
      <c r="D7" s="174" t="s">
        <v>73</v>
      </c>
      <c r="E7" s="216">
        <v>921755.69999999925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63</v>
      </c>
      <c r="B10" s="179">
        <v>24375</v>
      </c>
      <c r="C10" s="32"/>
      <c r="D10" s="174" t="s">
        <v>12</v>
      </c>
      <c r="E10" s="180">
        <v>576290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22400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284530.7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105</v>
      </c>
      <c r="B15" s="220">
        <v>2000000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B5+B6+B7-B10-B15-B11</f>
        <v>7284530.6999999993</v>
      </c>
      <c r="C16" s="32"/>
      <c r="D16" s="174" t="s">
        <v>6</v>
      </c>
      <c r="E16" s="180">
        <f>E5+E6+E7+E10+E11</f>
        <v>7284530.6999999993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64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72</v>
      </c>
      <c r="B20" s="242">
        <v>299440</v>
      </c>
      <c r="C20" s="243"/>
      <c r="D20" s="241" t="s">
        <v>97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113</v>
      </c>
      <c r="B21" s="237">
        <v>10000</v>
      </c>
      <c r="C21" s="238"/>
      <c r="D21" s="239" t="s">
        <v>101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2022-01-31T16:26:39Z</dcterms:modified>
</cp:coreProperties>
</file>