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05.03.2022\"/>
    </mc:Choice>
  </mc:AlternateContent>
  <bookViews>
    <workbookView xWindow="-120" yWindow="-120" windowWidth="20730" windowHeight="11310" tabRatio="599" activeTab="2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<sst xmlns="http://schemas.openxmlformats.org/spreadsheetml/2006/main" count="156" uniqueCount="101">
  <si>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</si>
  <si>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</si>
  <si>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</si>
  <si>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</si>
  <si>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</si>
  <si>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</si>
  <si>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</si>
  <si>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</si>
  <si>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</si>
  <si>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</si>
  <si>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</si>
  <si>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</si>
  <si>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</si>
  <si>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</si>
  <si>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</si>
  <si>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</si>
  <si>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</si>
  <si>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</si>
  <si>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</si>
  <si>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</si>
  <si>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</si>
  <si>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</si>
  <si>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</si>
  <si>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</si>
  <si>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</si>
  <si>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</si>
  <si>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</si>
  <si>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</si>
  <si>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</si>
  <si>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</si>
  <si>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</si>
  <si>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</si>
  <si>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</si>
  <si>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</si>
  <si>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</si>
  <si>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</si>
  <si>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</si>
  <si>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</si>
  <si>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</si>
  <si>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</si>
  <si>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</si>
  <si>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</si>
  <si>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</si>
  <si>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</si>
  <si>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</si>
  <si>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</si>
  <si>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</si>
  <si>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</si>
  <si>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</si>
  <si>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</si>
  <si>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</si>
  <si>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</si>
  <si>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</si>
  <si>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</si>
  <si>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</si>
  <si>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</si>
  <si>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</si>
  <si>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</si>
  <si>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</si>
  <si>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</si>
  <si>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</si>
  <si>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</si>
  <si>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Shaha Realme Showroom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</si>
  <si>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</si>
  <si>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</si>
  <si>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</si>
  <si>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</si>
  <si>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</si>
  <si>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</si>
  <si>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</si>
  <si>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</si>
  <si>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GT NEO 2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</si>
  <si>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</si>
  <si>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</si>
  <si>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</si>
  <si>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</si>
  <si>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</si>
  <si>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</si>
  <si>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</si>
  <si>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</si>
  <si>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</si>
  <si>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</si>
  <si>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</si>
  <si>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</si>
  <si>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</si>
  <si>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</si>
  <si>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</si>
  <si>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</si>
  <si>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24.02.2022</t>
  </si>
  <si>
    <t>Jafor TSM (C25s)+Branding</t>
  </si>
  <si>
    <t>26.02.2022</t>
  </si>
  <si>
    <t>Desh Mobile</t>
  </si>
  <si>
    <t>Realme DSR Campaign</t>
  </si>
  <si>
    <t>Jamuna Bank(+)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</si>
  <si>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</si>
  <si>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</si>
  <si>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</si>
  <si>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</si>
  <si>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</si>
  <si>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</si>
  <si>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Date: 05.03.2022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</si>
</sst>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8" sqref="G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66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96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97</v>
      </c>
      <c r="C8" s="19">
        <v>182850</v>
      </c>
      <c r="D8" s="19">
        <v>182850</v>
      </c>
      <c r="E8" s="21">
        <f t="shared" si="0"/>
        <v>17897</v>
      </c>
      <c r="F8" s="1" t="s">
        <v>99</v>
      </c>
      <c r="G8" s="1"/>
      <c r="H8" s="1"/>
      <c r="I8" s="15"/>
      <c r="J8" s="15"/>
    </row>
    <row r="9" spans="1:11">
      <c r="A9" s="15"/>
      <c r="B9" s="20" t="s">
        <v>98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17897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17897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17897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17897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17897</v>
      </c>
      <c r="F14" s="1"/>
      <c r="G14" s="8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17897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17897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17897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17897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17897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17897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17897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17897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17897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17897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17897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17897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17897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17897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17897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17897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17897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17897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17897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17897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17897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17897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17897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17897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17897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17897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17897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17897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17897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17897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17897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17897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17897</v>
      </c>
      <c r="F47" s="1"/>
      <c r="G47" s="15"/>
    </row>
    <row r="48" spans="1:10">
      <c r="B48" s="20"/>
      <c r="C48" s="19"/>
      <c r="D48" s="19"/>
      <c r="E48" s="21">
        <f t="shared" si="0"/>
        <v>17897</v>
      </c>
      <c r="F48" s="1"/>
      <c r="G48" s="15"/>
    </row>
    <row r="49" spans="2:7">
      <c r="B49" s="20"/>
      <c r="C49" s="19"/>
      <c r="D49" s="19"/>
      <c r="E49" s="21">
        <f t="shared" si="0"/>
        <v>17897</v>
      </c>
      <c r="F49" s="1"/>
      <c r="G49" s="15"/>
    </row>
    <row r="50" spans="2:7">
      <c r="B50" s="20"/>
      <c r="C50" s="19"/>
      <c r="D50" s="19"/>
      <c r="E50" s="21">
        <f t="shared" si="0"/>
        <v>17897</v>
      </c>
      <c r="F50" s="1"/>
      <c r="G50" s="15"/>
    </row>
    <row r="51" spans="2:7">
      <c r="B51" s="25"/>
      <c r="C51" s="21">
        <f>SUM(C5:C50)</f>
        <v>200747</v>
      </c>
      <c r="D51" s="21">
        <f>SUM(D5:D50)</f>
        <v>182850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94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76" t="s">
        <v>27</v>
      </c>
      <c r="D4" s="276" t="s">
        <v>28</v>
      </c>
      <c r="E4" s="276" t="s">
        <v>29</v>
      </c>
      <c r="F4" s="276" t="s">
        <v>30</v>
      </c>
      <c r="G4" s="276" t="s">
        <v>31</v>
      </c>
      <c r="H4" s="276" t="s">
        <v>47</v>
      </c>
      <c r="I4" s="276" t="s">
        <v>32</v>
      </c>
      <c r="J4" s="276" t="s">
        <v>33</v>
      </c>
      <c r="K4" s="276" t="s">
        <v>92</v>
      </c>
      <c r="L4" s="276" t="s">
        <v>34</v>
      </c>
      <c r="M4" s="276" t="s">
        <v>81</v>
      </c>
      <c r="N4" s="282" t="s">
        <v>72</v>
      </c>
      <c r="O4" s="280" t="s">
        <v>14</v>
      </c>
      <c r="P4" s="27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83"/>
      <c r="O5" s="281"/>
      <c r="P5" s="27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95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96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97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98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/>
      <c r="B10" s="106"/>
      <c r="C10" s="99"/>
      <c r="D10" s="107"/>
      <c r="E10" s="107"/>
      <c r="F10" s="107"/>
      <c r="G10" s="107"/>
      <c r="H10" s="107"/>
      <c r="I10" s="107"/>
      <c r="J10" s="107"/>
      <c r="K10" s="107"/>
      <c r="L10" s="107"/>
      <c r="M10" s="137"/>
      <c r="N10" s="107"/>
      <c r="O10" s="107"/>
      <c r="P10" s="109"/>
      <c r="Q10" s="103">
        <f t="shared" si="0"/>
        <v>0</v>
      </c>
      <c r="R10" s="104"/>
      <c r="S10" s="26"/>
      <c r="T10" s="26"/>
      <c r="U10" s="3"/>
      <c r="V10" s="26"/>
      <c r="W10" s="3"/>
    </row>
    <row r="11" spans="1:24" s="9" customFormat="1">
      <c r="A11" s="98"/>
      <c r="B11" s="106"/>
      <c r="C11" s="99"/>
      <c r="D11" s="107"/>
      <c r="E11" s="107"/>
      <c r="F11" s="107"/>
      <c r="G11" s="107"/>
      <c r="H11" s="107"/>
      <c r="I11" s="107"/>
      <c r="J11" s="107"/>
      <c r="K11" s="107"/>
      <c r="L11" s="107"/>
      <c r="M11" s="137"/>
      <c r="N11" s="107"/>
      <c r="O11" s="107"/>
      <c r="P11" s="109"/>
      <c r="Q11" s="103">
        <f t="shared" si="0"/>
        <v>0</v>
      </c>
      <c r="R11" s="104"/>
      <c r="S11" s="26"/>
      <c r="T11" s="26"/>
      <c r="U11" s="26"/>
      <c r="V11" s="26"/>
      <c r="W11" s="26"/>
    </row>
    <row r="12" spans="1:24" s="9" customFormat="1">
      <c r="A12" s="98"/>
      <c r="B12" s="106"/>
      <c r="C12" s="99"/>
      <c r="D12" s="107"/>
      <c r="E12" s="107"/>
      <c r="F12" s="107"/>
      <c r="G12" s="107"/>
      <c r="H12" s="107"/>
      <c r="I12" s="107"/>
      <c r="J12" s="107"/>
      <c r="K12" s="107"/>
      <c r="L12" s="107"/>
      <c r="M12" s="137"/>
      <c r="N12" s="107"/>
      <c r="O12" s="107"/>
      <c r="P12" s="109"/>
      <c r="Q12" s="103">
        <f t="shared" si="0"/>
        <v>0</v>
      </c>
      <c r="R12" s="104"/>
      <c r="S12" s="26"/>
      <c r="T12" s="26"/>
      <c r="U12" s="3"/>
      <c r="V12" s="26"/>
      <c r="W12" s="3"/>
    </row>
    <row r="13" spans="1:24" s="9" customFormat="1">
      <c r="A13" s="98"/>
      <c r="B13" s="106"/>
      <c r="C13" s="99"/>
      <c r="D13" s="107"/>
      <c r="E13" s="107"/>
      <c r="F13" s="107"/>
      <c r="G13" s="107"/>
      <c r="H13" s="107"/>
      <c r="I13" s="107"/>
      <c r="J13" s="107"/>
      <c r="K13" s="110"/>
      <c r="L13" s="107"/>
      <c r="M13" s="137"/>
      <c r="N13" s="107"/>
      <c r="O13" s="107"/>
      <c r="P13" s="109"/>
      <c r="Q13" s="103">
        <f t="shared" si="0"/>
        <v>0</v>
      </c>
      <c r="R13" s="104"/>
      <c r="S13" s="105"/>
      <c r="T13" s="26"/>
      <c r="U13" s="26"/>
      <c r="V13" s="26"/>
      <c r="W13" s="26"/>
    </row>
    <row r="14" spans="1:24" s="9" customFormat="1">
      <c r="A14" s="98"/>
      <c r="B14" s="106"/>
      <c r="C14" s="99"/>
      <c r="D14" s="107"/>
      <c r="E14" s="107"/>
      <c r="F14" s="107"/>
      <c r="G14" s="107"/>
      <c r="H14" s="107"/>
      <c r="I14" s="107"/>
      <c r="J14" s="107"/>
      <c r="K14" s="111"/>
      <c r="L14" s="107"/>
      <c r="M14" s="137"/>
      <c r="N14" s="107"/>
      <c r="O14" s="107"/>
      <c r="P14" s="109"/>
      <c r="Q14" s="103">
        <f t="shared" si="0"/>
        <v>0</v>
      </c>
      <c r="R14" s="104"/>
      <c r="S14" s="112"/>
      <c r="T14" s="26"/>
      <c r="U14" s="3"/>
      <c r="V14" s="26"/>
      <c r="W14" s="3"/>
    </row>
    <row r="15" spans="1:24" s="9" customFormat="1">
      <c r="A15" s="98"/>
      <c r="B15" s="106"/>
      <c r="C15" s="99"/>
      <c r="D15" s="107"/>
      <c r="E15" s="107"/>
      <c r="F15" s="107"/>
      <c r="G15" s="107"/>
      <c r="H15" s="107"/>
      <c r="I15" s="107"/>
      <c r="J15" s="107"/>
      <c r="K15" s="100"/>
      <c r="L15" s="107"/>
      <c r="M15" s="137"/>
      <c r="N15" s="107"/>
      <c r="O15" s="107"/>
      <c r="P15" s="109"/>
      <c r="Q15" s="103">
        <f t="shared" si="0"/>
        <v>0</v>
      </c>
      <c r="R15" s="104"/>
      <c r="S15" s="4"/>
      <c r="T15" s="26"/>
      <c r="U15" s="26"/>
      <c r="V15" s="26"/>
      <c r="W15" s="26"/>
    </row>
    <row r="16" spans="1:24" s="9" customFormat="1">
      <c r="A16" s="98"/>
      <c r="B16" s="106"/>
      <c r="C16" s="99"/>
      <c r="D16" s="107"/>
      <c r="E16" s="107"/>
      <c r="F16" s="107"/>
      <c r="G16" s="107"/>
      <c r="H16" s="107"/>
      <c r="I16" s="107"/>
      <c r="J16" s="107"/>
      <c r="K16" s="107"/>
      <c r="L16" s="107"/>
      <c r="M16" s="137"/>
      <c r="N16" s="107"/>
      <c r="O16" s="107"/>
      <c r="P16" s="109"/>
      <c r="Q16" s="103">
        <f t="shared" si="0"/>
        <v>0</v>
      </c>
      <c r="R16" s="104"/>
      <c r="S16" s="4"/>
      <c r="T16" s="26"/>
      <c r="U16" s="3"/>
      <c r="V16" s="26"/>
      <c r="W16" s="3"/>
    </row>
    <row r="17" spans="1:23" s="9" customFormat="1">
      <c r="A17" s="98"/>
      <c r="B17" s="106"/>
      <c r="C17" s="99"/>
      <c r="D17" s="107"/>
      <c r="E17" s="107"/>
      <c r="F17" s="107"/>
      <c r="G17" s="107"/>
      <c r="H17" s="107"/>
      <c r="I17" s="107"/>
      <c r="J17" s="107"/>
      <c r="K17" s="107"/>
      <c r="L17" s="107"/>
      <c r="M17" s="137"/>
      <c r="N17" s="109"/>
      <c r="O17" s="107"/>
      <c r="P17" s="109"/>
      <c r="Q17" s="103">
        <f t="shared" si="0"/>
        <v>0</v>
      </c>
      <c r="R17" s="104"/>
      <c r="S17" s="4"/>
      <c r="T17" s="26"/>
      <c r="U17" s="26"/>
      <c r="V17" s="26"/>
      <c r="W17" s="26"/>
    </row>
    <row r="18" spans="1:23" s="9" customFormat="1">
      <c r="A18" s="98"/>
      <c r="B18" s="106"/>
      <c r="C18" s="99"/>
      <c r="D18" s="107"/>
      <c r="E18" s="107"/>
      <c r="F18" s="107"/>
      <c r="G18" s="107"/>
      <c r="H18" s="107"/>
      <c r="I18" s="107"/>
      <c r="J18" s="107"/>
      <c r="K18" s="107"/>
      <c r="L18" s="107"/>
      <c r="M18" s="137"/>
      <c r="N18" s="109"/>
      <c r="O18" s="107"/>
      <c r="P18" s="109"/>
      <c r="Q18" s="103">
        <f t="shared" si="0"/>
        <v>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1000</v>
      </c>
      <c r="C37" s="125">
        <f t="shared" ref="C37:P37" si="1">SUM(C6:C36)</f>
        <v>0</v>
      </c>
      <c r="D37" s="125">
        <f t="shared" si="1"/>
        <v>0</v>
      </c>
      <c r="E37" s="125">
        <f t="shared" si="1"/>
        <v>0</v>
      </c>
      <c r="F37" s="125">
        <f t="shared" si="1"/>
        <v>0</v>
      </c>
      <c r="G37" s="125">
        <f>SUM(G6:G36)</f>
        <v>590</v>
      </c>
      <c r="H37" s="125">
        <f t="shared" si="1"/>
        <v>0</v>
      </c>
      <c r="I37" s="125">
        <f t="shared" si="1"/>
        <v>590</v>
      </c>
      <c r="J37" s="125">
        <f t="shared" si="1"/>
        <v>640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2820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abSelected="1" topLeftCell="A49" zoomScale="120" zoomScaleNormal="120" workbookViewId="0">
      <selection activeCell="I55" sqref="I55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56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-672370</v>
      </c>
      <c r="E28" s="43">
        <f t="shared" si="0"/>
        <v>-672370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-672370</v>
      </c>
      <c r="E33" s="43">
        <f>SUM(E5:E32)</f>
        <v>-672370</v>
      </c>
      <c r="F33" s="43">
        <f>B33-E33</f>
        <v>672370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298" t="s">
        <v>20</v>
      </c>
      <c r="B35" s="299"/>
      <c r="C35" s="299"/>
      <c r="D35" s="300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1" t="s">
        <v>12</v>
      </c>
      <c r="B36" s="302"/>
      <c r="C36" s="302"/>
      <c r="D36" s="303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50</v>
      </c>
      <c r="B37" s="255"/>
      <c r="C37" s="256">
        <v>31990</v>
      </c>
      <c r="D37" s="257" t="s">
        <v>78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54</v>
      </c>
      <c r="B38" s="234" t="s">
        <v>55</v>
      </c>
      <c r="C38" s="230">
        <v>1800</v>
      </c>
      <c r="D38" s="231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91</v>
      </c>
      <c r="B39" s="229" t="s">
        <v>69</v>
      </c>
      <c r="C39" s="230">
        <v>31990</v>
      </c>
      <c r="D39" s="232" t="s">
        <v>90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89</v>
      </c>
      <c r="B40" s="229" t="s">
        <v>52</v>
      </c>
      <c r="C40" s="230">
        <v>3500</v>
      </c>
      <c r="D40" s="232" t="s">
        <v>88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59</v>
      </c>
      <c r="B41" s="229" t="s">
        <v>46</v>
      </c>
      <c r="C41" s="230">
        <v>4460</v>
      </c>
      <c r="D41" s="233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96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60</v>
      </c>
      <c r="B43" s="229" t="s">
        <v>46</v>
      </c>
      <c r="C43" s="230">
        <v>290000</v>
      </c>
      <c r="D43" s="233" t="s">
        <v>97</v>
      </c>
      <c r="E43" s="48"/>
      <c r="F43" s="301" t="s">
        <v>21</v>
      </c>
      <c r="G43" s="302"/>
      <c r="H43" s="302"/>
      <c r="I43" s="302"/>
      <c r="J43" s="302"/>
      <c r="K43" s="302"/>
      <c r="L43" s="303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75</v>
      </c>
      <c r="B44" s="229"/>
      <c r="C44" s="230">
        <v>99400</v>
      </c>
      <c r="D44" s="233" t="s">
        <v>98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62</v>
      </c>
      <c r="B45" s="229" t="s">
        <v>71</v>
      </c>
      <c r="C45" s="230">
        <v>37340</v>
      </c>
      <c r="D45" s="232" t="s">
        <v>88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53</v>
      </c>
      <c r="B46" s="229" t="s">
        <v>77</v>
      </c>
      <c r="C46" s="230">
        <v>1500</v>
      </c>
      <c r="D46" s="232" t="s">
        <v>96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70</v>
      </c>
      <c r="B47" s="229" t="s">
        <v>69</v>
      </c>
      <c r="C47" s="230">
        <v>31990</v>
      </c>
      <c r="D47" s="232" t="s">
        <v>68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63</v>
      </c>
      <c r="B48" s="229" t="s">
        <v>69</v>
      </c>
      <c r="C48" s="230">
        <v>38400</v>
      </c>
      <c r="D48" s="232" t="s">
        <v>80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/>
      <c r="B49" s="229"/>
      <c r="C49" s="230"/>
      <c r="D49" s="232"/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/>
      <c r="B50" s="229"/>
      <c r="C50" s="230"/>
      <c r="D50" s="233"/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/>
      <c r="B51" s="229"/>
      <c r="C51" s="230"/>
      <c r="D51" s="232"/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/>
      <c r="B52" s="229"/>
      <c r="C52" s="230"/>
      <c r="D52" s="232"/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7">
        <f>SUM(C37:C118)</f>
        <v>672370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opLeftCell="A13" zoomScaleNormal="100" workbookViewId="0">
      <selection activeCell="G23" sqref="G2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4" t="s">
        <v>43</v>
      </c>
      <c r="B1" s="305"/>
      <c r="C1" s="305"/>
      <c r="D1" s="305"/>
      <c r="E1" s="306"/>
      <c r="F1" s="188"/>
      <c r="G1" s="1"/>
    </row>
    <row r="2" spans="1:29" ht="21.75">
      <c r="A2" s="313" t="s">
        <v>67</v>
      </c>
      <c r="B2" s="314"/>
      <c r="C2" s="314"/>
      <c r="D2" s="314"/>
      <c r="E2" s="315"/>
      <c r="F2" s="188"/>
      <c r="G2" s="1"/>
    </row>
    <row r="3" spans="1:29" ht="24" thickBot="1">
      <c r="A3" s="307" t="s">
        <v>100</v>
      </c>
      <c r="B3" s="308"/>
      <c r="C3" s="308"/>
      <c r="D3" s="308"/>
      <c r="E3" s="309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6" t="s">
        <v>48</v>
      </c>
      <c r="B4" s="317"/>
      <c r="C4" s="317"/>
      <c r="D4" s="317"/>
      <c r="E4" s="318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65</v>
      </c>
      <c r="B5" s="193">
        <v>9000000</v>
      </c>
      <c r="C5" s="165"/>
      <c r="D5" s="166" t="s">
        <v>10</v>
      </c>
      <c r="E5" s="182">
        <v>12461540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39192.699999999997</v>
      </c>
      <c r="C6" s="34"/>
      <c r="D6" s="154" t="s">
        <v>64</v>
      </c>
      <c r="E6" s="160">
        <v>17897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61</v>
      </c>
      <c r="E7" s="160">
        <v>819875.69999999925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2820</v>
      </c>
      <c r="C9" s="32"/>
      <c r="D9" s="154" t="s">
        <v>12</v>
      </c>
      <c r="E9" s="160">
        <v>672370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60">
        <v>5250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2" t="s">
        <v>7</v>
      </c>
      <c r="B12" s="263">
        <f>B6+B7-B9-B10</f>
        <v>36372.699999999997</v>
      </c>
      <c r="C12" s="32"/>
      <c r="D12" s="154" t="s">
        <v>79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4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92"/>
      <c r="B14" s="193"/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59" t="s">
        <v>93</v>
      </c>
      <c r="B15" s="260">
        <v>2000000</v>
      </c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59" t="s">
        <v>82</v>
      </c>
      <c r="B16" s="260">
        <v>3000000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14036372.699999999</v>
      </c>
      <c r="C17" s="32"/>
      <c r="D17" s="154" t="s">
        <v>6</v>
      </c>
      <c r="E17" s="160">
        <f>E5+E6+E7+E9+E10+E12</f>
        <v>14036372.699999999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0" t="s">
        <v>12</v>
      </c>
      <c r="B19" s="311"/>
      <c r="C19" s="311"/>
      <c r="D19" s="311"/>
      <c r="E19" s="312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85</v>
      </c>
      <c r="B20" s="190">
        <v>31990</v>
      </c>
      <c r="C20" s="187"/>
      <c r="D20" s="187" t="s">
        <v>86</v>
      </c>
      <c r="E20" s="191">
        <v>38400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84</v>
      </c>
      <c r="B21" s="197">
        <v>100000</v>
      </c>
      <c r="C21" s="198"/>
      <c r="D21" s="196" t="s">
        <v>74</v>
      </c>
      <c r="E21" s="200">
        <v>31990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83</v>
      </c>
      <c r="B22" s="197">
        <v>280000</v>
      </c>
      <c r="C22" s="198"/>
      <c r="D22" s="196" t="s">
        <v>73</v>
      </c>
      <c r="E22" s="200">
        <v>31990</v>
      </c>
      <c r="F22" s="163"/>
      <c r="G22" s="163"/>
    </row>
    <row r="23" spans="1:29" s="1" customFormat="1" ht="22.5" thickBot="1">
      <c r="A23" s="203" t="s">
        <v>87</v>
      </c>
      <c r="B23" s="204">
        <v>37340</v>
      </c>
      <c r="C23" s="261"/>
      <c r="D23" s="205" t="s">
        <v>76</v>
      </c>
      <c r="E23" s="206">
        <v>99000</v>
      </c>
      <c r="F23" s="163"/>
      <c r="G23" s="163"/>
    </row>
    <row r="24" spans="1:29" s="1" customFormat="1" ht="21.75">
      <c r="A24" s="202"/>
      <c r="B24" s="202"/>
      <c r="C24" s="163"/>
      <c r="D24" s="163"/>
      <c r="E24" s="163"/>
      <c r="F24" s="163"/>
      <c r="G24" s="163"/>
    </row>
    <row r="25" spans="1:29" s="1" customFormat="1" ht="21.75">
      <c r="A25" s="202"/>
      <c r="B25" s="202"/>
      <c r="C25" s="163"/>
      <c r="D25" s="163"/>
      <c r="E25" s="163"/>
      <c r="F25" s="163"/>
      <c r="G25" s="163"/>
    </row>
    <row r="26" spans="1:29" s="1" customFormat="1" ht="21.75">
      <c r="A26" s="202"/>
      <c r="B26" s="202"/>
      <c r="C26" s="163"/>
      <c r="D26" s="163"/>
      <c r="E26" s="163"/>
      <c r="F26" s="163"/>
      <c r="G26" s="163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2"/>
      <c r="B29" s="202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2"/>
      <c r="B30" s="202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2022-03-06T04:18:15Z</dcterms:modified>
</cp:coreProperties>
</file>