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9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Haider=150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Murad Bag</t>
        </r>
      </text>
    </comment>
  </commentList>
</comments>
</file>

<file path=xl/sharedStrings.xml><?xml version="1.0" encoding="utf-8"?>
<sst xmlns="http://schemas.openxmlformats.org/spreadsheetml/2006/main" count="499" uniqueCount="261">
  <si>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</si>
  <si>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</si>
  <si>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</si>
  <si>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</si>
  <si>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</si>
  <si>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</si>
  <si>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</si>
  <si>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</si>
  <si>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</si>
  <si>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</si>
  <si>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</si>
  <si>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</si>
  <si>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</si>
  <si>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</si>
  <si>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</si>
  <si>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</si>
  <si>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</si>
  <si>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</si>
  <si>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</si>
  <si>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</si>
  <si>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</si>
  <si>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</si>
  <si>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</si>
  <si>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</si>
  <si>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</si>
  <si>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</si>
  <si>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</si>
  <si>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</si>
  <si>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</si>
  <si>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</si>
  <si>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</si>
  <si>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</si>
  <si>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</si>
  <si>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</si>
  <si>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</si>
  <si>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</si>
  <si>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</si>
  <si>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</si>
  <si>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</si>
  <si>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</si>
  <si>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</si>
  <si>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</si>
  <si>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</si>
  <si>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</si>
  <si>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</si>
  <si>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</si>
  <si>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</si>
  <si>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</si>
  <si>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</si>
  <si>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</si>
  <si>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</si>
  <si>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</si>
  <si>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</si>
  <si>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</si>
  <si>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</si>
  <si>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</si>
  <si>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</si>
  <si>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</si>
  <si>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</si>
  <si>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</si>
  <si>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</si>
  <si>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</si>
  <si>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</si>
  <si>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</si>
  <si>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</si>
  <si>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</si>
  <si>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</si>
  <si>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</si>
  <si>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</si>
  <si>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</si>
  <si>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</si>
  <si>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</si>
  <si>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</si>
  <si>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</si>
  <si>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</si>
  <si>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</si>
  <si>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</si>
  <si>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</si>
  <si>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</si>
  <si>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</si>
  <si>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</si>
  <si>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</si>
  <si>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</si>
  <si>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</si>
  <si>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</si>
  <si>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</si>
  <si>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</si>
  <si>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</si>
  <si>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</si>
  <si>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</si>
  <si>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</si>
  <si>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</si>
  <si>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</si>
  <si>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</si>
  <si>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</si>
  <si>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</si>
  <si>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</si>
  <si>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</si>
  <si>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</si>
  <si>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</si>
  <si>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</si>
  <si>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</si>
  <si>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</si>
  <si>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</si>
  <si>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</si>
  <si>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</si>
  <si>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</si>
  <si>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</si>
  <si>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</si>
  <si>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</si>
  <si>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</si>
  <si>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</si>
  <si>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</si>
  <si>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</si>
  <si>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</si>
  <si>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</si>
  <si>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</si>
  <si>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</si>
  <si>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</si>
  <si>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</si>
  <si>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</si>
  <si>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</si>
  <si>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</si>
  <si>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</si>
  <si>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</si>
  <si>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</si>
  <si>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</si>
  <si>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</si>
  <si>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</si>
  <si>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</si>
  <si>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</si>
  <si>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</si>
  <si>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</si>
  <si>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</si>
  <si>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</si>
  <si>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</si>
  <si>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</si>
  <si>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</si>
  <si>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</si>
  <si>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</si>
  <si>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</si>
  <si>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</si>
  <si>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</si>
  <si>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</si>
  <si>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</si>
  <si>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</si>
  <si>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</si>
  <si>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</si>
  <si>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</si>
  <si>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</si>
  <si>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</si>
  <si>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</si>
  <si>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</si>
  <si>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</si>
  <si>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</si>
  <si>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</si>
  <si>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</si>
  <si>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</si>
  <si>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</si>
  <si>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</si>
  <si>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</si>
  <si>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</si>
  <si>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</si>
  <si>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</si>
  <si>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</si>
  <si>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</si>
  <si>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</si>
  <si>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</si>
  <si>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</si>
  <si>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</si>
  <si>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</si>
  <si>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</si>
  <si>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</si>
  <si>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</si>
  <si>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</si>
  <si>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</si>
  <si>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</si>
  <si>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</si>
  <si>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</si>
  <si>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</si>
  <si>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</si>
  <si>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</si>
  <si>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</si>
  <si>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</si>
  <si>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</si>
  <si>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</si>
  <si>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</si>
  <si>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</si>
  <si>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</si>
  <si>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</si>
  <si>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</si>
  <si>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</si>
  <si>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</si>
  <si>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</si>
  <si>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</si>
  <si>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</si>
  <si>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</si>
  <si>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</si>
  <si>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</si>
  <si>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</si>
  <si>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</si>
  <si>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</si>
  <si>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</si>
  <si>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</si>
  <si>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</si>
  <si>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</si>
  <si>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</si>
  <si>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</si>
  <si>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</si>
  <si>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</si>
  <si>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</si>
  <si>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</si>
  <si>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</si>
  <si>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</si>
  <si>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</si>
  <si>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</si>
  <si>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</si>
  <si>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</si>
  <si>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</si>
  <si>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</si>
  <si>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</si>
  <si>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</si>
  <si>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</si>
  <si>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</si>
  <si>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</si>
  <si>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</si>
  <si>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</si>
  <si>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</si>
  <si>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</si>
  <si>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</si>
  <si>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</si>
  <si>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</si>
  <si>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</si>
  <si>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</si>
  <si>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</si>
  <si>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</si>
  <si>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</si>
  <si>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</si>
  <si>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</si>
  <si>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</si>
  <si>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</si>
  <si>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</si>
  <si>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</si>
  <si>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</si>
  <si>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</si>
  <si>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</si>
  <si>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C=Momtaj Telecom</t>
  </si>
  <si>
    <t>26.03.2022</t>
  </si>
  <si>
    <t>27.03.2022</t>
  </si>
  <si>
    <t>Symphony  Balance(+)</t>
  </si>
  <si>
    <t>Sohel Store</t>
  </si>
  <si>
    <t>Nabinogor</t>
  </si>
  <si>
    <t>Somobai</t>
  </si>
  <si>
    <t>Mita Telecom</t>
  </si>
  <si>
    <t>Distributor</t>
  </si>
  <si>
    <t>A.M Tipu Boss</t>
  </si>
  <si>
    <t>Credit Card Bil</t>
  </si>
  <si>
    <t>28.03.2022</t>
  </si>
  <si>
    <t>29.03.2022</t>
  </si>
  <si>
    <t>Date:29.03.2022</t>
  </si>
  <si>
    <t>Haider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</si>
</sst>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9" workbookViewId="0">
      <selection activeCell="F39" sqref="F3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188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194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200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203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208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211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213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214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216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216</v>
      </c>
      <c r="C16" s="296">
        <v>500000</v>
      </c>
      <c r="D16" s="296">
        <v>500000</v>
      </c>
      <c r="E16" s="297">
        <f t="shared" si="0"/>
        <v>11038</v>
      </c>
      <c r="F16" s="299" t="s">
        <v>224</v>
      </c>
      <c r="G16" s="2"/>
    </row>
    <row r="17" spans="1:7">
      <c r="A17" s="316"/>
      <c r="B17" s="26" t="s">
        <v>223</v>
      </c>
      <c r="C17" s="296">
        <v>500000</v>
      </c>
      <c r="D17" s="296">
        <v>500000</v>
      </c>
      <c r="E17" s="297">
        <f t="shared" si="0"/>
        <v>11038</v>
      </c>
      <c r="F17" s="299" t="s">
        <v>224</v>
      </c>
      <c r="G17" s="2"/>
    </row>
    <row r="18" spans="1:7">
      <c r="A18" s="316"/>
      <c r="B18" s="26" t="s">
        <v>225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226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226</v>
      </c>
      <c r="C20" s="296">
        <v>500000</v>
      </c>
      <c r="D20" s="296">
        <v>500000</v>
      </c>
      <c r="E20" s="297">
        <f t="shared" si="0"/>
        <v>11038</v>
      </c>
      <c r="F20" s="299" t="s">
        <v>224</v>
      </c>
      <c r="G20" s="2"/>
    </row>
    <row r="21" spans="1:7">
      <c r="A21" s="316"/>
      <c r="B21" s="26" t="s">
        <v>227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231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232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236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237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239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242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243</v>
      </c>
      <c r="C28" s="296">
        <v>3000000</v>
      </c>
      <c r="D28" s="263">
        <v>1000000</v>
      </c>
      <c r="E28" s="265">
        <f>E27+C28-D28</f>
        <v>2011038</v>
      </c>
      <c r="F28" s="299" t="s">
        <v>244</v>
      </c>
      <c r="G28" s="21"/>
    </row>
    <row r="29" spans="1:7">
      <c r="A29" s="316"/>
      <c r="B29" s="26" t="s">
        <v>247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6"/>
      <c r="B30" s="26" t="s">
        <v>248</v>
      </c>
      <c r="C30" s="263">
        <v>900000</v>
      </c>
      <c r="D30" s="263">
        <v>1300000</v>
      </c>
      <c r="E30" s="265">
        <f t="shared" si="0"/>
        <v>1611038</v>
      </c>
      <c r="F30" s="2"/>
      <c r="G30" s="21"/>
    </row>
    <row r="31" spans="1:7">
      <c r="A31" s="316"/>
      <c r="B31" s="26" t="s">
        <v>257</v>
      </c>
      <c r="C31" s="263">
        <v>300000</v>
      </c>
      <c r="D31" s="263">
        <v>0</v>
      </c>
      <c r="E31" s="265">
        <f t="shared" si="0"/>
        <v>1911038</v>
      </c>
      <c r="F31" s="2"/>
      <c r="G31" s="21"/>
    </row>
    <row r="32" spans="1:7">
      <c r="A32" s="316"/>
      <c r="B32" s="26" t="s">
        <v>258</v>
      </c>
      <c r="C32" s="263">
        <v>350000</v>
      </c>
      <c r="D32" s="263">
        <v>650000</v>
      </c>
      <c r="E32" s="265">
        <f>E31+C32-D32</f>
        <v>1611038</v>
      </c>
      <c r="F32" s="2"/>
      <c r="G32" s="21"/>
    </row>
    <row r="33" spans="1:7">
      <c r="A33" s="316"/>
      <c r="B33" s="26"/>
      <c r="C33" s="263"/>
      <c r="D33" s="266"/>
      <c r="E33" s="265">
        <f t="shared" si="0"/>
        <v>1611038</v>
      </c>
      <c r="F33" s="2"/>
      <c r="G33" s="21"/>
    </row>
    <row r="34" spans="1:7">
      <c r="A34" s="316"/>
      <c r="B34" s="26"/>
      <c r="C34" s="263"/>
      <c r="D34" s="263"/>
      <c r="E34" s="265">
        <f t="shared" si="0"/>
        <v>1611038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1611038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1611038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1611038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1611038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1611038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1611038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1611038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1611038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1611038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1611038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1611038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1611038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1611038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1611038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1611038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1611038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1611038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1611038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1611038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1611038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1611038</v>
      </c>
      <c r="F55" s="2"/>
    </row>
    <row r="56" spans="1:7">
      <c r="A56" s="316"/>
      <c r="B56" s="26"/>
      <c r="C56" s="263"/>
      <c r="D56" s="263"/>
      <c r="E56" s="265">
        <f t="shared" si="0"/>
        <v>1611038</v>
      </c>
      <c r="F56" s="2"/>
    </row>
    <row r="57" spans="1:7">
      <c r="A57" s="316"/>
      <c r="B57" s="26"/>
      <c r="C57" s="263"/>
      <c r="D57" s="263"/>
      <c r="E57" s="265">
        <f t="shared" si="0"/>
        <v>1611038</v>
      </c>
      <c r="F57" s="2"/>
    </row>
    <row r="58" spans="1:7">
      <c r="A58" s="316"/>
      <c r="B58" s="26"/>
      <c r="C58" s="263"/>
      <c r="D58" s="263"/>
      <c r="E58" s="265">
        <f t="shared" si="0"/>
        <v>1611038</v>
      </c>
      <c r="F58" s="2"/>
    </row>
    <row r="59" spans="1:7">
      <c r="A59" s="316"/>
      <c r="B59" s="26"/>
      <c r="C59" s="263"/>
      <c r="D59" s="263"/>
      <c r="E59" s="265">
        <f t="shared" si="0"/>
        <v>1611038</v>
      </c>
      <c r="F59" s="2"/>
    </row>
    <row r="60" spans="1:7">
      <c r="A60" s="316"/>
      <c r="B60" s="26"/>
      <c r="C60" s="263"/>
      <c r="D60" s="263"/>
      <c r="E60" s="265">
        <f t="shared" si="0"/>
        <v>1611038</v>
      </c>
      <c r="F60" s="2"/>
    </row>
    <row r="61" spans="1:7">
      <c r="A61" s="316"/>
      <c r="B61" s="26"/>
      <c r="C61" s="263"/>
      <c r="D61" s="263"/>
      <c r="E61" s="265">
        <f t="shared" si="0"/>
        <v>1611038</v>
      </c>
      <c r="F61" s="2"/>
    </row>
    <row r="62" spans="1:7">
      <c r="A62" s="316"/>
      <c r="B62" s="26"/>
      <c r="C62" s="263"/>
      <c r="D62" s="263"/>
      <c r="E62" s="265">
        <f t="shared" si="0"/>
        <v>1611038</v>
      </c>
      <c r="F62" s="2"/>
    </row>
    <row r="63" spans="1:7">
      <c r="A63" s="316"/>
      <c r="B63" s="26"/>
      <c r="C63" s="263"/>
      <c r="D63" s="263"/>
      <c r="E63" s="265">
        <f t="shared" si="0"/>
        <v>1611038</v>
      </c>
      <c r="F63" s="2"/>
    </row>
    <row r="64" spans="1:7">
      <c r="A64" s="316"/>
      <c r="B64" s="26"/>
      <c r="C64" s="263"/>
      <c r="D64" s="263"/>
      <c r="E64" s="265">
        <f t="shared" si="0"/>
        <v>1611038</v>
      </c>
      <c r="F64" s="2"/>
    </row>
    <row r="65" spans="1:7">
      <c r="A65" s="316"/>
      <c r="B65" s="26"/>
      <c r="C65" s="263"/>
      <c r="D65" s="263"/>
      <c r="E65" s="265">
        <f t="shared" si="0"/>
        <v>1611038</v>
      </c>
      <c r="F65" s="2"/>
    </row>
    <row r="66" spans="1:7">
      <c r="A66" s="316"/>
      <c r="B66" s="26"/>
      <c r="C66" s="263"/>
      <c r="D66" s="263"/>
      <c r="E66" s="265">
        <f t="shared" si="0"/>
        <v>1611038</v>
      </c>
      <c r="F66" s="2"/>
    </row>
    <row r="67" spans="1:7">
      <c r="A67" s="316"/>
      <c r="B67" s="26"/>
      <c r="C67" s="263"/>
      <c r="D67" s="263"/>
      <c r="E67" s="265">
        <f t="shared" si="0"/>
        <v>1611038</v>
      </c>
      <c r="F67" s="2"/>
    </row>
    <row r="68" spans="1:7">
      <c r="A68" s="316"/>
      <c r="B68" s="26"/>
      <c r="C68" s="263"/>
      <c r="D68" s="263"/>
      <c r="E68" s="265">
        <f t="shared" si="0"/>
        <v>1611038</v>
      </c>
      <c r="F68" s="2"/>
    </row>
    <row r="69" spans="1:7">
      <c r="A69" s="316"/>
      <c r="B69" s="26"/>
      <c r="C69" s="263"/>
      <c r="D69" s="263"/>
      <c r="E69" s="265">
        <f t="shared" si="0"/>
        <v>1611038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1611038</v>
      </c>
      <c r="F70" s="2"/>
    </row>
    <row r="71" spans="1:7">
      <c r="A71" s="316"/>
      <c r="B71" s="26"/>
      <c r="C71" s="263"/>
      <c r="D71" s="263"/>
      <c r="E71" s="265">
        <f t="shared" si="1"/>
        <v>1611038</v>
      </c>
      <c r="F71" s="2"/>
    </row>
    <row r="72" spans="1:7">
      <c r="A72" s="316"/>
      <c r="B72" s="26"/>
      <c r="C72" s="263"/>
      <c r="D72" s="263"/>
      <c r="E72" s="265">
        <f t="shared" si="1"/>
        <v>1611038</v>
      </c>
      <c r="F72" s="2"/>
    </row>
    <row r="73" spans="1:7">
      <c r="A73" s="316"/>
      <c r="B73" s="26"/>
      <c r="C73" s="263"/>
      <c r="D73" s="263"/>
      <c r="E73" s="265">
        <f t="shared" si="1"/>
        <v>1611038</v>
      </c>
      <c r="F73" s="2"/>
    </row>
    <row r="74" spans="1:7">
      <c r="A74" s="316"/>
      <c r="B74" s="26"/>
      <c r="C74" s="263"/>
      <c r="D74" s="263"/>
      <c r="E74" s="265">
        <f t="shared" si="1"/>
        <v>1611038</v>
      </c>
      <c r="F74" s="2"/>
    </row>
    <row r="75" spans="1:7">
      <c r="A75" s="316"/>
      <c r="B75" s="26"/>
      <c r="C75" s="263"/>
      <c r="D75" s="263"/>
      <c r="E75" s="265">
        <f t="shared" si="1"/>
        <v>1611038</v>
      </c>
      <c r="F75" s="2"/>
    </row>
    <row r="76" spans="1:7">
      <c r="A76" s="316"/>
      <c r="B76" s="26"/>
      <c r="C76" s="263"/>
      <c r="D76" s="263"/>
      <c r="E76" s="265">
        <f t="shared" si="1"/>
        <v>1611038</v>
      </c>
      <c r="F76" s="2"/>
    </row>
    <row r="77" spans="1:7">
      <c r="A77" s="316"/>
      <c r="B77" s="26"/>
      <c r="C77" s="263"/>
      <c r="D77" s="263"/>
      <c r="E77" s="265">
        <f t="shared" si="1"/>
        <v>1611038</v>
      </c>
      <c r="F77" s="2"/>
    </row>
    <row r="78" spans="1:7">
      <c r="A78" s="316"/>
      <c r="B78" s="26"/>
      <c r="C78" s="263"/>
      <c r="D78" s="263"/>
      <c r="E78" s="265">
        <f t="shared" si="1"/>
        <v>1611038</v>
      </c>
      <c r="F78" s="2"/>
    </row>
    <row r="79" spans="1:7">
      <c r="A79" s="316"/>
      <c r="B79" s="26"/>
      <c r="C79" s="263"/>
      <c r="D79" s="263"/>
      <c r="E79" s="265">
        <f t="shared" si="1"/>
        <v>1611038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1611038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1611038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1611038</v>
      </c>
      <c r="F82" s="18"/>
      <c r="G82" s="2"/>
    </row>
    <row r="83" spans="1:7">
      <c r="A83" s="316"/>
      <c r="B83" s="31"/>
      <c r="C83" s="265">
        <f>SUM(C5:C72)</f>
        <v>15731038</v>
      </c>
      <c r="D83" s="265">
        <f>SUM(D5:D77)</f>
        <v>14120000</v>
      </c>
      <c r="E83" s="267">
        <f>E71</f>
        <v>1611038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M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217</v>
      </c>
      <c r="G4" s="317" t="s">
        <v>38</v>
      </c>
      <c r="H4" s="317" t="s">
        <v>238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194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200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203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208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211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213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214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226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227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231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232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236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237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239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242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243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247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 t="s">
        <v>248</v>
      </c>
      <c r="B28" s="87">
        <v>1300</v>
      </c>
      <c r="C28" s="80"/>
      <c r="D28" s="88">
        <v>200</v>
      </c>
      <c r="E28" s="88">
        <v>260</v>
      </c>
      <c r="F28" s="88"/>
      <c r="G28" s="88">
        <v>290</v>
      </c>
      <c r="H28" s="88">
        <v>100</v>
      </c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2580</v>
      </c>
      <c r="R28" s="85"/>
      <c r="S28" s="6"/>
      <c r="T28" s="97"/>
      <c r="U28" s="97"/>
    </row>
    <row r="29" spans="1:23" s="13" customFormat="1">
      <c r="A29" s="79" t="s">
        <v>257</v>
      </c>
      <c r="B29" s="87">
        <v>500</v>
      </c>
      <c r="C29" s="80"/>
      <c r="D29" s="88"/>
      <c r="E29" s="88"/>
      <c r="F29" s="88"/>
      <c r="G29" s="88">
        <v>100</v>
      </c>
      <c r="H29" s="88">
        <v>200</v>
      </c>
      <c r="I29" s="88"/>
      <c r="J29" s="88">
        <v>30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1250</v>
      </c>
      <c r="R29" s="85"/>
      <c r="S29" s="97"/>
      <c r="T29" s="98"/>
      <c r="U29" s="98"/>
    </row>
    <row r="30" spans="1:23" s="13" customFormat="1">
      <c r="A30" s="79" t="s">
        <v>258</v>
      </c>
      <c r="B30" s="87">
        <v>500</v>
      </c>
      <c r="C30" s="80"/>
      <c r="D30" s="88"/>
      <c r="E30" s="88"/>
      <c r="F30" s="88"/>
      <c r="G30" s="88">
        <v>430</v>
      </c>
      <c r="H30" s="88"/>
      <c r="I30" s="88"/>
      <c r="J30" s="88">
        <v>30</v>
      </c>
      <c r="K30" s="88">
        <v>400</v>
      </c>
      <c r="L30" s="88"/>
      <c r="M30" s="88"/>
      <c r="N30" s="119">
        <v>20</v>
      </c>
      <c r="O30" s="88"/>
      <c r="P30" s="90"/>
      <c r="Q30" s="84">
        <f t="shared" si="0"/>
        <v>1380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 t="s">
        <v>13</v>
      </c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19000</v>
      </c>
      <c r="C37" s="106">
        <f t="shared" ref="C37:P37" si="1">SUM(C6:C36)</f>
        <v>3830</v>
      </c>
      <c r="D37" s="106">
        <f t="shared" si="1"/>
        <v>690</v>
      </c>
      <c r="E37" s="106">
        <f t="shared" si="1"/>
        <v>7245</v>
      </c>
      <c r="F37" s="106">
        <f t="shared" si="1"/>
        <v>2000</v>
      </c>
      <c r="G37" s="106">
        <f>SUM(G6:G36)</f>
        <v>5990</v>
      </c>
      <c r="H37" s="106">
        <f t="shared" si="1"/>
        <v>1500</v>
      </c>
      <c r="I37" s="106">
        <f t="shared" si="1"/>
        <v>50</v>
      </c>
      <c r="J37" s="106">
        <f t="shared" si="1"/>
        <v>860</v>
      </c>
      <c r="K37" s="106">
        <f t="shared" si="1"/>
        <v>10030</v>
      </c>
      <c r="L37" s="106">
        <f t="shared" si="1"/>
        <v>800</v>
      </c>
      <c r="M37" s="106">
        <f t="shared" si="1"/>
        <v>1400</v>
      </c>
      <c r="N37" s="122">
        <f t="shared" si="1"/>
        <v>320</v>
      </c>
      <c r="O37" s="106">
        <f t="shared" si="1"/>
        <v>0</v>
      </c>
      <c r="P37" s="107">
        <f t="shared" si="1"/>
        <v>3330</v>
      </c>
      <c r="Q37" s="108">
        <f>SUM(Q6:Q36)</f>
        <v>57045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E122" sqref="E122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191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194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200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203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208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211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213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214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226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227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231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232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236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237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239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242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243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247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248</v>
      </c>
      <c r="B27" s="53">
        <v>310520</v>
      </c>
      <c r="C27" s="56">
        <v>315835</v>
      </c>
      <c r="D27" s="53">
        <v>2480</v>
      </c>
      <c r="E27" s="53">
        <f t="shared" si="0"/>
        <v>318315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257</v>
      </c>
      <c r="B28" s="53">
        <v>275880</v>
      </c>
      <c r="C28" s="56">
        <v>311430</v>
      </c>
      <c r="D28" s="53">
        <v>1250</v>
      </c>
      <c r="E28" s="53">
        <f t="shared" si="0"/>
        <v>312680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258</v>
      </c>
      <c r="B29" s="53">
        <v>321080</v>
      </c>
      <c r="C29" s="56">
        <v>240510</v>
      </c>
      <c r="D29" s="53">
        <v>1380</v>
      </c>
      <c r="E29" s="53">
        <f t="shared" si="0"/>
        <v>241890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8477160</v>
      </c>
      <c r="C33" s="270">
        <f>SUM(C5:C32)</f>
        <v>8238870</v>
      </c>
      <c r="D33" s="269">
        <f>SUM(D5:D32)</f>
        <v>56755</v>
      </c>
      <c r="E33" s="269">
        <f>SUM(E5:E32)</f>
        <v>8295625</v>
      </c>
      <c r="F33" s="269">
        <f>B33-E33</f>
        <v>181535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243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207</v>
      </c>
      <c r="C38" s="123" t="s">
        <v>129</v>
      </c>
      <c r="D38" s="215">
        <v>10340</v>
      </c>
      <c r="E38" s="182" t="s">
        <v>237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215</v>
      </c>
      <c r="C39" s="123" t="s">
        <v>129</v>
      </c>
      <c r="D39" s="215">
        <v>2000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260</v>
      </c>
      <c r="C40" s="123" t="s">
        <v>129</v>
      </c>
      <c r="D40" s="215">
        <v>1700</v>
      </c>
      <c r="E40" s="183" t="s">
        <v>258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62" t="s">
        <v>173</v>
      </c>
      <c r="C41" s="123" t="s">
        <v>129</v>
      </c>
      <c r="D41" s="215">
        <v>6500</v>
      </c>
      <c r="E41" s="183" t="s">
        <v>189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125</v>
      </c>
      <c r="C42" s="123" t="s">
        <v>115</v>
      </c>
      <c r="D42" s="215">
        <v>8140</v>
      </c>
      <c r="E42" s="182" t="s">
        <v>248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167</v>
      </c>
      <c r="C43" s="123" t="s">
        <v>129</v>
      </c>
      <c r="D43" s="215">
        <v>5000</v>
      </c>
      <c r="E43" s="182" t="s">
        <v>189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452920</v>
      </c>
      <c r="E46" s="279" t="s">
        <v>258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240000</v>
      </c>
      <c r="E47" s="184" t="s">
        <v>257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174900</v>
      </c>
      <c r="E50" s="184" t="s">
        <v>257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200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37500</v>
      </c>
      <c r="E53" s="186" t="s">
        <v>248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247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213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232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211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192</v>
      </c>
      <c r="B69" s="57" t="s">
        <v>193</v>
      </c>
      <c r="C69" s="123"/>
      <c r="D69" s="218">
        <v>9000</v>
      </c>
      <c r="E69" s="184" t="s">
        <v>247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192</v>
      </c>
      <c r="B70" s="57" t="s">
        <v>221</v>
      </c>
      <c r="C70" s="123"/>
      <c r="D70" s="218">
        <v>23550</v>
      </c>
      <c r="E70" s="185" t="s">
        <v>232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 t="s">
        <v>102</v>
      </c>
      <c r="B73" s="58" t="s">
        <v>253</v>
      </c>
      <c r="C73" s="123"/>
      <c r="D73" s="218">
        <v>4850</v>
      </c>
      <c r="E73" s="184" t="s">
        <v>248</v>
      </c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198</v>
      </c>
      <c r="B76" s="58" t="s">
        <v>199</v>
      </c>
      <c r="C76" s="123"/>
      <c r="D76" s="218">
        <v>6800</v>
      </c>
      <c r="E76" s="186" t="s">
        <v>257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7000</v>
      </c>
      <c r="E77" s="186" t="s">
        <v>258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209</v>
      </c>
      <c r="B78" s="58" t="s">
        <v>210</v>
      </c>
      <c r="C78" s="123"/>
      <c r="D78" s="218">
        <v>7300</v>
      </c>
      <c r="E78" s="184" t="s">
        <v>208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209</v>
      </c>
      <c r="B79" s="58" t="s">
        <v>250</v>
      </c>
      <c r="C79" s="123"/>
      <c r="D79" s="218">
        <v>13000</v>
      </c>
      <c r="E79" s="186" t="s">
        <v>248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233</v>
      </c>
      <c r="C80" s="237"/>
      <c r="D80" s="218">
        <v>8490</v>
      </c>
      <c r="E80" s="186" t="s">
        <v>232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204</v>
      </c>
      <c r="C81" s="123"/>
      <c r="D81" s="218">
        <v>25000</v>
      </c>
      <c r="E81" s="185" t="s">
        <v>258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212</v>
      </c>
      <c r="C82" s="123"/>
      <c r="D82" s="218">
        <v>21040</v>
      </c>
      <c r="E82" s="186" t="s">
        <v>247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4850</v>
      </c>
      <c r="E83" s="184" t="s">
        <v>247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232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196</v>
      </c>
      <c r="B85" s="58" t="s">
        <v>197</v>
      </c>
      <c r="C85" s="123"/>
      <c r="D85" s="218">
        <v>10690</v>
      </c>
      <c r="E85" s="185" t="s">
        <v>248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218</v>
      </c>
      <c r="C87" s="123"/>
      <c r="D87" s="218">
        <v>20000</v>
      </c>
      <c r="E87" s="185" t="s">
        <v>216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11500</v>
      </c>
      <c r="E88" s="185" t="s">
        <v>258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251</v>
      </c>
      <c r="B89" s="58" t="s">
        <v>252</v>
      </c>
      <c r="C89" s="123"/>
      <c r="D89" s="218">
        <v>22560</v>
      </c>
      <c r="E89" s="186" t="s">
        <v>248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12" t="s">
        <v>136</v>
      </c>
      <c r="B90" s="124" t="s">
        <v>195</v>
      </c>
      <c r="C90" s="123"/>
      <c r="D90" s="218">
        <v>5000</v>
      </c>
      <c r="E90" s="185" t="s">
        <v>248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136</v>
      </c>
      <c r="B91" s="58" t="s">
        <v>137</v>
      </c>
      <c r="C91" s="123">
        <v>1789726772</v>
      </c>
      <c r="D91" s="218">
        <v>40000</v>
      </c>
      <c r="E91" s="185" t="s">
        <v>223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206</v>
      </c>
      <c r="B92" s="58" t="s">
        <v>205</v>
      </c>
      <c r="C92" s="123"/>
      <c r="D92" s="218">
        <v>15000</v>
      </c>
      <c r="E92" s="185" t="s">
        <v>231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201</v>
      </c>
      <c r="B93" s="58" t="s">
        <v>202</v>
      </c>
      <c r="C93" s="123"/>
      <c r="D93" s="218">
        <v>40000</v>
      </c>
      <c r="E93" s="185" t="s">
        <v>220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254</v>
      </c>
      <c r="B115" s="58" t="s">
        <v>255</v>
      </c>
      <c r="C115" s="123" t="s">
        <v>256</v>
      </c>
      <c r="D115" s="218">
        <v>4015</v>
      </c>
      <c r="E115" s="186" t="s">
        <v>248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230</v>
      </c>
      <c r="C116" s="123">
        <v>1763999686</v>
      </c>
      <c r="D116" s="218">
        <v>35000</v>
      </c>
      <c r="E116" s="186" t="s">
        <v>225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229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2574720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2574720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D10" sqref="D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259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6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6141653.8663999997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224031.21760000009</v>
      </c>
      <c r="C6" s="41"/>
      <c r="D6" s="39" t="s">
        <v>18</v>
      </c>
      <c r="E6" s="254">
        <v>1611038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 t="s">
        <v>241</v>
      </c>
      <c r="B7" s="258">
        <v>48054</v>
      </c>
      <c r="C7" s="41"/>
      <c r="D7" s="39" t="s">
        <v>68</v>
      </c>
      <c r="E7" s="291">
        <v>232526.35119999945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57045</v>
      </c>
      <c r="C10" s="40"/>
      <c r="D10" s="39" t="s">
        <v>12</v>
      </c>
      <c r="E10" s="254">
        <v>2574720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215040.21760000009</v>
      </c>
      <c r="C12" s="40"/>
      <c r="D12" s="39" t="s">
        <v>249</v>
      </c>
      <c r="E12" s="256">
        <v>580702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 t="s">
        <v>245</v>
      </c>
      <c r="B15" s="311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B5+B6+B7-B10+B15</f>
        <v>11215040.217599999</v>
      </c>
      <c r="C17" s="40"/>
      <c r="D17" s="40" t="s">
        <v>7</v>
      </c>
      <c r="E17" s="257">
        <f>E5+E6+E7+E10+E11+E12+E15</f>
        <v>11215040.217599999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452920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228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175000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240</v>
      </c>
      <c r="B26" s="127">
        <v>25000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234</v>
      </c>
      <c r="B28" s="287">
        <v>70000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246</v>
      </c>
      <c r="B29" s="287">
        <v>22100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219</v>
      </c>
      <c r="B30" s="287">
        <v>20000</v>
      </c>
      <c r="C30" s="288"/>
      <c r="D30" s="289" t="s">
        <v>235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4" t="s">
        <v>156</v>
      </c>
      <c r="B32" s="305">
        <v>22000</v>
      </c>
      <c r="C32" s="306"/>
      <c r="D32" s="307" t="s">
        <v>222</v>
      </c>
      <c r="E32" s="30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2022-03-29T18:34:46Z</dcterms:modified>
</cp:coreProperties>
</file>