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1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<sst xmlns="http://schemas.openxmlformats.org/spreadsheetml/2006/main" count="468" uniqueCount="246">
  <si>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</si>
  <si>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</si>
  <si>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</si>
  <si>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</si>
  <si>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</si>
  <si>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</si>
  <si>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</si>
  <si>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</si>
  <si>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</si>
  <si>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</si>
  <si>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</si>
  <si>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</si>
  <si>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</si>
  <si>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</si>
  <si>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</si>
  <si>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</si>
  <si>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</si>
  <si>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</si>
  <si>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</si>
  <si>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</si>
  <si>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</si>
  <si>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</si>
  <si>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</si>
  <si>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</si>
  <si>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</si>
  <si>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</si>
  <si>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</si>
  <si>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</si>
  <si>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</si>
  <si>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</si>
  <si>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</si>
  <si>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</si>
  <si>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</si>
  <si>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</si>
  <si>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</si>
  <si>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</si>
  <si>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</si>
  <si>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</si>
  <si>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</si>
  <si>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</si>
  <si>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</si>
  <si>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</si>
  <si>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</si>
  <si>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</si>
  <si>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</si>
  <si>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</si>
  <si>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</si>
  <si>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</si>
  <si>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</si>
  <si>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</si>
  <si>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</si>
  <si>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</si>
  <si>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</si>
  <si>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</si>
  <si>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</si>
  <si>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</si>
  <si>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</si>
  <si>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</si>
  <si>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</si>
  <si>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</si>
  <si>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</si>
  <si>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</si>
  <si>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</si>
  <si>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</si>
  <si>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</si>
  <si>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</si>
  <si>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</si>
  <si>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</si>
  <si>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</si>
  <si>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</si>
  <si>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</si>
  <si>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</si>
  <si>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</si>
  <si>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</si>
  <si>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</si>
  <si>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</si>
  <si>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</si>
  <si>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</si>
  <si>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</si>
  <si>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</si>
  <si>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</si>
  <si>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</si>
  <si>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</si>
  <si>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</si>
  <si>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</si>
  <si>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</si>
  <si>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</si>
  <si>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</si>
  <si>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</si>
  <si>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</si>
  <si>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</si>
  <si>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</si>
  <si>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</si>
  <si>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</si>
  <si>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</si>
  <si>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</si>
  <si>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</si>
  <si>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</si>
  <si>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</si>
  <si>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</si>
  <si>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</si>
  <si>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</si>
  <si>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</si>
  <si>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</si>
  <si>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</si>
  <si>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</si>
  <si>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</si>
  <si>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</si>
  <si>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</si>
  <si>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</si>
  <si>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</si>
  <si>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</si>
  <si>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</si>
  <si>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</si>
  <si>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</si>
  <si>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</si>
  <si>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</si>
  <si>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</si>
  <si>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</si>
  <si>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</si>
  <si>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</si>
  <si>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</si>
  <si>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</si>
  <si>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</si>
  <si>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</si>
  <si>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</si>
  <si>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</si>
  <si>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</si>
  <si>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</si>
  <si>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</si>
  <si>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</si>
  <si>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</si>
  <si>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</si>
  <si>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</si>
  <si>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</si>
  <si>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</si>
  <si>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</si>
  <si>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</si>
  <si>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</si>
  <si>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</si>
  <si>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</si>
  <si>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</si>
  <si>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</si>
  <si>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</si>
  <si>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</si>
  <si>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</si>
  <si>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</si>
  <si>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</si>
  <si>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</si>
  <si>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</si>
  <si>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</si>
  <si>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</si>
  <si>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</si>
  <si>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</si>
  <si>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</si>
  <si>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</si>
  <si>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</si>
  <si>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</si>
  <si>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</si>
  <si>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</si>
  <si>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</si>
  <si>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</si>
  <si>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</si>
  <si>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</si>
  <si>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</si>
  <si>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</si>
  <si>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</si>
  <si>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</si>
  <si>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</si>
  <si>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</si>
  <si>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</si>
  <si>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</si>
  <si>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</si>
  <si>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</si>
  <si>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</si>
  <si>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</si>
  <si>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</si>
  <si>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</si>
  <si>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</si>
  <si>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</si>
  <si>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</si>
  <si>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</si>
  <si>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</si>
  <si>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</si>
  <si>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</si>
  <si>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</si>
  <si>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</si>
  <si>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</si>
  <si>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</si>
  <si>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</si>
  <si>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</si>
  <si>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</si>
  <si>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</si>
  <si>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</si>
  <si>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</si>
  <si>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</si>
  <si>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</si>
  <si>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</si>
  <si>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</si>
  <si>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</si>
  <si>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</si>
  <si>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</si>
  <si>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</si>
  <si>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</si>
  <si>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</si>
  <si>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</si>
  <si>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</si>
  <si>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</si>
  <si>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</si>
  <si>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</si>
  <si>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</si>
  <si>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</si>
  <si>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</si>
  <si>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</si>
  <si>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</si>
  <si>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</si>
  <si>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</si>
  <si>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</si>
  <si>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</si>
  <si>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</si>
  <si>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</si>
  <si>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</si>
  <si>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</si>
  <si>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</si>
  <si>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</si>
  <si>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Najim</t>
  </si>
  <si>
    <t>15.02.2022</t>
  </si>
  <si>
    <t xml:space="preserve">Harun </t>
  </si>
  <si>
    <t>16.02.2022</t>
  </si>
  <si>
    <t>17.02.2022</t>
  </si>
  <si>
    <t>C=Galaxy Mobile</t>
  </si>
  <si>
    <t>19.02.2022</t>
  </si>
  <si>
    <t>Tuton DADA</t>
  </si>
  <si>
    <t>20.02.2022</t>
  </si>
  <si>
    <t>Jamuna Bank (+)</t>
  </si>
  <si>
    <t>Divine</t>
  </si>
  <si>
    <t>Friends Telecom</t>
  </si>
  <si>
    <t>21.02.2022</t>
  </si>
  <si>
    <t>Date:21.02.2022</t>
  </si>
  <si>
    <t>Symphony  Balance(-)</t>
  </si>
  <si>
    <t>22.02.2022</t>
  </si>
  <si>
    <t>Doyarampur</t>
  </si>
  <si>
    <t>S.A Mobile Mart</t>
  </si>
  <si>
    <t>Satata Mobile</t>
  </si>
  <si>
    <t>Mobile Garden</t>
  </si>
  <si>
    <t>22.02.2021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</si>
</sst>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62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3" sqref="G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195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2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2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2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2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2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2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2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2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2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2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2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2"/>
      <c r="B17" s="26" t="s">
        <v>226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2"/>
      <c r="B18" s="26" t="s">
        <v>228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2"/>
      <c r="B19" s="26" t="s">
        <v>229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2"/>
      <c r="B20" s="26" t="s">
        <v>231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2"/>
      <c r="B21" s="26" t="s">
        <v>233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2"/>
      <c r="B22" s="26" t="s">
        <v>237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2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2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2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2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2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2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2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2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2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2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2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2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2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2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2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2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2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2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2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2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2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2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2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2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2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2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2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2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2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2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2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2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2"/>
      <c r="B55" s="26"/>
      <c r="C55" s="267"/>
      <c r="D55" s="267"/>
      <c r="E55" s="269">
        <f t="shared" si="0"/>
        <v>11038</v>
      </c>
      <c r="F55" s="2"/>
    </row>
    <row r="56" spans="1:7">
      <c r="A56" s="312"/>
      <c r="B56" s="26"/>
      <c r="C56" s="267"/>
      <c r="D56" s="267"/>
      <c r="E56" s="269">
        <f t="shared" si="0"/>
        <v>11038</v>
      </c>
      <c r="F56" s="2"/>
    </row>
    <row r="57" spans="1:7">
      <c r="A57" s="312"/>
      <c r="B57" s="26"/>
      <c r="C57" s="267"/>
      <c r="D57" s="267"/>
      <c r="E57" s="269">
        <f t="shared" si="0"/>
        <v>11038</v>
      </c>
      <c r="F57" s="2"/>
    </row>
    <row r="58" spans="1:7">
      <c r="A58" s="312"/>
      <c r="B58" s="26"/>
      <c r="C58" s="267"/>
      <c r="D58" s="267"/>
      <c r="E58" s="269">
        <f t="shared" si="0"/>
        <v>11038</v>
      </c>
      <c r="F58" s="2"/>
    </row>
    <row r="59" spans="1:7">
      <c r="A59" s="312"/>
      <c r="B59" s="26"/>
      <c r="C59" s="267"/>
      <c r="D59" s="267"/>
      <c r="E59" s="269">
        <f t="shared" si="0"/>
        <v>11038</v>
      </c>
      <c r="F59" s="2"/>
    </row>
    <row r="60" spans="1:7">
      <c r="A60" s="312"/>
      <c r="B60" s="26"/>
      <c r="C60" s="267"/>
      <c r="D60" s="267"/>
      <c r="E60" s="269">
        <f t="shared" si="0"/>
        <v>11038</v>
      </c>
      <c r="F60" s="2"/>
    </row>
    <row r="61" spans="1:7">
      <c r="A61" s="312"/>
      <c r="B61" s="26"/>
      <c r="C61" s="267"/>
      <c r="D61" s="267"/>
      <c r="E61" s="269">
        <f t="shared" si="0"/>
        <v>11038</v>
      </c>
      <c r="F61" s="2"/>
    </row>
    <row r="62" spans="1:7">
      <c r="A62" s="312"/>
      <c r="B62" s="26"/>
      <c r="C62" s="267"/>
      <c r="D62" s="267"/>
      <c r="E62" s="269">
        <f t="shared" si="0"/>
        <v>11038</v>
      </c>
      <c r="F62" s="2"/>
    </row>
    <row r="63" spans="1:7">
      <c r="A63" s="312"/>
      <c r="B63" s="26"/>
      <c r="C63" s="267"/>
      <c r="D63" s="267"/>
      <c r="E63" s="269">
        <f t="shared" si="0"/>
        <v>11038</v>
      </c>
      <c r="F63" s="2"/>
    </row>
    <row r="64" spans="1:7">
      <c r="A64" s="312"/>
      <c r="B64" s="26"/>
      <c r="C64" s="267"/>
      <c r="D64" s="267"/>
      <c r="E64" s="269">
        <f t="shared" si="0"/>
        <v>11038</v>
      </c>
      <c r="F64" s="2"/>
    </row>
    <row r="65" spans="1:7">
      <c r="A65" s="312"/>
      <c r="B65" s="26"/>
      <c r="C65" s="267"/>
      <c r="D65" s="267"/>
      <c r="E65" s="269">
        <f t="shared" si="0"/>
        <v>11038</v>
      </c>
      <c r="F65" s="2"/>
    </row>
    <row r="66" spans="1:7">
      <c r="A66" s="312"/>
      <c r="B66" s="26"/>
      <c r="C66" s="267"/>
      <c r="D66" s="267"/>
      <c r="E66" s="269">
        <f t="shared" si="0"/>
        <v>11038</v>
      </c>
      <c r="F66" s="2"/>
    </row>
    <row r="67" spans="1:7">
      <c r="A67" s="312"/>
      <c r="B67" s="26"/>
      <c r="C67" s="267"/>
      <c r="D67" s="267"/>
      <c r="E67" s="269">
        <f t="shared" si="0"/>
        <v>11038</v>
      </c>
      <c r="F67" s="2"/>
    </row>
    <row r="68" spans="1:7">
      <c r="A68" s="312"/>
      <c r="B68" s="26"/>
      <c r="C68" s="267"/>
      <c r="D68" s="267"/>
      <c r="E68" s="269">
        <f t="shared" si="0"/>
        <v>11038</v>
      </c>
      <c r="F68" s="2"/>
    </row>
    <row r="69" spans="1:7">
      <c r="A69" s="312"/>
      <c r="B69" s="26"/>
      <c r="C69" s="267"/>
      <c r="D69" s="267"/>
      <c r="E69" s="269">
        <f t="shared" si="0"/>
        <v>11038</v>
      </c>
      <c r="F69" s="2"/>
    </row>
    <row r="70" spans="1:7">
      <c r="A70" s="312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2"/>
      <c r="B71" s="26"/>
      <c r="C71" s="267"/>
      <c r="D71" s="267"/>
      <c r="E71" s="269">
        <f t="shared" si="1"/>
        <v>11038</v>
      </c>
      <c r="F71" s="2"/>
    </row>
    <row r="72" spans="1:7">
      <c r="A72" s="312"/>
      <c r="B72" s="26"/>
      <c r="C72" s="267"/>
      <c r="D72" s="267"/>
      <c r="E72" s="269">
        <f t="shared" si="1"/>
        <v>11038</v>
      </c>
      <c r="F72" s="2"/>
    </row>
    <row r="73" spans="1:7">
      <c r="A73" s="312"/>
      <c r="B73" s="26"/>
      <c r="C73" s="267"/>
      <c r="D73" s="267"/>
      <c r="E73" s="269">
        <f t="shared" si="1"/>
        <v>11038</v>
      </c>
      <c r="F73" s="2"/>
    </row>
    <row r="74" spans="1:7">
      <c r="A74" s="312"/>
      <c r="B74" s="26"/>
      <c r="C74" s="267"/>
      <c r="D74" s="267"/>
      <c r="E74" s="269">
        <f t="shared" si="1"/>
        <v>11038</v>
      </c>
      <c r="F74" s="2"/>
    </row>
    <row r="75" spans="1:7">
      <c r="A75" s="312"/>
      <c r="B75" s="26"/>
      <c r="C75" s="267"/>
      <c r="D75" s="267"/>
      <c r="E75" s="269">
        <f t="shared" si="1"/>
        <v>11038</v>
      </c>
      <c r="F75" s="2"/>
    </row>
    <row r="76" spans="1:7">
      <c r="A76" s="312"/>
      <c r="B76" s="26"/>
      <c r="C76" s="267"/>
      <c r="D76" s="267"/>
      <c r="E76" s="269">
        <f t="shared" si="1"/>
        <v>11038</v>
      </c>
      <c r="F76" s="2"/>
    </row>
    <row r="77" spans="1:7">
      <c r="A77" s="312"/>
      <c r="B77" s="26"/>
      <c r="C77" s="267"/>
      <c r="D77" s="267"/>
      <c r="E77" s="269">
        <f t="shared" si="1"/>
        <v>11038</v>
      </c>
      <c r="F77" s="2"/>
    </row>
    <row r="78" spans="1:7">
      <c r="A78" s="312"/>
      <c r="B78" s="26"/>
      <c r="C78" s="267"/>
      <c r="D78" s="267"/>
      <c r="E78" s="269">
        <f t="shared" si="1"/>
        <v>11038</v>
      </c>
      <c r="F78" s="2"/>
    </row>
    <row r="79" spans="1:7">
      <c r="A79" s="312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2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2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2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2"/>
      <c r="B83" s="31"/>
      <c r="C83" s="269">
        <f>SUM(C5:C72)</f>
        <v>5711038</v>
      </c>
      <c r="D83" s="269">
        <f>SUM(D5:D77)</f>
        <v>5700000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2" customFormat="1" ht="18">
      <c r="A2" s="318" t="s">
        <v>124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3" customFormat="1" ht="16.5" thickBot="1">
      <c r="A3" s="319" t="s">
        <v>196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6"/>
      <c r="T3" s="7"/>
      <c r="U3" s="7"/>
      <c r="V3" s="7"/>
      <c r="W3" s="7"/>
      <c r="X3" s="16"/>
    </row>
    <row r="4" spans="1:24" s="74" customFormat="1" ht="12.75" customHeight="1">
      <c r="A4" s="322" t="s">
        <v>35</v>
      </c>
      <c r="B4" s="324" t="s">
        <v>36</v>
      </c>
      <c r="C4" s="313" t="s">
        <v>37</v>
      </c>
      <c r="D4" s="313" t="s">
        <v>38</v>
      </c>
      <c r="E4" s="313" t="s">
        <v>39</v>
      </c>
      <c r="F4" s="313"/>
      <c r="G4" s="313" t="s">
        <v>40</v>
      </c>
      <c r="H4" s="313" t="s">
        <v>170</v>
      </c>
      <c r="I4" s="313" t="s">
        <v>169</v>
      </c>
      <c r="J4" s="313" t="s">
        <v>41</v>
      </c>
      <c r="K4" s="313" t="s">
        <v>42</v>
      </c>
      <c r="L4" s="313" t="s">
        <v>43</v>
      </c>
      <c r="M4" s="313" t="s">
        <v>44</v>
      </c>
      <c r="N4" s="313" t="s">
        <v>45</v>
      </c>
      <c r="O4" s="315" t="s">
        <v>46</v>
      </c>
      <c r="P4" s="326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226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228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229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231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233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237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14600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6940</v>
      </c>
      <c r="F37" s="108">
        <f t="shared" si="1"/>
        <v>0</v>
      </c>
      <c r="G37" s="108">
        <f>SUM(G6:G36)</f>
        <v>4820</v>
      </c>
      <c r="H37" s="108">
        <f t="shared" si="1"/>
        <v>0</v>
      </c>
      <c r="I37" s="108">
        <f t="shared" si="1"/>
        <v>0</v>
      </c>
      <c r="J37" s="108">
        <f t="shared" si="1"/>
        <v>665</v>
      </c>
      <c r="K37" s="108">
        <f t="shared" si="1"/>
        <v>7400</v>
      </c>
      <c r="L37" s="108">
        <f t="shared" si="1"/>
        <v>799</v>
      </c>
      <c r="M37" s="108">
        <f t="shared" si="1"/>
        <v>1200</v>
      </c>
      <c r="N37" s="124">
        <f t="shared" si="1"/>
        <v>310</v>
      </c>
      <c r="O37" s="108">
        <f t="shared" si="1"/>
        <v>0</v>
      </c>
      <c r="P37" s="109">
        <f t="shared" si="1"/>
        <v>650</v>
      </c>
      <c r="Q37" s="110">
        <f>SUM(Q6:Q36)</f>
        <v>40357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4" zoomScale="120" zoomScaleNormal="120" workbookViewId="0">
      <selection activeCell="G123" sqref="G123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2" t="s">
        <v>16</v>
      </c>
      <c r="B1" s="333"/>
      <c r="C1" s="333"/>
      <c r="D1" s="333"/>
      <c r="E1" s="333"/>
      <c r="F1" s="334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5" t="s">
        <v>197</v>
      </c>
      <c r="B2" s="336"/>
      <c r="C2" s="336"/>
      <c r="D2" s="336"/>
      <c r="E2" s="336"/>
      <c r="F2" s="337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8" t="s">
        <v>109</v>
      </c>
      <c r="B3" s="339"/>
      <c r="C3" s="339"/>
      <c r="D3" s="339"/>
      <c r="E3" s="339"/>
      <c r="F3" s="340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226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228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229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231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233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240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8379920</v>
      </c>
      <c r="C33" s="275">
        <f>SUM(C5:C32)</f>
        <v>7776053</v>
      </c>
      <c r="D33" s="274">
        <f>SUM(D5:D32)</f>
        <v>39117</v>
      </c>
      <c r="E33" s="274">
        <f>SUM(E5:E32)</f>
        <v>7815170</v>
      </c>
      <c r="F33" s="274">
        <f>B33-E33</f>
        <v>564750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0" t="s">
        <v>25</v>
      </c>
      <c r="C35" s="330"/>
      <c r="D35" s="330"/>
      <c r="E35" s="330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1300</v>
      </c>
      <c r="E39" s="185" t="s">
        <v>231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3000</v>
      </c>
      <c r="E42" s="185" t="s">
        <v>233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1"/>
      <c r="H43" s="331"/>
      <c r="I43" s="331"/>
      <c r="J43" s="331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229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769890</v>
      </c>
      <c r="E46" s="285" t="s">
        <v>237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310000</v>
      </c>
      <c r="E47" s="187" t="s">
        <v>237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214560</v>
      </c>
      <c r="E50" s="187" t="s">
        <v>233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33560</v>
      </c>
      <c r="E52" s="188" t="s">
        <v>245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40000</v>
      </c>
      <c r="E53" s="189" t="s">
        <v>237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237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215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210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218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208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219</v>
      </c>
      <c r="C78" s="125"/>
      <c r="D78" s="221">
        <v>20000</v>
      </c>
      <c r="E78" s="189" t="s">
        <v>228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236</v>
      </c>
      <c r="C79" s="125"/>
      <c r="D79" s="221">
        <v>10720</v>
      </c>
      <c r="E79" s="188" t="s">
        <v>237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25000</v>
      </c>
      <c r="E81" s="189" t="s">
        <v>237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10180</v>
      </c>
      <c r="E82" s="188" t="s">
        <v>233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07" t="s">
        <v>103</v>
      </c>
      <c r="B84" s="60" t="s">
        <v>134</v>
      </c>
      <c r="C84" s="125"/>
      <c r="D84" s="221">
        <v>30550</v>
      </c>
      <c r="E84" s="188" t="s">
        <v>215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245000</v>
      </c>
      <c r="E86" s="188" t="s">
        <v>229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8500</v>
      </c>
      <c r="E87" s="187" t="s">
        <v>233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220</v>
      </c>
      <c r="B89" s="60" t="s">
        <v>221</v>
      </c>
      <c r="C89" s="125"/>
      <c r="D89" s="221">
        <v>21920</v>
      </c>
      <c r="E89" s="187" t="s">
        <v>237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205</v>
      </c>
      <c r="B90" s="126" t="s">
        <v>206</v>
      </c>
      <c r="C90" s="125"/>
      <c r="D90" s="221">
        <v>9000</v>
      </c>
      <c r="E90" s="188" t="s">
        <v>229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216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151</v>
      </c>
      <c r="B92" s="60" t="s">
        <v>235</v>
      </c>
      <c r="C92" s="125"/>
      <c r="D92" s="221">
        <v>10000</v>
      </c>
      <c r="E92" s="188" t="s">
        <v>233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241</v>
      </c>
      <c r="B93" s="60" t="s">
        <v>242</v>
      </c>
      <c r="C93" s="125"/>
      <c r="D93" s="221">
        <v>12000</v>
      </c>
      <c r="E93" s="188" t="s">
        <v>237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 t="s">
        <v>220</v>
      </c>
      <c r="B94" s="60" t="s">
        <v>243</v>
      </c>
      <c r="C94" s="125"/>
      <c r="D94" s="221">
        <v>12000</v>
      </c>
      <c r="E94" s="189" t="s">
        <v>237</v>
      </c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 t="s">
        <v>102</v>
      </c>
      <c r="B95" s="60" t="s">
        <v>244</v>
      </c>
      <c r="C95" s="125"/>
      <c r="D95" s="223">
        <v>5160</v>
      </c>
      <c r="E95" s="188" t="s">
        <v>237</v>
      </c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 t="s">
        <v>106</v>
      </c>
      <c r="B111" s="60" t="s">
        <v>232</v>
      </c>
      <c r="C111" s="125"/>
      <c r="D111" s="221">
        <v>2000</v>
      </c>
      <c r="E111" s="189" t="s">
        <v>231</v>
      </c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227</v>
      </c>
      <c r="C112" s="240"/>
      <c r="D112" s="221">
        <v>2500</v>
      </c>
      <c r="E112" s="189" t="s">
        <v>229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225</v>
      </c>
      <c r="C113" s="125"/>
      <c r="D113" s="221">
        <v>25000</v>
      </c>
      <c r="E113" s="189" t="s">
        <v>216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223</v>
      </c>
      <c r="C114" s="125"/>
      <c r="D114" s="221">
        <v>40000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8" t="s">
        <v>33</v>
      </c>
      <c r="B119" s="329"/>
      <c r="C119" s="341"/>
      <c r="D119" s="224">
        <f>SUM(D37:D118)</f>
        <v>2916775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8" t="s">
        <v>34</v>
      </c>
      <c r="B121" s="329"/>
      <c r="C121" s="329"/>
      <c r="D121" s="224">
        <f>D119+M121</f>
        <v>2916775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2" t="s">
        <v>57</v>
      </c>
      <c r="B1" s="343"/>
      <c r="C1" s="343"/>
      <c r="D1" s="343"/>
      <c r="E1" s="344"/>
      <c r="F1" s="5"/>
      <c r="G1" s="5"/>
    </row>
    <row r="2" spans="1:25" ht="21.75">
      <c r="A2" s="351" t="s">
        <v>73</v>
      </c>
      <c r="B2" s="352"/>
      <c r="C2" s="352"/>
      <c r="D2" s="352"/>
      <c r="E2" s="353"/>
      <c r="F2" s="5"/>
      <c r="G2" s="5"/>
    </row>
    <row r="3" spans="1:25" ht="23.25">
      <c r="A3" s="345" t="s">
        <v>238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4" t="s">
        <v>127</v>
      </c>
      <c r="B4" s="355"/>
      <c r="C4" s="282"/>
      <c r="D4" s="356" t="s">
        <v>126</v>
      </c>
      <c r="E4" s="357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5463494.0833999999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224305.92070000025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952320.83730000071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40357</v>
      </c>
      <c r="C10" s="42"/>
      <c r="D10" s="41" t="s">
        <v>12</v>
      </c>
      <c r="E10" s="257">
        <v>2916775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76000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183948.92070000025</v>
      </c>
      <c r="C12" s="42"/>
      <c r="D12" s="41" t="s">
        <v>239</v>
      </c>
      <c r="E12" s="259">
        <v>-235679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9" t="s">
        <v>234</v>
      </c>
      <c r="B14" s="261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9183948.9207000006</v>
      </c>
      <c r="C15" s="42"/>
      <c r="D15" s="42" t="s">
        <v>7</v>
      </c>
      <c r="E15" s="260">
        <f>E5+E6+E7+E10+E11+E12+E13</f>
        <v>9183948.9207000006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8" t="s">
        <v>15</v>
      </c>
      <c r="B17" s="349"/>
      <c r="C17" s="349"/>
      <c r="D17" s="349"/>
      <c r="E17" s="35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08">
        <v>769890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310000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215000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224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230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2022-02-22T04:18:11Z</dcterms:modified>
</cp:coreProperties>
</file>