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9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<sst xmlns="http://schemas.openxmlformats.org/spreadsheetml/2006/main" count="416" uniqueCount="238">
  <si>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</si>
  <si>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</si>
  <si>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</si>
  <si>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</si>
  <si>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</si>
  <si>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</si>
  <si>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</si>
  <si>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</si>
  <si>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</si>
  <si>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</si>
  <si>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</si>
  <si>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</si>
  <si>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</si>
  <si>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</si>
  <si>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</si>
  <si>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</si>
  <si>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</si>
  <si>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</si>
  <si>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</si>
  <si>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</si>
  <si>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</si>
  <si>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</si>
  <si>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</si>
  <si>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</si>
  <si>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</si>
  <si>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</si>
  <si>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</si>
  <si>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</si>
  <si>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</si>
  <si>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</si>
  <si>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</si>
  <si>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</si>
  <si>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</si>
  <si>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</si>
  <si>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</si>
  <si>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</si>
  <si>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</si>
  <si>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</si>
  <si>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</si>
  <si>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</si>
  <si>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</si>
  <si>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</si>
  <si>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</si>
  <si>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</si>
  <si>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</si>
  <si>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</si>
  <si>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</si>
  <si>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</si>
  <si>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</si>
  <si>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</si>
  <si>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</si>
  <si>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</si>
  <si>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</si>
  <si>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</si>
  <si>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</si>
  <si>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</si>
  <si>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</si>
  <si>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</si>
  <si>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</si>
  <si>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</si>
  <si>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</si>
  <si>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</si>
  <si>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</si>
  <si>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</si>
  <si>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</si>
  <si>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</si>
  <si>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</si>
  <si>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</si>
  <si>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</si>
  <si>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</si>
  <si>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</si>
  <si>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</si>
  <si>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</si>
  <si>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</si>
  <si>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</si>
  <si>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</si>
  <si>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</si>
  <si>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</si>
  <si>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</si>
  <si>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</si>
  <si>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</si>
  <si>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</si>
  <si>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</si>
  <si>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</si>
  <si>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</si>
  <si>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</si>
  <si>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</si>
  <si>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</si>
  <si>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</si>
  <si>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</si>
  <si>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</si>
  <si>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</si>
  <si>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</si>
  <si>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</si>
  <si>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</si>
  <si>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</si>
  <si>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</si>
  <si>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</si>
  <si>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</si>
  <si>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</si>
  <si>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</si>
  <si>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</si>
  <si>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</si>
  <si>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</si>
  <si>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</si>
  <si>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</si>
  <si>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</si>
  <si>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</si>
  <si>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</si>
  <si>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</si>
  <si>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</si>
  <si>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</si>
  <si>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</si>
  <si>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</si>
  <si>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</si>
  <si>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</si>
  <si>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</si>
  <si>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</si>
  <si>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</si>
  <si>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</si>
  <si>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</si>
  <si>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</si>
  <si>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</si>
  <si>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</si>
  <si>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</si>
  <si>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</si>
  <si>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</si>
  <si>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</si>
  <si>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</si>
  <si>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</si>
  <si>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</si>
  <si>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</si>
  <si>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</si>
  <si>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</si>
  <si>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</si>
  <si>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</si>
  <si>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</si>
  <si>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</si>
  <si>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</si>
  <si>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</si>
  <si>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</si>
  <si>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</si>
  <si>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</si>
  <si>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</si>
  <si>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</si>
  <si>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</si>
  <si>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</si>
  <si>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</si>
  <si>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</si>
  <si>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</si>
  <si>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</si>
  <si>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</si>
  <si>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</si>
  <si>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</si>
  <si>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</si>
  <si>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</si>
  <si>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</si>
  <si>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</si>
  <si>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</si>
  <si>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</si>
  <si>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</si>
  <si>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</si>
  <si>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</si>
  <si>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</si>
  <si>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</si>
  <si>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</si>
  <si>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</si>
  <si>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</si>
  <si>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</si>
  <si>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</si>
  <si>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</si>
  <si>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</si>
  <si>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</si>
  <si>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</si>
  <si>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</si>
  <si>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</si>
  <si>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</si>
  <si>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</si>
  <si>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</si>
  <si>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</si>
  <si>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</si>
  <si>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</si>
  <si>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</si>
  <si>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</si>
  <si>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</si>
  <si>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</si>
  <si>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</si>
  <si>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</si>
  <si>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</si>
  <si>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</si>
  <si>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</si>
  <si>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</si>
  <si>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</si>
  <si>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</si>
  <si>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</si>
  <si>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</si>
  <si>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</si>
  <si>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</si>
  <si>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</si>
  <si>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</si>
  <si>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</si>
  <si>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</si>
  <si>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</si>
  <si>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</si>
  <si>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</si>
  <si>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</si>
  <si>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</si>
  <si>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</si>
  <si>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</si>
  <si>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</si>
  <si>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</si>
  <si>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</si>
  <si>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</si>
  <si>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</si>
  <si>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</si>
  <si>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</si>
  <si>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</si>
  <si>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</si>
  <si>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</si>
  <si>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</si>
  <si>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</si>
  <si>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</si>
  <si>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</si>
  <si>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</si>
  <si>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</si>
  <si>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</si>
  <si>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 xml:space="preserve">Bhai Bhai Store </t>
  </si>
  <si>
    <t>Koyenbazar</t>
  </si>
  <si>
    <t>06.01.2022</t>
  </si>
  <si>
    <t>Symphony  Balance(+)</t>
  </si>
  <si>
    <t>Imran</t>
  </si>
  <si>
    <t>Millat Market</t>
  </si>
  <si>
    <t>08.01.2022</t>
  </si>
  <si>
    <t>Shamim</t>
  </si>
  <si>
    <t>Doyarampur</t>
  </si>
  <si>
    <t xml:space="preserve">S.A Mobile </t>
  </si>
  <si>
    <t>Date:09.01.2022</t>
  </si>
  <si>
    <t>09.01.2022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</si>
</sst>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4" fillId="0" borderId="55" xfId="0" applyFont="1" applyFill="1" applyBorder="1" applyAlignment="1">
      <alignment horizontal="left"/>
    </xf>
    <xf numFmtId="1" fontId="34" fillId="0" borderId="5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5" sqref="E15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210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212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220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222</v>
      </c>
      <c r="C9" s="271">
        <v>300000</v>
      </c>
      <c r="D9" s="305">
        <v>300000</v>
      </c>
      <c r="E9" s="273">
        <f t="shared" si="0"/>
        <v>26038</v>
      </c>
      <c r="F9" s="2"/>
      <c r="G9" s="2"/>
    </row>
    <row r="10" spans="1:7">
      <c r="A10" s="313"/>
      <c r="B10" s="26" t="s">
        <v>224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3"/>
      <c r="B11" s="26" t="s">
        <v>225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3"/>
      <c r="B12" s="26" t="s">
        <v>225</v>
      </c>
      <c r="C12" s="271">
        <v>65000</v>
      </c>
      <c r="D12" s="305">
        <v>780000</v>
      </c>
      <c r="E12" s="273">
        <f t="shared" si="0"/>
        <v>11038</v>
      </c>
      <c r="F12" s="29"/>
      <c r="G12" s="2"/>
    </row>
    <row r="13" spans="1:7">
      <c r="A13" s="313"/>
      <c r="B13" s="26" t="s">
        <v>228</v>
      </c>
      <c r="C13" s="271">
        <v>530000</v>
      </c>
      <c r="D13" s="305">
        <v>520000</v>
      </c>
      <c r="E13" s="273">
        <f t="shared" si="0"/>
        <v>21038</v>
      </c>
      <c r="F13" s="2"/>
      <c r="G13" s="30"/>
    </row>
    <row r="14" spans="1:7">
      <c r="A14" s="313"/>
      <c r="B14" s="26" t="s">
        <v>232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3"/>
      <c r="B15" s="26" t="s">
        <v>237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3"/>
      <c r="B16" s="26"/>
      <c r="C16" s="271"/>
      <c r="D16" s="271"/>
      <c r="E16" s="273">
        <f t="shared" si="0"/>
        <v>21038</v>
      </c>
      <c r="F16" s="20"/>
      <c r="G16" s="2"/>
    </row>
    <row r="17" spans="1:7">
      <c r="A17" s="313"/>
      <c r="B17" s="26"/>
      <c r="C17" s="271"/>
      <c r="D17" s="271"/>
      <c r="E17" s="273">
        <f t="shared" si="0"/>
        <v>21038</v>
      </c>
      <c r="F17" s="12"/>
      <c r="G17" s="2"/>
    </row>
    <row r="18" spans="1:7">
      <c r="A18" s="313"/>
      <c r="B18" s="26"/>
      <c r="C18" s="271"/>
      <c r="D18" s="271"/>
      <c r="E18" s="273">
        <f>E17+C18-D18</f>
        <v>21038</v>
      </c>
      <c r="F18" s="29"/>
      <c r="G18" s="2"/>
    </row>
    <row r="19" spans="1:7" ht="12.75" customHeight="1">
      <c r="A19" s="313"/>
      <c r="B19" s="26"/>
      <c r="C19" s="271"/>
      <c r="D19" s="274"/>
      <c r="E19" s="273">
        <f t="shared" si="0"/>
        <v>21038</v>
      </c>
      <c r="F19" s="29"/>
      <c r="G19" s="2"/>
    </row>
    <row r="20" spans="1:7">
      <c r="A20" s="313"/>
      <c r="B20" s="26"/>
      <c r="C20" s="271"/>
      <c r="D20" s="271"/>
      <c r="E20" s="273">
        <f t="shared" si="0"/>
        <v>21038</v>
      </c>
      <c r="F20" s="29"/>
      <c r="G20" s="2"/>
    </row>
    <row r="21" spans="1:7">
      <c r="A21" s="313"/>
      <c r="B21" s="26"/>
      <c r="C21" s="271"/>
      <c r="D21" s="271"/>
      <c r="E21" s="273">
        <f>E20+C21-D21</f>
        <v>21038</v>
      </c>
      <c r="F21" s="290"/>
      <c r="G21" s="2"/>
    </row>
    <row r="22" spans="1:7">
      <c r="A22" s="313"/>
      <c r="B22" s="26"/>
      <c r="C22" s="271"/>
      <c r="D22" s="271"/>
      <c r="E22" s="273">
        <f t="shared" si="0"/>
        <v>21038</v>
      </c>
      <c r="F22" s="2"/>
      <c r="G22" s="2"/>
    </row>
    <row r="23" spans="1:7">
      <c r="A23" s="313"/>
      <c r="B23" s="26"/>
      <c r="C23" s="271"/>
      <c r="D23" s="271"/>
      <c r="E23" s="273">
        <f>E22+C23-D23</f>
        <v>21038</v>
      </c>
      <c r="F23" s="2"/>
      <c r="G23" s="2"/>
    </row>
    <row r="24" spans="1:7">
      <c r="A24" s="313"/>
      <c r="B24" s="26"/>
      <c r="C24" s="271"/>
      <c r="D24" s="271"/>
      <c r="E24" s="273">
        <f t="shared" si="0"/>
        <v>21038</v>
      </c>
      <c r="F24" s="2"/>
      <c r="G24" s="2"/>
    </row>
    <row r="25" spans="1:7">
      <c r="A25" s="313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3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3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3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3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3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3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21038</v>
      </c>
      <c r="F55" s="2"/>
    </row>
    <row r="56" spans="1:7">
      <c r="A56" s="313"/>
      <c r="B56" s="26"/>
      <c r="C56" s="271"/>
      <c r="D56" s="271"/>
      <c r="E56" s="273">
        <f t="shared" si="0"/>
        <v>21038</v>
      </c>
      <c r="F56" s="2"/>
    </row>
    <row r="57" spans="1:7">
      <c r="A57" s="313"/>
      <c r="B57" s="26"/>
      <c r="C57" s="271"/>
      <c r="D57" s="271"/>
      <c r="E57" s="273">
        <f t="shared" si="0"/>
        <v>21038</v>
      </c>
      <c r="F57" s="2"/>
    </row>
    <row r="58" spans="1:7">
      <c r="A58" s="313"/>
      <c r="B58" s="26"/>
      <c r="C58" s="271"/>
      <c r="D58" s="271"/>
      <c r="E58" s="273">
        <f t="shared" si="0"/>
        <v>21038</v>
      </c>
      <c r="F58" s="2"/>
    </row>
    <row r="59" spans="1:7">
      <c r="A59" s="313"/>
      <c r="B59" s="26"/>
      <c r="C59" s="271"/>
      <c r="D59" s="271"/>
      <c r="E59" s="273">
        <f t="shared" si="0"/>
        <v>21038</v>
      </c>
      <c r="F59" s="2"/>
    </row>
    <row r="60" spans="1:7">
      <c r="A60" s="313"/>
      <c r="B60" s="26"/>
      <c r="C60" s="271"/>
      <c r="D60" s="271"/>
      <c r="E60" s="273">
        <f t="shared" si="0"/>
        <v>21038</v>
      </c>
      <c r="F60" s="2"/>
    </row>
    <row r="61" spans="1:7">
      <c r="A61" s="313"/>
      <c r="B61" s="26"/>
      <c r="C61" s="271"/>
      <c r="D61" s="271"/>
      <c r="E61" s="273">
        <f t="shared" si="0"/>
        <v>21038</v>
      </c>
      <c r="F61" s="2"/>
    </row>
    <row r="62" spans="1:7">
      <c r="A62" s="313"/>
      <c r="B62" s="26"/>
      <c r="C62" s="271"/>
      <c r="D62" s="271"/>
      <c r="E62" s="273">
        <f t="shared" si="0"/>
        <v>21038</v>
      </c>
      <c r="F62" s="2"/>
    </row>
    <row r="63" spans="1:7">
      <c r="A63" s="313"/>
      <c r="B63" s="26"/>
      <c r="C63" s="271"/>
      <c r="D63" s="271"/>
      <c r="E63" s="273">
        <f t="shared" si="0"/>
        <v>21038</v>
      </c>
      <c r="F63" s="2"/>
    </row>
    <row r="64" spans="1:7">
      <c r="A64" s="313"/>
      <c r="B64" s="26"/>
      <c r="C64" s="271"/>
      <c r="D64" s="271"/>
      <c r="E64" s="273">
        <f t="shared" si="0"/>
        <v>21038</v>
      </c>
      <c r="F64" s="2"/>
    </row>
    <row r="65" spans="1:7">
      <c r="A65" s="313"/>
      <c r="B65" s="26"/>
      <c r="C65" s="271"/>
      <c r="D65" s="271"/>
      <c r="E65" s="273">
        <f t="shared" si="0"/>
        <v>21038</v>
      </c>
      <c r="F65" s="2"/>
    </row>
    <row r="66" spans="1:7">
      <c r="A66" s="313"/>
      <c r="B66" s="26"/>
      <c r="C66" s="271"/>
      <c r="D66" s="271"/>
      <c r="E66" s="273">
        <f t="shared" si="0"/>
        <v>21038</v>
      </c>
      <c r="F66" s="2"/>
    </row>
    <row r="67" spans="1:7">
      <c r="A67" s="313"/>
      <c r="B67" s="26"/>
      <c r="C67" s="271"/>
      <c r="D67" s="271"/>
      <c r="E67" s="273">
        <f t="shared" si="0"/>
        <v>21038</v>
      </c>
      <c r="F67" s="2"/>
    </row>
    <row r="68" spans="1:7">
      <c r="A68" s="313"/>
      <c r="B68" s="26"/>
      <c r="C68" s="271"/>
      <c r="D68" s="271"/>
      <c r="E68" s="273">
        <f t="shared" si="0"/>
        <v>21038</v>
      </c>
      <c r="F68" s="2"/>
    </row>
    <row r="69" spans="1:7">
      <c r="A69" s="313"/>
      <c r="B69" s="26"/>
      <c r="C69" s="271"/>
      <c r="D69" s="271"/>
      <c r="E69" s="273">
        <f t="shared" si="0"/>
        <v>21038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3"/>
      <c r="B71" s="26"/>
      <c r="C71" s="271"/>
      <c r="D71" s="271"/>
      <c r="E71" s="273">
        <f t="shared" si="1"/>
        <v>21038</v>
      </c>
      <c r="F71" s="2"/>
    </row>
    <row r="72" spans="1:7">
      <c r="A72" s="313"/>
      <c r="B72" s="26"/>
      <c r="C72" s="271"/>
      <c r="D72" s="271"/>
      <c r="E72" s="273">
        <f t="shared" si="1"/>
        <v>21038</v>
      </c>
      <c r="F72" s="2"/>
    </row>
    <row r="73" spans="1:7">
      <c r="A73" s="313"/>
      <c r="B73" s="26"/>
      <c r="C73" s="271"/>
      <c r="D73" s="271"/>
      <c r="E73" s="273">
        <f t="shared" si="1"/>
        <v>21038</v>
      </c>
      <c r="F73" s="2"/>
    </row>
    <row r="74" spans="1:7">
      <c r="A74" s="313"/>
      <c r="B74" s="26"/>
      <c r="C74" s="271"/>
      <c r="D74" s="271"/>
      <c r="E74" s="273">
        <f t="shared" si="1"/>
        <v>21038</v>
      </c>
      <c r="F74" s="2"/>
    </row>
    <row r="75" spans="1:7">
      <c r="A75" s="313"/>
      <c r="B75" s="26"/>
      <c r="C75" s="271"/>
      <c r="D75" s="271"/>
      <c r="E75" s="273">
        <f t="shared" si="1"/>
        <v>21038</v>
      </c>
      <c r="F75" s="2"/>
    </row>
    <row r="76" spans="1:7">
      <c r="A76" s="313"/>
      <c r="B76" s="26"/>
      <c r="C76" s="271"/>
      <c r="D76" s="271"/>
      <c r="E76" s="273">
        <f t="shared" si="1"/>
        <v>21038</v>
      </c>
      <c r="F76" s="2"/>
    </row>
    <row r="77" spans="1:7">
      <c r="A77" s="313"/>
      <c r="B77" s="26"/>
      <c r="C77" s="271"/>
      <c r="D77" s="271"/>
      <c r="E77" s="273">
        <f t="shared" si="1"/>
        <v>21038</v>
      </c>
      <c r="F77" s="2"/>
    </row>
    <row r="78" spans="1:7">
      <c r="A78" s="313"/>
      <c r="B78" s="26"/>
      <c r="C78" s="271"/>
      <c r="D78" s="271"/>
      <c r="E78" s="273">
        <f t="shared" si="1"/>
        <v>21038</v>
      </c>
      <c r="F78" s="2"/>
    </row>
    <row r="79" spans="1:7">
      <c r="A79" s="313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3"/>
      <c r="B83" s="31"/>
      <c r="C83" s="273">
        <f>SUM(C5:C72)</f>
        <v>1621038</v>
      </c>
      <c r="D83" s="273">
        <f>SUM(D5:D77)</f>
        <v>1600000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G13" sqref="G1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211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36</v>
      </c>
      <c r="B4" s="325" t="s">
        <v>37</v>
      </c>
      <c r="C4" s="314" t="s">
        <v>38</v>
      </c>
      <c r="D4" s="314" t="s">
        <v>39</v>
      </c>
      <c r="E4" s="314" t="s">
        <v>40</v>
      </c>
      <c r="F4" s="314" t="s">
        <v>196</v>
      </c>
      <c r="G4" s="314" t="s">
        <v>41</v>
      </c>
      <c r="H4" s="314" t="s">
        <v>203</v>
      </c>
      <c r="I4" s="314" t="s">
        <v>202</v>
      </c>
      <c r="J4" s="314" t="s">
        <v>42</v>
      </c>
      <c r="K4" s="314" t="s">
        <v>43</v>
      </c>
      <c r="L4" s="314" t="s">
        <v>44</v>
      </c>
      <c r="M4" s="314" t="s">
        <v>45</v>
      </c>
      <c r="N4" s="314" t="s">
        <v>46</v>
      </c>
      <c r="O4" s="316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212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221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223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224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30</v>
      </c>
      <c r="K9" s="90">
        <v>480</v>
      </c>
      <c r="L9" s="90"/>
      <c r="M9" s="90"/>
      <c r="N9" s="121"/>
      <c r="O9" s="90"/>
      <c r="P9" s="92"/>
      <c r="Q9" s="86">
        <f t="shared" si="0"/>
        <v>2500</v>
      </c>
      <c r="R9" s="87"/>
      <c r="S9" s="9"/>
      <c r="T9" s="9"/>
      <c r="U9" s="34"/>
      <c r="V9" s="34"/>
      <c r="W9" s="34"/>
    </row>
    <row r="10" spans="1:24" s="13" customFormat="1">
      <c r="A10" s="81" t="s">
        <v>225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30</v>
      </c>
      <c r="K10" s="90">
        <v>480</v>
      </c>
      <c r="L10" s="90"/>
      <c r="M10" s="90"/>
      <c r="N10" s="121"/>
      <c r="O10" s="90"/>
      <c r="P10" s="92"/>
      <c r="Q10" s="86">
        <f t="shared" si="0"/>
        <v>2420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228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40</v>
      </c>
      <c r="K11" s="90">
        <v>480</v>
      </c>
      <c r="L11" s="90"/>
      <c r="M11" s="90"/>
      <c r="N11" s="121"/>
      <c r="O11" s="90"/>
      <c r="P11" s="92"/>
      <c r="Q11" s="86">
        <f t="shared" si="0"/>
        <v>1060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232</v>
      </c>
      <c r="B12" s="89">
        <v>1300</v>
      </c>
      <c r="C12" s="82">
        <v>820</v>
      </c>
      <c r="D12" s="90"/>
      <c r="E12" s="90"/>
      <c r="F12" s="90"/>
      <c r="G12" s="90">
        <v>100</v>
      </c>
      <c r="H12" s="90"/>
      <c r="I12" s="90"/>
      <c r="J12" s="90">
        <v>100</v>
      </c>
      <c r="K12" s="90">
        <v>480</v>
      </c>
      <c r="L12" s="90"/>
      <c r="M12" s="90"/>
      <c r="N12" s="121"/>
      <c r="O12" s="90"/>
      <c r="P12" s="92"/>
      <c r="Q12" s="86">
        <f t="shared" si="0"/>
        <v>2800</v>
      </c>
      <c r="R12" s="87"/>
      <c r="S12" s="34"/>
      <c r="T12" s="34"/>
      <c r="U12" s="5"/>
      <c r="V12" s="34"/>
      <c r="W12" s="5"/>
    </row>
    <row r="13" spans="1:24" s="13" customFormat="1">
      <c r="A13" s="81" t="s">
        <v>237</v>
      </c>
      <c r="B13" s="89">
        <v>0</v>
      </c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7000</v>
      </c>
      <c r="C37" s="108">
        <f t="shared" ref="C37:P37" si="1">SUM(C6:C36)</f>
        <v>1280</v>
      </c>
      <c r="D37" s="108">
        <f t="shared" si="1"/>
        <v>0</v>
      </c>
      <c r="E37" s="108">
        <f t="shared" si="1"/>
        <v>230</v>
      </c>
      <c r="F37" s="108">
        <f t="shared" si="1"/>
        <v>0</v>
      </c>
      <c r="G37" s="108">
        <f>SUM(G6:G36)</f>
        <v>2780</v>
      </c>
      <c r="H37" s="108">
        <f t="shared" si="1"/>
        <v>0</v>
      </c>
      <c r="I37" s="108">
        <f t="shared" si="1"/>
        <v>0</v>
      </c>
      <c r="J37" s="108">
        <f t="shared" si="1"/>
        <v>320</v>
      </c>
      <c r="K37" s="108">
        <f t="shared" si="1"/>
        <v>3360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15769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7" sqref="D47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209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212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221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223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224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225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228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232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237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2909970</v>
      </c>
      <c r="C33" s="279">
        <f>SUM(C5:C32)</f>
        <v>2686940</v>
      </c>
      <c r="D33" s="278">
        <f>SUM(D5:D32)</f>
        <v>15470</v>
      </c>
      <c r="E33" s="278">
        <f>SUM(E5:E32)</f>
        <v>2702410</v>
      </c>
      <c r="F33" s="278">
        <f>B33-E33</f>
        <v>207560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162</v>
      </c>
      <c r="C38" s="125" t="s">
        <v>158</v>
      </c>
      <c r="D38" s="218">
        <v>700</v>
      </c>
      <c r="E38" s="185" t="s">
        <v>220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217</v>
      </c>
      <c r="C39" s="125" t="s">
        <v>218</v>
      </c>
      <c r="D39" s="218">
        <v>299040</v>
      </c>
      <c r="E39" s="186" t="s">
        <v>212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144</v>
      </c>
      <c r="C40" s="125" t="s">
        <v>124</v>
      </c>
      <c r="D40" s="218">
        <v>3360</v>
      </c>
      <c r="E40" s="185" t="s">
        <v>150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230</v>
      </c>
      <c r="C41" s="125" t="s">
        <v>194</v>
      </c>
      <c r="D41" s="218">
        <v>6000</v>
      </c>
      <c r="E41" s="185" t="s">
        <v>228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159</v>
      </c>
      <c r="C42" s="286"/>
      <c r="D42" s="218">
        <v>1060</v>
      </c>
      <c r="E42" s="185" t="s">
        <v>228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602350</v>
      </c>
      <c r="E46" s="294" t="s">
        <v>232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217870</v>
      </c>
      <c r="E47" s="187" t="s">
        <v>237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173</v>
      </c>
      <c r="C49" s="125"/>
      <c r="D49" s="221">
        <v>150000</v>
      </c>
      <c r="E49" s="187" t="s">
        <v>208</v>
      </c>
      <c r="F49" s="141"/>
      <c r="G49" s="147"/>
      <c r="H49" s="197" t="s">
        <v>173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232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170</v>
      </c>
      <c r="C51" s="125"/>
      <c r="D51" s="221">
        <v>69960</v>
      </c>
      <c r="E51" s="189" t="s">
        <v>185</v>
      </c>
      <c r="F51" s="141"/>
      <c r="G51" s="147"/>
      <c r="H51" s="197" t="s">
        <v>170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171</v>
      </c>
      <c r="C52" s="125"/>
      <c r="D52" s="221">
        <v>31230</v>
      </c>
      <c r="E52" s="188" t="s">
        <v>237</v>
      </c>
      <c r="F52" s="141"/>
      <c r="G52" s="147"/>
      <c r="H52" s="197" t="s">
        <v>171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172</v>
      </c>
      <c r="C53" s="125"/>
      <c r="D53" s="221">
        <v>33390</v>
      </c>
      <c r="E53" s="189" t="s">
        <v>237</v>
      </c>
      <c r="F53" s="141"/>
      <c r="G53" s="147"/>
      <c r="H53" s="197" t="s">
        <v>172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220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231</v>
      </c>
      <c r="B55" s="60" t="s">
        <v>95</v>
      </c>
      <c r="C55" s="125"/>
      <c r="D55" s="221">
        <v>9940</v>
      </c>
      <c r="E55" s="188" t="s">
        <v>228</v>
      </c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232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199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188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213</v>
      </c>
      <c r="B77" s="60" t="s">
        <v>214</v>
      </c>
      <c r="C77" s="125"/>
      <c r="D77" s="221">
        <v>7240</v>
      </c>
      <c r="E77" s="188" t="s">
        <v>212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192</v>
      </c>
      <c r="C78" s="125"/>
      <c r="D78" s="221">
        <v>8310</v>
      </c>
      <c r="E78" s="188" t="s">
        <v>220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197</v>
      </c>
      <c r="B79" s="60" t="s">
        <v>198</v>
      </c>
      <c r="C79" s="125"/>
      <c r="D79" s="221">
        <v>4216</v>
      </c>
      <c r="E79" s="187" t="s">
        <v>200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197</v>
      </c>
      <c r="B80" s="60" t="s">
        <v>233</v>
      </c>
      <c r="C80" s="125"/>
      <c r="D80" s="221">
        <v>5880</v>
      </c>
      <c r="E80" s="187" t="s">
        <v>232</v>
      </c>
      <c r="F80" s="141" t="s">
        <v>13</v>
      </c>
      <c r="G80" s="147"/>
      <c r="H80" s="197" t="s">
        <v>192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234</v>
      </c>
      <c r="B81" s="60" t="s">
        <v>235</v>
      </c>
      <c r="C81" s="125"/>
      <c r="D81" s="221">
        <v>13000</v>
      </c>
      <c r="E81" s="188" t="s">
        <v>232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215</v>
      </c>
      <c r="B82" s="60" t="s">
        <v>216</v>
      </c>
      <c r="C82" s="125"/>
      <c r="D82" s="221">
        <v>5000</v>
      </c>
      <c r="E82" s="189" t="s">
        <v>220</v>
      </c>
      <c r="F82" s="143"/>
      <c r="G82" s="147"/>
      <c r="H82" s="197" t="s">
        <v>198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174</v>
      </c>
      <c r="B83" s="60" t="s">
        <v>175</v>
      </c>
      <c r="C83" s="125"/>
      <c r="D83" s="221">
        <v>12520</v>
      </c>
      <c r="E83" s="188" t="s">
        <v>225</v>
      </c>
      <c r="F83" s="143"/>
      <c r="G83" s="147"/>
      <c r="H83" s="197" t="s">
        <v>175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227</v>
      </c>
      <c r="B84" s="60" t="s">
        <v>226</v>
      </c>
      <c r="C84" s="125"/>
      <c r="D84" s="221">
        <v>1000</v>
      </c>
      <c r="E84" s="188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107</v>
      </c>
      <c r="B85" s="60" t="s">
        <v>97</v>
      </c>
      <c r="C85" s="125"/>
      <c r="D85" s="221">
        <v>7000</v>
      </c>
      <c r="E85" s="188" t="s">
        <v>161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70" t="s">
        <v>107</v>
      </c>
      <c r="B86" s="60" t="s">
        <v>146</v>
      </c>
      <c r="C86" s="125"/>
      <c r="D86" s="221">
        <v>37560</v>
      </c>
      <c r="E86" s="188" t="s">
        <v>206</v>
      </c>
      <c r="F86" s="143"/>
      <c r="G86" s="147"/>
      <c r="H86" s="197" t="s">
        <v>182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181</v>
      </c>
      <c r="B87" s="60" t="s">
        <v>182</v>
      </c>
      <c r="C87" s="125"/>
      <c r="D87" s="221">
        <v>3170</v>
      </c>
      <c r="E87" s="189" t="s">
        <v>228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168</v>
      </c>
      <c r="B88" s="60" t="s">
        <v>127</v>
      </c>
      <c r="C88" s="125"/>
      <c r="D88" s="221">
        <v>20000</v>
      </c>
      <c r="E88" s="187" t="s">
        <v>228</v>
      </c>
      <c r="F88" s="141"/>
      <c r="G88" s="147"/>
      <c r="H88" s="197" t="s">
        <v>169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168</v>
      </c>
      <c r="B89" s="60" t="s">
        <v>169</v>
      </c>
      <c r="C89" s="125"/>
      <c r="D89" s="221">
        <v>25000</v>
      </c>
      <c r="E89" s="187" t="s">
        <v>228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183</v>
      </c>
      <c r="B90" s="126" t="s">
        <v>151</v>
      </c>
      <c r="C90" s="125"/>
      <c r="D90" s="221">
        <v>15000</v>
      </c>
      <c r="E90" s="188" t="s">
        <v>220</v>
      </c>
      <c r="F90" s="141"/>
      <c r="G90" s="147"/>
      <c r="H90" s="197" t="s">
        <v>189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9"/>
      <c r="F91" s="141"/>
      <c r="G91" s="147"/>
      <c r="H91" s="184" t="s">
        <v>205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187</v>
      </c>
      <c r="I97" s="62" t="s">
        <v>158</v>
      </c>
      <c r="J97" s="58">
        <v>6000</v>
      </c>
      <c r="K97" s="58" t="s">
        <v>186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208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191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190</v>
      </c>
      <c r="I101" s="63" t="s">
        <v>158</v>
      </c>
      <c r="J101" s="178">
        <v>1500</v>
      </c>
      <c r="K101" s="179" t="s">
        <v>204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193</v>
      </c>
      <c r="I102" s="63" t="s">
        <v>194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2371461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2371461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1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3" t="s">
        <v>58</v>
      </c>
      <c r="B1" s="344"/>
      <c r="C1" s="344"/>
      <c r="D1" s="344"/>
      <c r="E1" s="345"/>
      <c r="F1" s="5"/>
      <c r="G1" s="5"/>
    </row>
    <row r="2" spans="1:25" ht="21.75">
      <c r="A2" s="352" t="s">
        <v>74</v>
      </c>
      <c r="B2" s="353"/>
      <c r="C2" s="353"/>
      <c r="D2" s="353"/>
      <c r="E2" s="354"/>
      <c r="F2" s="5"/>
      <c r="G2" s="5"/>
    </row>
    <row r="3" spans="1:25" ht="23.25">
      <c r="A3" s="346" t="s">
        <v>236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132</v>
      </c>
      <c r="B4" s="356"/>
      <c r="C4" s="289"/>
      <c r="D4" s="357" t="s">
        <v>131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6236769.5158238085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78443.157323809603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7"/>
      <c r="B7" s="296"/>
      <c r="C7" s="43"/>
      <c r="D7" s="291" t="s">
        <v>71</v>
      </c>
      <c r="E7" s="304">
        <v>78891.641500001773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12969</v>
      </c>
      <c r="C10" s="42"/>
      <c r="D10" s="41" t="s">
        <v>12</v>
      </c>
      <c r="E10" s="259">
        <v>2371461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156760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65474.157323809603</v>
      </c>
      <c r="C12" s="42"/>
      <c r="D12" s="41" t="s">
        <v>229</v>
      </c>
      <c r="E12" s="261">
        <v>554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 t="s">
        <v>201</v>
      </c>
      <c r="B14" s="264">
        <v>800000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8865474.1573238093</v>
      </c>
      <c r="C15" s="42"/>
      <c r="D15" s="42" t="s">
        <v>7</v>
      </c>
      <c r="E15" s="262">
        <f>E5+E6+E7+E10+E11+E12+E13</f>
        <v>8865474.1573238112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8" t="s">
        <v>17</v>
      </c>
      <c r="E18" s="299">
        <v>602350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0" t="s">
        <v>164</v>
      </c>
      <c r="E19" s="301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6" t="s">
        <v>149</v>
      </c>
      <c r="E20" s="307">
        <v>217870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0" t="s">
        <v>176</v>
      </c>
      <c r="E21" s="301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0" t="s">
        <v>184</v>
      </c>
      <c r="E22" s="301">
        <v>153780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219</v>
      </c>
      <c r="B23" s="129">
        <v>299040</v>
      </c>
      <c r="C23" s="130"/>
      <c r="D23" s="300" t="s">
        <v>195</v>
      </c>
      <c r="E23" s="301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207</v>
      </c>
      <c r="B24" s="129">
        <v>37560</v>
      </c>
      <c r="C24" s="130"/>
      <c r="D24" s="300" t="s">
        <v>177</v>
      </c>
      <c r="E24" s="301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180</v>
      </c>
      <c r="B25" s="129">
        <v>25000</v>
      </c>
      <c r="C25" s="130"/>
      <c r="D25" s="300" t="s">
        <v>178</v>
      </c>
      <c r="E25" s="301">
        <v>31000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8" t="s">
        <v>19</v>
      </c>
      <c r="B26" s="309">
        <v>79590</v>
      </c>
      <c r="C26" s="131"/>
      <c r="D26" s="302" t="s">
        <v>179</v>
      </c>
      <c r="E26" s="303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2022-01-09T15:45:23Z</dcterms:modified>
</cp:coreProperties>
</file>