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5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<sst xmlns="http://schemas.openxmlformats.org/spreadsheetml/2006/main" count="401" uniqueCount="235">
  <si>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</si>
  <si>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</si>
  <si>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</si>
  <si>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</si>
  <si>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</si>
  <si>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</si>
  <si>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</si>
  <si>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</si>
  <si>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</si>
  <si>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</si>
  <si>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</si>
  <si>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</si>
  <si>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</si>
  <si>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</si>
  <si>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</si>
  <si>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</si>
  <si>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</si>
  <si>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</si>
  <si>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</si>
  <si>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</si>
  <si>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</si>
  <si>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</si>
  <si>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</si>
  <si>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</si>
  <si>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</si>
  <si>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</si>
  <si>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</si>
  <si>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</si>
  <si>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</si>
  <si>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</si>
  <si>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</si>
  <si>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</si>
  <si>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</si>
  <si>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</si>
  <si>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</si>
  <si>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</si>
  <si>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</si>
  <si>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</si>
  <si>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</si>
  <si>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</si>
  <si>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</si>
  <si>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</si>
  <si>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</si>
  <si>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</si>
  <si>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</si>
  <si>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</si>
  <si>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</si>
  <si>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</si>
  <si>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</si>
  <si>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</si>
  <si>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</si>
  <si>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</si>
  <si>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</si>
  <si>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</si>
  <si>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</si>
  <si>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</si>
  <si>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</si>
  <si>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</si>
  <si>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</si>
  <si>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</si>
  <si>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</si>
  <si>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</si>
  <si>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</si>
  <si>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</si>
  <si>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</si>
  <si>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</si>
  <si>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</si>
  <si>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</si>
  <si>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</si>
  <si>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</si>
  <si>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</si>
  <si>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</si>
  <si>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</si>
  <si>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</si>
  <si>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</si>
  <si>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</si>
  <si>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</si>
  <si>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</si>
  <si>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</si>
  <si>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</si>
  <si>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</si>
  <si>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</si>
  <si>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</si>
  <si>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</si>
  <si>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</si>
  <si>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</si>
  <si>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</si>
  <si>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</si>
  <si>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</si>
  <si>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</si>
  <si>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</si>
  <si>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</si>
  <si>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</si>
  <si>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</si>
  <si>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</si>
  <si>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</si>
  <si>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</si>
  <si>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</si>
  <si>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</si>
  <si>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</si>
  <si>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</si>
  <si>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</si>
  <si>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</si>
  <si>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</si>
  <si>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</si>
  <si>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</si>
  <si>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</si>
  <si>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</si>
  <si>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</si>
  <si>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</si>
  <si>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</si>
  <si>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</si>
  <si>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</si>
  <si>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</si>
  <si>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</si>
  <si>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</si>
  <si>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</si>
  <si>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</si>
  <si>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</si>
  <si>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</si>
  <si>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</si>
  <si>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</si>
  <si>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</si>
  <si>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</si>
  <si>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</si>
  <si>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</si>
  <si>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</si>
  <si>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</si>
  <si>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</si>
  <si>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</si>
  <si>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</si>
  <si>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</si>
  <si>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</si>
  <si>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</si>
  <si>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</si>
  <si>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</si>
  <si>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</si>
  <si>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</si>
  <si>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</si>
  <si>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</si>
  <si>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</si>
  <si>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</si>
  <si>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</si>
  <si>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</si>
  <si>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</si>
  <si>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</si>
  <si>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</si>
  <si>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</si>
  <si>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</si>
  <si>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</si>
  <si>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</si>
  <si>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</si>
  <si>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</si>
  <si>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</si>
  <si>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</si>
  <si>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</si>
  <si>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</si>
  <si>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</si>
  <si>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</si>
  <si>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</si>
  <si>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</si>
  <si>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</si>
  <si>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</si>
  <si>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</si>
  <si>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</si>
  <si>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</si>
  <si>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</si>
  <si>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</si>
  <si>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</si>
  <si>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</si>
  <si>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</si>
  <si>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</si>
  <si>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</si>
  <si>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</si>
  <si>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</si>
  <si>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</si>
  <si>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</si>
  <si>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</si>
  <si>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</si>
  <si>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</si>
  <si>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</si>
  <si>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</si>
  <si>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</si>
  <si>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</si>
  <si>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</si>
  <si>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</si>
  <si>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</si>
  <si>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</si>
  <si>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</si>
  <si>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</si>
  <si>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</si>
  <si>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</si>
  <si>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</si>
  <si>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</si>
  <si>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</si>
  <si>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</si>
  <si>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</si>
  <si>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</si>
  <si>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</si>
  <si>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</si>
  <si>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</si>
  <si>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</si>
  <si>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</si>
  <si>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</si>
  <si>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</si>
  <si>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</si>
  <si>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</si>
  <si>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</si>
  <si>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</si>
  <si>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</si>
  <si>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</si>
  <si>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</si>
  <si>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</si>
  <si>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</si>
  <si>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</si>
  <si>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</si>
  <si>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</si>
  <si>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</si>
  <si>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</si>
  <si>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</si>
  <si>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Symphony  Balance(-)</t>
  </si>
  <si>
    <t>L=RK Mobile King</t>
  </si>
  <si>
    <t>02.01.2021</t>
  </si>
  <si>
    <t>02.01.2022</t>
  </si>
  <si>
    <t>03.01.2021</t>
  </si>
  <si>
    <t>03.01.2022</t>
  </si>
  <si>
    <t xml:space="preserve">Galaxy Mobile </t>
  </si>
  <si>
    <t>N.K mobile</t>
  </si>
  <si>
    <t>04.01.2022</t>
  </si>
  <si>
    <t>Serkul</t>
  </si>
  <si>
    <t>Barsha Com</t>
  </si>
  <si>
    <t>05.01.2022</t>
  </si>
  <si>
    <t>Date:05.01.2022</t>
  </si>
  <si>
    <t xml:space="preserve">Bhai Bhai Store </t>
  </si>
  <si>
    <t>Koyenbazar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</si>
</sst>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1" fontId="34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3" sqref="E1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211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213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222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224</v>
      </c>
      <c r="C9" s="271">
        <v>300000</v>
      </c>
      <c r="D9" s="307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228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 t="s">
        <v>231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3"/>
      <c r="B12" s="26" t="s">
        <v>231</v>
      </c>
      <c r="C12" s="271">
        <v>65000</v>
      </c>
      <c r="D12" s="307">
        <v>780000</v>
      </c>
      <c r="E12" s="273">
        <f t="shared" si="0"/>
        <v>11038</v>
      </c>
      <c r="F12" s="29"/>
      <c r="G12" s="2"/>
    </row>
    <row r="13" spans="1:7">
      <c r="A13" s="313"/>
      <c r="B13" s="26"/>
      <c r="C13" s="271"/>
      <c r="D13" s="271"/>
      <c r="E13" s="273">
        <f t="shared" si="0"/>
        <v>11038</v>
      </c>
      <c r="F13" s="2"/>
      <c r="G13" s="30"/>
    </row>
    <row r="14" spans="1:7">
      <c r="A14" s="313"/>
      <c r="B14" s="26"/>
      <c r="C14" s="271"/>
      <c r="D14" s="271"/>
      <c r="E14" s="273">
        <f t="shared" si="0"/>
        <v>11038</v>
      </c>
      <c r="F14" s="2"/>
      <c r="G14" s="2"/>
    </row>
    <row r="15" spans="1:7">
      <c r="A15" s="313"/>
      <c r="B15" s="26"/>
      <c r="C15" s="271"/>
      <c r="D15" s="271"/>
      <c r="E15" s="273">
        <f t="shared" si="0"/>
        <v>11038</v>
      </c>
      <c r="F15" s="2"/>
      <c r="G15" s="11"/>
    </row>
    <row r="16" spans="1:7">
      <c r="A16" s="313"/>
      <c r="B16" s="26"/>
      <c r="C16" s="271"/>
      <c r="D16" s="271"/>
      <c r="E16" s="273">
        <f t="shared" si="0"/>
        <v>11038</v>
      </c>
      <c r="F16" s="20"/>
      <c r="G16" s="2"/>
    </row>
    <row r="17" spans="1:7">
      <c r="A17" s="313"/>
      <c r="B17" s="26"/>
      <c r="C17" s="271"/>
      <c r="D17" s="271"/>
      <c r="E17" s="273">
        <f t="shared" si="0"/>
        <v>11038</v>
      </c>
      <c r="F17" s="12"/>
      <c r="G17" s="2"/>
    </row>
    <row r="18" spans="1:7">
      <c r="A18" s="313"/>
      <c r="B18" s="26"/>
      <c r="C18" s="271"/>
      <c r="D18" s="271"/>
      <c r="E18" s="273">
        <f>E17+C18-D18</f>
        <v>11038</v>
      </c>
      <c r="F18" s="29"/>
      <c r="G18" s="2"/>
    </row>
    <row r="19" spans="1:7" ht="12.75" customHeight="1">
      <c r="A19" s="313"/>
      <c r="B19" s="26"/>
      <c r="C19" s="271"/>
      <c r="D19" s="274"/>
      <c r="E19" s="273">
        <f t="shared" si="0"/>
        <v>11038</v>
      </c>
      <c r="F19" s="29"/>
      <c r="G19" s="2"/>
    </row>
    <row r="20" spans="1:7">
      <c r="A20" s="313"/>
      <c r="B20" s="26"/>
      <c r="C20" s="271"/>
      <c r="D20" s="271"/>
      <c r="E20" s="273">
        <f t="shared" si="0"/>
        <v>11038</v>
      </c>
      <c r="F20" s="29"/>
      <c r="G20" s="2"/>
    </row>
    <row r="21" spans="1:7">
      <c r="A21" s="313"/>
      <c r="B21" s="26"/>
      <c r="C21" s="271"/>
      <c r="D21" s="271"/>
      <c r="E21" s="273">
        <f>E20+C21-D21</f>
        <v>11038</v>
      </c>
      <c r="F21" s="292"/>
      <c r="G21" s="2"/>
    </row>
    <row r="22" spans="1:7">
      <c r="A22" s="313"/>
      <c r="B22" s="26"/>
      <c r="C22" s="271"/>
      <c r="D22" s="271"/>
      <c r="E22" s="273">
        <f t="shared" si="0"/>
        <v>11038</v>
      </c>
      <c r="F22" s="2"/>
      <c r="G22" s="2"/>
    </row>
    <row r="23" spans="1:7">
      <c r="A23" s="313"/>
      <c r="B23" s="26"/>
      <c r="C23" s="271"/>
      <c r="D23" s="271"/>
      <c r="E23" s="273">
        <f>E22+C23-D23</f>
        <v>11038</v>
      </c>
      <c r="F23" s="2"/>
      <c r="G23" s="2"/>
    </row>
    <row r="24" spans="1:7">
      <c r="A24" s="313"/>
      <c r="B24" s="26"/>
      <c r="C24" s="271"/>
      <c r="D24" s="271"/>
      <c r="E24" s="273">
        <f t="shared" si="0"/>
        <v>11038</v>
      </c>
      <c r="F24" s="2"/>
      <c r="G24" s="2"/>
    </row>
    <row r="25" spans="1:7">
      <c r="A25" s="313"/>
      <c r="B25" s="26"/>
      <c r="C25" s="271"/>
      <c r="D25" s="271"/>
      <c r="E25" s="273">
        <f t="shared" si="0"/>
        <v>11038</v>
      </c>
      <c r="F25" s="2"/>
      <c r="G25" s="2"/>
    </row>
    <row r="26" spans="1:7">
      <c r="A26" s="313"/>
      <c r="B26" s="26"/>
      <c r="C26" s="271"/>
      <c r="D26" s="271"/>
      <c r="E26" s="273">
        <f t="shared" si="0"/>
        <v>11038</v>
      </c>
      <c r="F26" s="2"/>
      <c r="G26" s="2"/>
    </row>
    <row r="27" spans="1:7">
      <c r="A27" s="313"/>
      <c r="B27" s="26"/>
      <c r="C27" s="271"/>
      <c r="D27" s="271"/>
      <c r="E27" s="273">
        <f t="shared" si="0"/>
        <v>11038</v>
      </c>
      <c r="F27" s="2"/>
      <c r="G27" s="21"/>
    </row>
    <row r="28" spans="1:7">
      <c r="A28" s="313"/>
      <c r="B28" s="26"/>
      <c r="C28" s="271"/>
      <c r="D28" s="271"/>
      <c r="E28" s="273">
        <f>E27+C28-D28</f>
        <v>11038</v>
      </c>
      <c r="F28" s="2"/>
      <c r="G28" s="21"/>
    </row>
    <row r="29" spans="1:7">
      <c r="A29" s="313"/>
      <c r="B29" s="26"/>
      <c r="C29" s="271"/>
      <c r="D29" s="271"/>
      <c r="E29" s="273">
        <f t="shared" si="0"/>
        <v>11038</v>
      </c>
      <c r="F29" s="2"/>
      <c r="G29" s="21"/>
    </row>
    <row r="30" spans="1:7">
      <c r="A30" s="313"/>
      <c r="B30" s="26"/>
      <c r="C30" s="271"/>
      <c r="D30" s="271"/>
      <c r="E30" s="273">
        <f t="shared" si="0"/>
        <v>11038</v>
      </c>
      <c r="F30" s="2"/>
      <c r="G30" s="21"/>
    </row>
    <row r="31" spans="1:7">
      <c r="A31" s="313"/>
      <c r="B31" s="26"/>
      <c r="C31" s="271"/>
      <c r="D31" s="271"/>
      <c r="E31" s="273">
        <f t="shared" si="0"/>
        <v>11038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11038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11038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11038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11038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11038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11038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11038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11038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11038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11038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11038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11038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11038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11038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11038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11038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11038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11038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11038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11038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11038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11038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11038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11038</v>
      </c>
      <c r="F55" s="2"/>
    </row>
    <row r="56" spans="1:7">
      <c r="A56" s="313"/>
      <c r="B56" s="26"/>
      <c r="C56" s="271"/>
      <c r="D56" s="271"/>
      <c r="E56" s="273">
        <f t="shared" si="0"/>
        <v>11038</v>
      </c>
      <c r="F56" s="2"/>
    </row>
    <row r="57" spans="1:7">
      <c r="A57" s="313"/>
      <c r="B57" s="26"/>
      <c r="C57" s="271"/>
      <c r="D57" s="271"/>
      <c r="E57" s="273">
        <f t="shared" si="0"/>
        <v>11038</v>
      </c>
      <c r="F57" s="2"/>
    </row>
    <row r="58" spans="1:7">
      <c r="A58" s="313"/>
      <c r="B58" s="26"/>
      <c r="C58" s="271"/>
      <c r="D58" s="271"/>
      <c r="E58" s="273">
        <f t="shared" si="0"/>
        <v>11038</v>
      </c>
      <c r="F58" s="2"/>
    </row>
    <row r="59" spans="1:7">
      <c r="A59" s="313"/>
      <c r="B59" s="26"/>
      <c r="C59" s="271"/>
      <c r="D59" s="271"/>
      <c r="E59" s="273">
        <f t="shared" si="0"/>
        <v>11038</v>
      </c>
      <c r="F59" s="2"/>
    </row>
    <row r="60" spans="1:7">
      <c r="A60" s="313"/>
      <c r="B60" s="26"/>
      <c r="C60" s="271"/>
      <c r="D60" s="271"/>
      <c r="E60" s="273">
        <f t="shared" si="0"/>
        <v>11038</v>
      </c>
      <c r="F60" s="2"/>
    </row>
    <row r="61" spans="1:7">
      <c r="A61" s="313"/>
      <c r="B61" s="26"/>
      <c r="C61" s="271"/>
      <c r="D61" s="271"/>
      <c r="E61" s="273">
        <f t="shared" si="0"/>
        <v>11038</v>
      </c>
      <c r="F61" s="2"/>
    </row>
    <row r="62" spans="1:7">
      <c r="A62" s="313"/>
      <c r="B62" s="26"/>
      <c r="C62" s="271"/>
      <c r="D62" s="271"/>
      <c r="E62" s="273">
        <f t="shared" si="0"/>
        <v>11038</v>
      </c>
      <c r="F62" s="2"/>
    </row>
    <row r="63" spans="1:7">
      <c r="A63" s="313"/>
      <c r="B63" s="26"/>
      <c r="C63" s="271"/>
      <c r="D63" s="271"/>
      <c r="E63" s="273">
        <f t="shared" si="0"/>
        <v>11038</v>
      </c>
      <c r="F63" s="2"/>
    </row>
    <row r="64" spans="1:7">
      <c r="A64" s="313"/>
      <c r="B64" s="26"/>
      <c r="C64" s="271"/>
      <c r="D64" s="271"/>
      <c r="E64" s="273">
        <f t="shared" si="0"/>
        <v>11038</v>
      </c>
      <c r="F64" s="2"/>
    </row>
    <row r="65" spans="1:7">
      <c r="A65" s="313"/>
      <c r="B65" s="26"/>
      <c r="C65" s="271"/>
      <c r="D65" s="271"/>
      <c r="E65" s="273">
        <f t="shared" si="0"/>
        <v>11038</v>
      </c>
      <c r="F65" s="2"/>
    </row>
    <row r="66" spans="1:7">
      <c r="A66" s="313"/>
      <c r="B66" s="26"/>
      <c r="C66" s="271"/>
      <c r="D66" s="271"/>
      <c r="E66" s="273">
        <f t="shared" si="0"/>
        <v>11038</v>
      </c>
      <c r="F66" s="2"/>
    </row>
    <row r="67" spans="1:7">
      <c r="A67" s="313"/>
      <c r="B67" s="26"/>
      <c r="C67" s="271"/>
      <c r="D67" s="271"/>
      <c r="E67" s="273">
        <f t="shared" si="0"/>
        <v>11038</v>
      </c>
      <c r="F67" s="2"/>
    </row>
    <row r="68" spans="1:7">
      <c r="A68" s="313"/>
      <c r="B68" s="26"/>
      <c r="C68" s="271"/>
      <c r="D68" s="271"/>
      <c r="E68" s="273">
        <f t="shared" si="0"/>
        <v>11038</v>
      </c>
      <c r="F68" s="2"/>
    </row>
    <row r="69" spans="1:7">
      <c r="A69" s="313"/>
      <c r="B69" s="26"/>
      <c r="C69" s="271"/>
      <c r="D69" s="271"/>
      <c r="E69" s="273">
        <f t="shared" si="0"/>
        <v>11038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11038</v>
      </c>
      <c r="F70" s="2"/>
    </row>
    <row r="71" spans="1:7">
      <c r="A71" s="313"/>
      <c r="B71" s="26"/>
      <c r="C71" s="271"/>
      <c r="D71" s="271"/>
      <c r="E71" s="273">
        <f t="shared" si="1"/>
        <v>11038</v>
      </c>
      <c r="F71" s="2"/>
    </row>
    <row r="72" spans="1:7">
      <c r="A72" s="313"/>
      <c r="B72" s="26"/>
      <c r="C72" s="271"/>
      <c r="D72" s="271"/>
      <c r="E72" s="273">
        <f t="shared" si="1"/>
        <v>11038</v>
      </c>
      <c r="F72" s="2"/>
    </row>
    <row r="73" spans="1:7">
      <c r="A73" s="313"/>
      <c r="B73" s="26"/>
      <c r="C73" s="271"/>
      <c r="D73" s="271"/>
      <c r="E73" s="273">
        <f t="shared" si="1"/>
        <v>11038</v>
      </c>
      <c r="F73" s="2"/>
    </row>
    <row r="74" spans="1:7">
      <c r="A74" s="313"/>
      <c r="B74" s="26"/>
      <c r="C74" s="271"/>
      <c r="D74" s="271"/>
      <c r="E74" s="273">
        <f t="shared" si="1"/>
        <v>11038</v>
      </c>
      <c r="F74" s="2"/>
    </row>
    <row r="75" spans="1:7">
      <c r="A75" s="313"/>
      <c r="B75" s="26"/>
      <c r="C75" s="271"/>
      <c r="D75" s="271"/>
      <c r="E75" s="273">
        <f t="shared" si="1"/>
        <v>11038</v>
      </c>
      <c r="F75" s="2"/>
    </row>
    <row r="76" spans="1:7">
      <c r="A76" s="313"/>
      <c r="B76" s="26"/>
      <c r="C76" s="271"/>
      <c r="D76" s="271"/>
      <c r="E76" s="273">
        <f t="shared" si="1"/>
        <v>11038</v>
      </c>
      <c r="F76" s="2"/>
    </row>
    <row r="77" spans="1:7">
      <c r="A77" s="313"/>
      <c r="B77" s="26"/>
      <c r="C77" s="271"/>
      <c r="D77" s="271"/>
      <c r="E77" s="273">
        <f t="shared" si="1"/>
        <v>11038</v>
      </c>
      <c r="F77" s="2"/>
    </row>
    <row r="78" spans="1:7">
      <c r="A78" s="313"/>
      <c r="B78" s="26"/>
      <c r="C78" s="271"/>
      <c r="D78" s="271"/>
      <c r="E78" s="273">
        <f t="shared" si="1"/>
        <v>11038</v>
      </c>
      <c r="F78" s="2"/>
    </row>
    <row r="79" spans="1:7">
      <c r="A79" s="313"/>
      <c r="B79" s="26"/>
      <c r="C79" s="271"/>
      <c r="D79" s="271"/>
      <c r="E79" s="273">
        <f t="shared" si="1"/>
        <v>11038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11038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11038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11038</v>
      </c>
      <c r="F82" s="18"/>
      <c r="G82" s="2"/>
    </row>
    <row r="83" spans="1:7">
      <c r="A83" s="313"/>
      <c r="B83" s="31"/>
      <c r="C83" s="273">
        <f>SUM(C5:C72)</f>
        <v>1091038</v>
      </c>
      <c r="D83" s="273">
        <f>SUM(D5:D77)</f>
        <v>1080000</v>
      </c>
      <c r="E83" s="275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212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197</v>
      </c>
      <c r="G4" s="314" t="s">
        <v>41</v>
      </c>
      <c r="H4" s="314" t="s">
        <v>204</v>
      </c>
      <c r="I4" s="314" t="s">
        <v>203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213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223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225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228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 t="s">
        <v>231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30</v>
      </c>
      <c r="K10" s="90">
        <v>480</v>
      </c>
      <c r="L10" s="90"/>
      <c r="M10" s="90"/>
      <c r="N10" s="121"/>
      <c r="O10" s="90"/>
      <c r="P10" s="92"/>
      <c r="Q10" s="86">
        <f t="shared" si="0"/>
        <v>2420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5700</v>
      </c>
      <c r="C37" s="108">
        <f t="shared" ref="C37:P37" si="1">SUM(C6:C36)</f>
        <v>460</v>
      </c>
      <c r="D37" s="108">
        <f t="shared" si="1"/>
        <v>0</v>
      </c>
      <c r="E37" s="108">
        <f t="shared" si="1"/>
        <v>10</v>
      </c>
      <c r="F37" s="108">
        <f t="shared" si="1"/>
        <v>0</v>
      </c>
      <c r="G37" s="108">
        <f>SUM(G6:G36)</f>
        <v>2360</v>
      </c>
      <c r="H37" s="108">
        <f t="shared" si="1"/>
        <v>0</v>
      </c>
      <c r="I37" s="108">
        <f t="shared" si="1"/>
        <v>0</v>
      </c>
      <c r="J37" s="108">
        <f t="shared" si="1"/>
        <v>180</v>
      </c>
      <c r="K37" s="108">
        <f t="shared" si="1"/>
        <v>2400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11909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210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213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223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225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228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231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2210950</v>
      </c>
      <c r="C33" s="279">
        <f>SUM(C5:C32)</f>
        <v>1821770</v>
      </c>
      <c r="D33" s="278">
        <f>SUM(D5:D32)</f>
        <v>11610</v>
      </c>
      <c r="E33" s="278">
        <f>SUM(E5:E32)</f>
        <v>1833380</v>
      </c>
      <c r="F33" s="278">
        <f>B33-E33</f>
        <v>377570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162</v>
      </c>
      <c r="C38" s="125" t="s">
        <v>158</v>
      </c>
      <c r="D38" s="218">
        <v>700</v>
      </c>
      <c r="E38" s="185" t="s">
        <v>222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218</v>
      </c>
      <c r="C39" s="125" t="s">
        <v>219</v>
      </c>
      <c r="D39" s="218">
        <v>299040</v>
      </c>
      <c r="E39" s="186" t="s">
        <v>213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144</v>
      </c>
      <c r="C40" s="125" t="s">
        <v>124</v>
      </c>
      <c r="D40" s="218">
        <v>3360</v>
      </c>
      <c r="E40" s="185" t="s">
        <v>150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/>
      <c r="C41" s="125"/>
      <c r="D41" s="218"/>
      <c r="E41" s="185"/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/>
      <c r="C42" s="286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4" t="s">
        <v>118</v>
      </c>
      <c r="C46" s="137"/>
      <c r="D46" s="220">
        <v>672350</v>
      </c>
      <c r="E46" s="296" t="s">
        <v>231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264870</v>
      </c>
      <c r="E47" s="187" t="s">
        <v>231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174</v>
      </c>
      <c r="C49" s="125"/>
      <c r="D49" s="221">
        <v>150000</v>
      </c>
      <c r="E49" s="187" t="s">
        <v>209</v>
      </c>
      <c r="F49" s="141"/>
      <c r="G49" s="147"/>
      <c r="H49" s="197" t="s">
        <v>174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225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171</v>
      </c>
      <c r="C51" s="125"/>
      <c r="D51" s="221">
        <v>69960</v>
      </c>
      <c r="E51" s="189" t="s">
        <v>186</v>
      </c>
      <c r="F51" s="141"/>
      <c r="G51" s="147"/>
      <c r="H51" s="197" t="s">
        <v>171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172</v>
      </c>
      <c r="C52" s="125"/>
      <c r="D52" s="221">
        <v>30000</v>
      </c>
      <c r="E52" s="188" t="s">
        <v>228</v>
      </c>
      <c r="F52" s="141"/>
      <c r="G52" s="147"/>
      <c r="H52" s="197" t="s">
        <v>172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173</v>
      </c>
      <c r="C53" s="125"/>
      <c r="D53" s="221">
        <v>32060</v>
      </c>
      <c r="E53" s="189" t="s">
        <v>228</v>
      </c>
      <c r="F53" s="141"/>
      <c r="G53" s="147"/>
      <c r="H53" s="197" t="s">
        <v>173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222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129590</v>
      </c>
      <c r="E62" s="187" t="s">
        <v>145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200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214</v>
      </c>
      <c r="B77" s="60" t="s">
        <v>215</v>
      </c>
      <c r="C77" s="125"/>
      <c r="D77" s="221">
        <v>7240</v>
      </c>
      <c r="E77" s="188" t="s">
        <v>213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193</v>
      </c>
      <c r="C78" s="125"/>
      <c r="D78" s="221">
        <v>8310</v>
      </c>
      <c r="E78" s="188" t="s">
        <v>222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198</v>
      </c>
      <c r="B79" s="60" t="s">
        <v>199</v>
      </c>
      <c r="C79" s="125"/>
      <c r="D79" s="221">
        <v>4216</v>
      </c>
      <c r="E79" s="187" t="s">
        <v>201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216</v>
      </c>
      <c r="B80" s="60" t="s">
        <v>217</v>
      </c>
      <c r="C80" s="125"/>
      <c r="D80" s="221">
        <v>5000</v>
      </c>
      <c r="E80" s="189" t="s">
        <v>222</v>
      </c>
      <c r="F80" s="141" t="s">
        <v>13</v>
      </c>
      <c r="G80" s="147"/>
      <c r="H80" s="197" t="s">
        <v>193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175</v>
      </c>
      <c r="B81" s="60" t="s">
        <v>176</v>
      </c>
      <c r="C81" s="125"/>
      <c r="D81" s="221">
        <v>12520</v>
      </c>
      <c r="E81" s="188" t="s">
        <v>231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107</v>
      </c>
      <c r="B82" s="60" t="s">
        <v>97</v>
      </c>
      <c r="C82" s="125"/>
      <c r="D82" s="221">
        <v>7000</v>
      </c>
      <c r="E82" s="188" t="s">
        <v>161</v>
      </c>
      <c r="F82" s="143"/>
      <c r="G82" s="147"/>
      <c r="H82" s="197" t="s">
        <v>199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70" t="s">
        <v>107</v>
      </c>
      <c r="B83" s="60" t="s">
        <v>146</v>
      </c>
      <c r="C83" s="125"/>
      <c r="D83" s="221">
        <v>37560</v>
      </c>
      <c r="E83" s="188" t="s">
        <v>207</v>
      </c>
      <c r="F83" s="143"/>
      <c r="G83" s="147"/>
      <c r="H83" s="197" t="s">
        <v>176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182</v>
      </c>
      <c r="B84" s="60" t="s">
        <v>183</v>
      </c>
      <c r="C84" s="125"/>
      <c r="D84" s="221">
        <v>1620</v>
      </c>
      <c r="E84" s="189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169</v>
      </c>
      <c r="B85" s="60" t="s">
        <v>127</v>
      </c>
      <c r="C85" s="125"/>
      <c r="D85" s="221">
        <v>7000</v>
      </c>
      <c r="E85" s="187" t="s">
        <v>222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169</v>
      </c>
      <c r="B86" s="60" t="s">
        <v>170</v>
      </c>
      <c r="C86" s="125"/>
      <c r="D86" s="221">
        <v>40000</v>
      </c>
      <c r="E86" s="187" t="s">
        <v>168</v>
      </c>
      <c r="F86" s="143"/>
      <c r="G86" s="147"/>
      <c r="H86" s="197" t="s">
        <v>183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184</v>
      </c>
      <c r="B87" s="126" t="s">
        <v>151</v>
      </c>
      <c r="C87" s="125"/>
      <c r="D87" s="221">
        <v>15000</v>
      </c>
      <c r="E87" s="188" t="s">
        <v>222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198</v>
      </c>
      <c r="B88" s="60" t="s">
        <v>226</v>
      </c>
      <c r="C88" s="125"/>
      <c r="D88" s="221">
        <v>15000</v>
      </c>
      <c r="E88" s="187" t="s">
        <v>228</v>
      </c>
      <c r="F88" s="141"/>
      <c r="G88" s="147"/>
      <c r="H88" s="197" t="s">
        <v>170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103</v>
      </c>
      <c r="B89" s="60" t="s">
        <v>227</v>
      </c>
      <c r="C89" s="125"/>
      <c r="D89" s="221">
        <v>20000</v>
      </c>
      <c r="E89" s="189" t="s">
        <v>225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229</v>
      </c>
      <c r="B90" s="60" t="s">
        <v>230</v>
      </c>
      <c r="C90" s="125"/>
      <c r="D90" s="221">
        <v>6000</v>
      </c>
      <c r="E90" s="188" t="s">
        <v>228</v>
      </c>
      <c r="F90" s="141"/>
      <c r="G90" s="147"/>
      <c r="H90" s="197" t="s">
        <v>190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234</v>
      </c>
      <c r="B91" s="60" t="s">
        <v>233</v>
      </c>
      <c r="C91" s="125"/>
      <c r="D91" s="221">
        <v>1000</v>
      </c>
      <c r="E91" s="188" t="s">
        <v>231</v>
      </c>
      <c r="F91" s="141"/>
      <c r="G91" s="147"/>
      <c r="H91" s="184" t="s">
        <v>206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188</v>
      </c>
      <c r="I97" s="62" t="s">
        <v>158</v>
      </c>
      <c r="J97" s="58">
        <v>6000</v>
      </c>
      <c r="K97" s="58" t="s">
        <v>187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209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192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191</v>
      </c>
      <c r="I101" s="63" t="s">
        <v>158</v>
      </c>
      <c r="J101" s="178">
        <v>1500</v>
      </c>
      <c r="K101" s="179" t="s">
        <v>205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194</v>
      </c>
      <c r="I102" s="63" t="s">
        <v>195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2541471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2541471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4" zoomScaleNormal="100" workbookViewId="0">
      <selection activeCell="J11" sqref="J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3" t="s">
        <v>58</v>
      </c>
      <c r="B1" s="344"/>
      <c r="C1" s="344"/>
      <c r="D1" s="344"/>
      <c r="E1" s="345"/>
      <c r="F1" s="5"/>
      <c r="G1" s="5"/>
    </row>
    <row r="2" spans="1:25" ht="21.75">
      <c r="A2" s="352" t="s">
        <v>74</v>
      </c>
      <c r="B2" s="353"/>
      <c r="C2" s="353"/>
      <c r="D2" s="353"/>
      <c r="E2" s="354"/>
      <c r="F2" s="5"/>
      <c r="G2" s="5"/>
    </row>
    <row r="3" spans="1:25" ht="23.25">
      <c r="A3" s="346" t="s">
        <v>232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132</v>
      </c>
      <c r="B4" s="356"/>
      <c r="C4" s="289"/>
      <c r="D4" s="357" t="s">
        <v>131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7009301.2406095229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58954.240609523826</v>
      </c>
      <c r="C6" s="43"/>
      <c r="D6" s="41" t="s">
        <v>18</v>
      </c>
      <c r="E6" s="259">
        <v>11038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98"/>
      <c r="C7" s="43"/>
      <c r="D7" s="293" t="s">
        <v>71</v>
      </c>
      <c r="E7" s="306">
        <v>251721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11909</v>
      </c>
      <c r="C10" s="42"/>
      <c r="D10" s="41" t="s">
        <v>12</v>
      </c>
      <c r="E10" s="259">
        <v>2541471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152960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4">
        <f>B6+B7+B8-B10-B11</f>
        <v>47045.240609523826</v>
      </c>
      <c r="C12" s="42"/>
      <c r="D12" s="41" t="s">
        <v>220</v>
      </c>
      <c r="E12" s="261">
        <v>-519446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7" t="s">
        <v>202</v>
      </c>
      <c r="B14" s="264">
        <v>1400000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9447045.2406095229</v>
      </c>
      <c r="C15" s="42"/>
      <c r="D15" s="42" t="s">
        <v>7</v>
      </c>
      <c r="E15" s="262">
        <f>E5+E6+E7+E10+E11+E12+E13</f>
        <v>9447045.2406095229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300" t="s">
        <v>17</v>
      </c>
      <c r="E18" s="301">
        <v>672350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2" t="s">
        <v>164</v>
      </c>
      <c r="E19" s="30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8" t="s">
        <v>149</v>
      </c>
      <c r="E20" s="309">
        <v>265000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2" t="s">
        <v>177</v>
      </c>
      <c r="E21" s="30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2" t="s">
        <v>185</v>
      </c>
      <c r="E22" s="303">
        <v>154000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221</v>
      </c>
      <c r="B23" s="129">
        <v>299040</v>
      </c>
      <c r="C23" s="130"/>
      <c r="D23" s="302" t="s">
        <v>196</v>
      </c>
      <c r="E23" s="30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208</v>
      </c>
      <c r="B24" s="129">
        <v>37560</v>
      </c>
      <c r="C24" s="130"/>
      <c r="D24" s="302" t="s">
        <v>178</v>
      </c>
      <c r="E24" s="30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181</v>
      </c>
      <c r="B25" s="129">
        <v>40000</v>
      </c>
      <c r="C25" s="130"/>
      <c r="D25" s="302" t="s">
        <v>179</v>
      </c>
      <c r="E25" s="303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0" t="s">
        <v>19</v>
      </c>
      <c r="B26" s="291">
        <v>129725</v>
      </c>
      <c r="C26" s="131"/>
      <c r="D26" s="304" t="s">
        <v>180</v>
      </c>
      <c r="E26" s="305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2022-01-05T17:26:00Z</dcterms:modified>
</cp:coreProperties>
</file>