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02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<sst xmlns="http://schemas.openxmlformats.org/spreadsheetml/2006/main" count="141" uniqueCount="90">
  <si>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</si>
  <si>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</si>
  <si>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</si>
  <si>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</si>
  <si>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</si>
  <si>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</si>
  <si>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</si>
  <si>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</si>
  <si>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</si>
  <si>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</si>
  <si>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</si>
  <si>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</si>
  <si>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</si>
  <si>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</si>
  <si>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</si>
  <si>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</si>
  <si>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</si>
  <si>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</si>
  <si>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</si>
  <si>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</si>
  <si>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</si>
  <si>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</si>
  <si>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</si>
  <si>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</si>
  <si>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</si>
  <si>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</si>
  <si>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</si>
  <si>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</si>
  <si>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</si>
  <si>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</si>
  <si>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</si>
  <si>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</si>
  <si>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</si>
  <si>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</si>
  <si>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</si>
  <si>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</si>
  <si>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</si>
  <si>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</si>
  <si>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</si>
  <si>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</si>
  <si>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</si>
  <si>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</si>
  <si>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</si>
  <si>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</si>
  <si>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</si>
  <si>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</si>
  <si>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</si>
  <si>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</si>
  <si>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</si>
  <si>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</si>
  <si>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</si>
  <si>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</si>
  <si>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</si>
  <si>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</si>
  <si>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</si>
  <si>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</si>
  <si>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</si>
  <si>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</si>
  <si>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</si>
  <si>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</si>
  <si>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</si>
  <si>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</si>
  <si>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</si>
  <si>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</si>
  <si>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</si>
  <si>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</si>
  <si>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</si>
  <si>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</si>
  <si>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</si>
  <si>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</si>
  <si>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</si>
  <si>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</si>
  <si>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</si>
  <si>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</si>
  <si>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</si>
  <si>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</si>
  <si>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</si>
  <si>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</si>
  <si>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</si>
  <si>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</si>
  <si>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</si>
  <si>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</si>
  <si>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</si>
  <si>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</si>
  <si>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</si>
  <si>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N= Sojol</t>
  </si>
  <si>
    <t>Hand</t>
  </si>
  <si>
    <t>DSR Campaign Dec.2021</t>
  </si>
  <si>
    <t>02.01.2021</t>
  </si>
  <si>
    <t>Date: 02.01.2022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</si>
</sst>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8" sqref="E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5" t="s">
        <v>13</v>
      </c>
      <c r="C1" s="245"/>
      <c r="D1" s="245"/>
      <c r="E1" s="245"/>
    </row>
    <row r="2" spans="1:11" ht="16.5" customHeight="1">
      <c r="A2" s="15"/>
      <c r="B2" s="246" t="s">
        <v>79</v>
      </c>
      <c r="C2" s="246"/>
      <c r="D2" s="246"/>
      <c r="E2" s="24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81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88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6130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6130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6130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6130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6130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6130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6130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6130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6130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6130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6130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6130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6130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6130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6130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6130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6130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6130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6130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6130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6130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6130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6130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6130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6130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6130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6130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6130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6130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6130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6130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6130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6130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6130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6130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6130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6130</v>
      </c>
      <c r="F47" s="1"/>
      <c r="G47" s="15"/>
    </row>
    <row r="48" spans="1:10">
      <c r="B48" s="20"/>
      <c r="C48" s="19"/>
      <c r="D48" s="19"/>
      <c r="E48" s="21">
        <f t="shared" si="0"/>
        <v>6130</v>
      </c>
      <c r="F48" s="1"/>
      <c r="G48" s="15"/>
    </row>
    <row r="49" spans="2:7">
      <c r="B49" s="20"/>
      <c r="C49" s="19"/>
      <c r="D49" s="19"/>
      <c r="E49" s="21">
        <f t="shared" si="0"/>
        <v>6130</v>
      </c>
      <c r="F49" s="1"/>
      <c r="G49" s="15"/>
    </row>
    <row r="50" spans="2:7">
      <c r="B50" s="20"/>
      <c r="C50" s="19"/>
      <c r="D50" s="19"/>
      <c r="E50" s="21">
        <f t="shared" si="0"/>
        <v>6130</v>
      </c>
      <c r="F50" s="1"/>
      <c r="G50" s="15"/>
    </row>
    <row r="51" spans="2:7">
      <c r="B51" s="25"/>
      <c r="C51" s="21">
        <f>SUM(C5:C50)</f>
        <v>6130</v>
      </c>
      <c r="D51" s="21">
        <f>SUM(D5:D50)</f>
        <v>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K15" sqref="K15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7" t="s">
        <v>13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</row>
    <row r="2" spans="1:24" s="103" customFormat="1" ht="18">
      <c r="A2" s="248" t="s">
        <v>42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</row>
    <row r="3" spans="1:24" s="104" customFormat="1" ht="16.5" thickBot="1">
      <c r="A3" s="249" t="s">
        <v>80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1"/>
      <c r="S3" s="48"/>
      <c r="T3" s="5"/>
      <c r="U3" s="5"/>
      <c r="V3" s="5"/>
      <c r="W3" s="5"/>
      <c r="X3" s="11"/>
    </row>
    <row r="4" spans="1:24" s="106" customFormat="1">
      <c r="A4" s="252" t="s">
        <v>25</v>
      </c>
      <c r="B4" s="254" t="s">
        <v>26</v>
      </c>
      <c r="C4" s="256" t="s">
        <v>27</v>
      </c>
      <c r="D4" s="256" t="s">
        <v>28</v>
      </c>
      <c r="E4" s="256" t="s">
        <v>29</v>
      </c>
      <c r="F4" s="256" t="s">
        <v>30</v>
      </c>
      <c r="G4" s="256" t="s">
        <v>31</v>
      </c>
      <c r="H4" s="256" t="s">
        <v>48</v>
      </c>
      <c r="I4" s="256" t="s">
        <v>32</v>
      </c>
      <c r="J4" s="256" t="s">
        <v>33</v>
      </c>
      <c r="K4" s="256" t="s">
        <v>34</v>
      </c>
      <c r="L4" s="256" t="s">
        <v>35</v>
      </c>
      <c r="M4" s="256" t="s">
        <v>59</v>
      </c>
      <c r="N4" s="262" t="s">
        <v>87</v>
      </c>
      <c r="O4" s="260" t="s">
        <v>14</v>
      </c>
      <c r="P4" s="258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3"/>
      <c r="B5" s="255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63"/>
      <c r="O5" s="261"/>
      <c r="P5" s="259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81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88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/>
      <c r="B8" s="122"/>
      <c r="C8" s="115"/>
      <c r="D8" s="123"/>
      <c r="E8" s="123"/>
      <c r="F8" s="123"/>
      <c r="G8" s="123"/>
      <c r="H8" s="123"/>
      <c r="I8" s="124"/>
      <c r="J8" s="123"/>
      <c r="K8" s="123"/>
      <c r="L8" s="123"/>
      <c r="M8" s="153"/>
      <c r="N8" s="123"/>
      <c r="O8" s="123"/>
      <c r="P8" s="125"/>
      <c r="Q8" s="119">
        <f t="shared" si="0"/>
        <v>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/>
      <c r="B9" s="122"/>
      <c r="C9" s="115"/>
      <c r="D9" s="123"/>
      <c r="E9" s="123"/>
      <c r="F9" s="123"/>
      <c r="G9" s="123"/>
      <c r="H9" s="123"/>
      <c r="I9" s="124"/>
      <c r="J9" s="123"/>
      <c r="K9" s="123"/>
      <c r="L9" s="123"/>
      <c r="M9" s="153"/>
      <c r="N9" s="123"/>
      <c r="O9" s="123"/>
      <c r="P9" s="125"/>
      <c r="Q9" s="119">
        <f t="shared" si="0"/>
        <v>0</v>
      </c>
      <c r="R9" s="120"/>
      <c r="S9" s="6"/>
      <c r="T9" s="6"/>
      <c r="U9" s="26"/>
      <c r="V9" s="26"/>
      <c r="W9" s="26"/>
    </row>
    <row r="10" spans="1:24" s="9" customFormat="1">
      <c r="A10" s="114"/>
      <c r="B10" s="122"/>
      <c r="C10" s="115"/>
      <c r="D10" s="123"/>
      <c r="E10" s="123"/>
      <c r="F10" s="123"/>
      <c r="G10" s="123"/>
      <c r="H10" s="123"/>
      <c r="I10" s="123"/>
      <c r="J10" s="123"/>
      <c r="K10" s="123"/>
      <c r="L10" s="123"/>
      <c r="M10" s="153"/>
      <c r="N10" s="123"/>
      <c r="O10" s="123"/>
      <c r="P10" s="125"/>
      <c r="Q10" s="119">
        <f t="shared" si="0"/>
        <v>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140</v>
      </c>
      <c r="H37" s="141">
        <f t="shared" si="1"/>
        <v>0</v>
      </c>
      <c r="I37" s="141">
        <f t="shared" si="1"/>
        <v>330</v>
      </c>
      <c r="J37" s="141">
        <f t="shared" si="1"/>
        <v>320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3290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F120" sqref="F120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1" t="s">
        <v>13</v>
      </c>
      <c r="B1" s="272"/>
      <c r="C1" s="272"/>
      <c r="D1" s="272"/>
      <c r="E1" s="272"/>
      <c r="F1" s="273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4" t="s">
        <v>70</v>
      </c>
      <c r="B2" s="274"/>
      <c r="C2" s="274"/>
      <c r="D2" s="274"/>
      <c r="E2" s="274"/>
      <c r="F2" s="274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5" t="s">
        <v>43</v>
      </c>
      <c r="B3" s="276"/>
      <c r="C3" s="276"/>
      <c r="D3" s="276"/>
      <c r="E3" s="276"/>
      <c r="F3" s="277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-585270</v>
      </c>
      <c r="D31" s="43"/>
      <c r="E31" s="43">
        <f t="shared" si="0"/>
        <v>-585270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-585270</v>
      </c>
      <c r="D33" s="43">
        <f>SUM(D5:D32)</f>
        <v>0</v>
      </c>
      <c r="E33" s="43">
        <f>SUM(E5:E32)</f>
        <v>-585270</v>
      </c>
      <c r="F33" s="43">
        <f>B33-E33</f>
        <v>585270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8" t="s">
        <v>20</v>
      </c>
      <c r="B35" s="279"/>
      <c r="C35" s="279"/>
      <c r="D35" s="280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1" t="s">
        <v>12</v>
      </c>
      <c r="B36" s="282"/>
      <c r="C36" s="282"/>
      <c r="D36" s="283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30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82</v>
      </c>
      <c r="B42" s="226" t="s">
        <v>47</v>
      </c>
      <c r="C42" s="230">
        <v>299440</v>
      </c>
      <c r="D42" s="226" t="s">
        <v>83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77</v>
      </c>
      <c r="B43" s="226" t="s">
        <v>47</v>
      </c>
      <c r="C43" s="230">
        <v>4460</v>
      </c>
      <c r="D43" s="226" t="s">
        <v>76</v>
      </c>
      <c r="E43" s="48"/>
      <c r="F43" s="284" t="s">
        <v>21</v>
      </c>
      <c r="G43" s="285"/>
      <c r="H43" s="285"/>
      <c r="I43" s="285"/>
      <c r="J43" s="285"/>
      <c r="K43" s="285"/>
      <c r="L43" s="286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57</v>
      </c>
      <c r="B44" s="226" t="s">
        <v>60</v>
      </c>
      <c r="C44" s="230">
        <v>69330</v>
      </c>
      <c r="D44" s="226" t="s">
        <v>56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61</v>
      </c>
      <c r="B45" s="226" t="s">
        <v>62</v>
      </c>
      <c r="C45" s="230">
        <v>14270</v>
      </c>
      <c r="D45" s="226" t="s">
        <v>78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63</v>
      </c>
      <c r="B46" s="226" t="s">
        <v>60</v>
      </c>
      <c r="C46" s="230">
        <v>37340</v>
      </c>
      <c r="D46" s="226" t="s">
        <v>64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6" t="s">
        <v>65</v>
      </c>
      <c r="B47" s="226" t="s">
        <v>66</v>
      </c>
      <c r="C47" s="230">
        <v>6000</v>
      </c>
      <c r="D47" s="231" t="s">
        <v>55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32" t="s">
        <v>46</v>
      </c>
      <c r="B48" s="226" t="s">
        <v>47</v>
      </c>
      <c r="C48" s="230">
        <v>147630</v>
      </c>
      <c r="D48" s="231" t="s">
        <v>78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1" t="s">
        <v>67</v>
      </c>
      <c r="B49" s="226" t="s">
        <v>54</v>
      </c>
      <c r="C49" s="230">
        <v>5000</v>
      </c>
      <c r="D49" s="226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68</v>
      </c>
      <c r="B50" s="226" t="s">
        <v>69</v>
      </c>
      <c r="C50" s="230">
        <v>1800</v>
      </c>
      <c r="D50" s="231" t="s">
        <v>58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30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4" t="s">
        <v>41</v>
      </c>
      <c r="G62" s="265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6" t="s">
        <v>23</v>
      </c>
      <c r="B113" s="267"/>
      <c r="C113" s="204">
        <f>SUM(C37:C112)</f>
        <v>585270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8" t="s">
        <v>24</v>
      </c>
      <c r="B115" s="269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0"/>
      <c r="G150" s="270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7" t="s">
        <v>44</v>
      </c>
      <c r="B1" s="288"/>
      <c r="C1" s="288"/>
      <c r="D1" s="288"/>
      <c r="E1" s="289"/>
      <c r="F1" s="233"/>
      <c r="G1" s="1"/>
    </row>
    <row r="2" spans="1:29" ht="21.75">
      <c r="A2" s="296" t="s">
        <v>43</v>
      </c>
      <c r="B2" s="297"/>
      <c r="C2" s="297"/>
      <c r="D2" s="297"/>
      <c r="E2" s="298"/>
      <c r="F2" s="233"/>
      <c r="G2" s="1"/>
    </row>
    <row r="3" spans="1:29" ht="24" thickBot="1">
      <c r="A3" s="290" t="s">
        <v>89</v>
      </c>
      <c r="B3" s="291"/>
      <c r="C3" s="291"/>
      <c r="D3" s="291"/>
      <c r="E3" s="292"/>
      <c r="F3" s="23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9" t="s">
        <v>50</v>
      </c>
      <c r="B4" s="300"/>
      <c r="C4" s="300"/>
      <c r="D4" s="300"/>
      <c r="E4" s="301"/>
      <c r="F4" s="233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10966140</v>
      </c>
      <c r="F5" s="2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22658.400000000001</v>
      </c>
      <c r="C6" s="34"/>
      <c r="D6" s="174" t="s">
        <v>52</v>
      </c>
      <c r="E6" s="180">
        <v>6130</v>
      </c>
      <c r="F6" s="2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86</v>
      </c>
      <c r="E7" s="219">
        <v>460238.40000000037</v>
      </c>
      <c r="F7" s="233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3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71</v>
      </c>
      <c r="B9" s="179">
        <v>3290</v>
      </c>
      <c r="C9" s="32"/>
      <c r="D9" s="174"/>
      <c r="E9" s="180"/>
      <c r="F9" s="233"/>
      <c r="G9" s="29"/>
      <c r="H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585270</v>
      </c>
      <c r="F10" s="233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19368.400000000001</v>
      </c>
      <c r="C11" s="32"/>
      <c r="D11" s="174" t="s">
        <v>45</v>
      </c>
      <c r="E11" s="219">
        <v>1590</v>
      </c>
      <c r="F11" s="233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3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3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72</v>
      </c>
      <c r="B14" s="221">
        <v>5000000</v>
      </c>
      <c r="C14" s="32"/>
      <c r="D14" s="174"/>
      <c r="E14" s="180"/>
      <c r="F14" s="233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25"/>
      <c r="C15" s="32"/>
      <c r="D15" s="175"/>
      <c r="E15" s="219"/>
      <c r="F15" s="233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12019368.4</v>
      </c>
      <c r="C16" s="32"/>
      <c r="D16" s="174" t="s">
        <v>6</v>
      </c>
      <c r="E16" s="180">
        <f>E5+E6+E7+E10+E11+E12</f>
        <v>12019368.4</v>
      </c>
      <c r="F16" s="233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3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3" t="s">
        <v>12</v>
      </c>
      <c r="B18" s="294"/>
      <c r="C18" s="294"/>
      <c r="D18" s="294"/>
      <c r="E18" s="295"/>
      <c r="F18" s="233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7">
        <v>147630</v>
      </c>
      <c r="C19" s="228"/>
      <c r="D19" s="228" t="s">
        <v>73</v>
      </c>
      <c r="E19" s="239">
        <v>21270</v>
      </c>
      <c r="F19" s="235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84</v>
      </c>
      <c r="B20" s="238">
        <v>299440</v>
      </c>
      <c r="C20" s="236"/>
      <c r="D20" s="236" t="s">
        <v>75</v>
      </c>
      <c r="E20" s="240">
        <v>69330</v>
      </c>
      <c r="F20" s="235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5" thickBot="1">
      <c r="A21" s="229" t="s">
        <v>74</v>
      </c>
      <c r="B21" s="241">
        <v>37340</v>
      </c>
      <c r="C21" s="242"/>
      <c r="D21" s="242" t="s">
        <v>85</v>
      </c>
      <c r="E21" s="243">
        <v>5000</v>
      </c>
      <c r="F21" s="234"/>
      <c r="G21" s="18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s="1" customFormat="1" ht="21.75">
      <c r="A30" s="183"/>
      <c r="B30" s="183"/>
      <c r="C30" s="183"/>
      <c r="D30" s="183"/>
      <c r="E30" s="183"/>
      <c r="F30" s="183"/>
      <c r="G30" s="183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3"/>
      <c r="B33" s="183"/>
      <c r="C33" s="183"/>
      <c r="D33" s="183"/>
      <c r="E33" s="183"/>
      <c r="F33" s="183"/>
      <c r="G33" s="18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A20:B21">
    <sortCondition descending="1"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2022-01-02T15:32:04Z</dcterms:modified>
</cp:coreProperties>
</file>