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0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<sst xmlns="http://schemas.openxmlformats.org/spreadsheetml/2006/main" count="455" uniqueCount="249">
  <si>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</si>
  <si>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</si>
  <si>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</si>
  <si>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</si>
  <si>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</si>
  <si>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</si>
  <si>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</si>
  <si>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</si>
  <si>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</si>
  <si>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</si>
  <si>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</si>
  <si>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</si>
  <si>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</si>
  <si>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</si>
  <si>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</si>
  <si>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</si>
  <si>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</si>
  <si>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</si>
  <si>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</si>
  <si>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</si>
  <si>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</si>
  <si>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</si>
  <si>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</si>
  <si>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</si>
  <si>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</si>
  <si>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</si>
  <si>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</si>
  <si>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</si>
  <si>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</si>
  <si>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</si>
  <si>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</si>
  <si>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</si>
  <si>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</si>
  <si>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</si>
  <si>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</si>
  <si>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</si>
  <si>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</si>
  <si>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</si>
  <si>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</si>
  <si>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</si>
  <si>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</si>
  <si>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</si>
  <si>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</si>
  <si>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</si>
  <si>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</si>
  <si>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</si>
  <si>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</si>
  <si>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</si>
  <si>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</si>
  <si>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</si>
  <si>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</si>
  <si>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</si>
  <si>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</si>
  <si>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</si>
  <si>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</si>
  <si>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</si>
  <si>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</si>
  <si>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</si>
  <si>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</si>
  <si>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</si>
  <si>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</si>
  <si>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</si>
  <si>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</si>
  <si>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</si>
  <si>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</si>
  <si>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</si>
  <si>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</si>
  <si>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</si>
  <si>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</si>
  <si>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</si>
  <si>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</si>
  <si>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</si>
  <si>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</si>
  <si>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</si>
  <si>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</si>
  <si>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</si>
  <si>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</si>
  <si>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</si>
  <si>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</si>
  <si>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</si>
  <si>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</si>
  <si>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</si>
  <si>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</si>
  <si>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</si>
  <si>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</si>
  <si>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</si>
  <si>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</si>
  <si>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</si>
  <si>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</si>
  <si>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</si>
  <si>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</si>
  <si>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</si>
  <si>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</si>
  <si>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</si>
  <si>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</si>
  <si>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</si>
  <si>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</si>
  <si>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</si>
  <si>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</si>
  <si>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</si>
  <si>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</si>
  <si>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</si>
  <si>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</si>
  <si>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</si>
  <si>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</si>
  <si>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</si>
  <si>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</si>
  <si>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</si>
  <si>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</si>
  <si>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</si>
  <si>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</si>
  <si>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</si>
  <si>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</si>
  <si>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</si>
  <si>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</si>
  <si>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</si>
  <si>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</si>
  <si>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</si>
  <si>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</si>
  <si>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</si>
  <si>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</si>
  <si>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</si>
  <si>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</si>
  <si>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</si>
  <si>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</si>
  <si>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</si>
  <si>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</si>
  <si>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</si>
  <si>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</si>
  <si>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</si>
  <si>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</si>
  <si>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</si>
  <si>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</si>
  <si>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</si>
  <si>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</si>
  <si>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</si>
  <si>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</si>
  <si>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</si>
  <si>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</si>
  <si>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</si>
  <si>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</si>
  <si>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</si>
  <si>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</si>
  <si>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</si>
  <si>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</si>
  <si>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</si>
  <si>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</si>
  <si>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</si>
  <si>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</si>
  <si>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</si>
  <si>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</si>
  <si>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</si>
  <si>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</si>
  <si>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</si>
  <si>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</si>
  <si>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</si>
  <si>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</si>
  <si>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</si>
  <si>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</si>
  <si>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</si>
  <si>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</si>
  <si>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</si>
  <si>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</si>
  <si>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</si>
  <si>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</si>
  <si>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</si>
  <si>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</si>
  <si>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</si>
  <si>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</si>
  <si>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</si>
  <si>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</si>
  <si>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</si>
  <si>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</si>
  <si>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</si>
  <si>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</si>
  <si>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</si>
  <si>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</si>
  <si>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</si>
  <si>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</si>
  <si>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</si>
  <si>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</si>
  <si>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</si>
  <si>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</si>
  <si>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</si>
  <si>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</si>
  <si>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</si>
  <si>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</si>
  <si>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</si>
  <si>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</si>
  <si>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</si>
  <si>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</si>
  <si>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</si>
  <si>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</si>
  <si>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</si>
  <si>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</si>
  <si>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</si>
  <si>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</si>
  <si>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</si>
  <si>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</si>
  <si>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</si>
  <si>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</si>
  <si>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</si>
  <si>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</si>
  <si>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</si>
  <si>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</si>
  <si>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</si>
  <si>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</si>
  <si>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</si>
  <si>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</si>
  <si>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</si>
  <si>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</si>
  <si>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</si>
  <si>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</si>
  <si>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</si>
  <si>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</si>
  <si>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</si>
  <si>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</si>
  <si>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</si>
  <si>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</si>
  <si>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</si>
  <si>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</si>
  <si>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</si>
  <si>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</si>
  <si>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</si>
  <si>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</si>
  <si>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</si>
  <si>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</si>
  <si>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</si>
  <si>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</si>
  <si>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</si>
  <si>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Nal= Ma Mobile</t>
  </si>
  <si>
    <t>15.01.2022</t>
  </si>
  <si>
    <t>NK Telecom</t>
  </si>
  <si>
    <t>16.01.2021</t>
  </si>
  <si>
    <t>Symphony  Balance(+)</t>
  </si>
  <si>
    <t>16.01.2022</t>
  </si>
  <si>
    <t>17.01.2022</t>
  </si>
  <si>
    <t>Galaxy Mobile</t>
  </si>
  <si>
    <t>Satata Mobile</t>
  </si>
  <si>
    <t>18.01.2022</t>
  </si>
  <si>
    <t>19.01.2022</t>
  </si>
  <si>
    <t>Mokhura</t>
  </si>
  <si>
    <t>Rimi Mobile</t>
  </si>
  <si>
    <t>Tutul</t>
  </si>
  <si>
    <t>20.01.2022</t>
  </si>
  <si>
    <t>Date:20.01.2022</t>
  </si>
  <si>
    <t>Patul</t>
  </si>
  <si>
    <t>Shuvo Digital Studio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</si>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</sst>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1" sqref="G2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207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3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3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3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3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3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3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3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3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3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3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3"/>
      <c r="B20" s="26" t="s">
        <v>233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3"/>
      <c r="B21" s="26" t="s">
        <v>236</v>
      </c>
      <c r="C21" s="271">
        <v>100000</v>
      </c>
      <c r="D21" s="304">
        <v>100000</v>
      </c>
      <c r="E21" s="273">
        <f>E20+C21-D21</f>
        <v>21038</v>
      </c>
      <c r="F21" s="290"/>
      <c r="G21" s="2"/>
    </row>
    <row r="22" spans="1:7">
      <c r="A22" s="313"/>
      <c r="B22" s="26" t="s">
        <v>239</v>
      </c>
      <c r="C22" s="271">
        <v>550000</v>
      </c>
      <c r="D22" s="304">
        <v>550000</v>
      </c>
      <c r="E22" s="273">
        <f t="shared" si="0"/>
        <v>21038</v>
      </c>
      <c r="F22" s="2"/>
      <c r="G22" s="2"/>
    </row>
    <row r="23" spans="1:7">
      <c r="A23" s="313"/>
      <c r="B23" s="26" t="s">
        <v>240</v>
      </c>
      <c r="C23" s="271">
        <v>480000</v>
      </c>
      <c r="D23" s="304">
        <v>480000</v>
      </c>
      <c r="E23" s="273">
        <f>E22+C23-D23</f>
        <v>21038</v>
      </c>
      <c r="F23" s="2"/>
      <c r="G23" s="2"/>
    </row>
    <row r="24" spans="1:7">
      <c r="A24" s="313"/>
      <c r="B24" s="26" t="s">
        <v>244</v>
      </c>
      <c r="C24" s="271">
        <v>300000</v>
      </c>
      <c r="D24" s="304">
        <v>300000</v>
      </c>
      <c r="E24" s="273">
        <f t="shared" si="0"/>
        <v>21038</v>
      </c>
      <c r="F24" s="2"/>
      <c r="G24" s="2"/>
    </row>
    <row r="25" spans="1:7">
      <c r="A25" s="313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3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3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3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3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3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3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21038</v>
      </c>
      <c r="F55" s="2"/>
    </row>
    <row r="56" spans="1:7">
      <c r="A56" s="313"/>
      <c r="B56" s="26"/>
      <c r="C56" s="271"/>
      <c r="D56" s="271"/>
      <c r="E56" s="273">
        <f t="shared" si="0"/>
        <v>21038</v>
      </c>
      <c r="F56" s="2"/>
    </row>
    <row r="57" spans="1:7">
      <c r="A57" s="313"/>
      <c r="B57" s="26"/>
      <c r="C57" s="271"/>
      <c r="D57" s="271"/>
      <c r="E57" s="273">
        <f t="shared" si="0"/>
        <v>21038</v>
      </c>
      <c r="F57" s="2"/>
    </row>
    <row r="58" spans="1:7">
      <c r="A58" s="313"/>
      <c r="B58" s="26"/>
      <c r="C58" s="271"/>
      <c r="D58" s="271"/>
      <c r="E58" s="273">
        <f t="shared" si="0"/>
        <v>21038</v>
      </c>
      <c r="F58" s="2"/>
    </row>
    <row r="59" spans="1:7">
      <c r="A59" s="313"/>
      <c r="B59" s="26"/>
      <c r="C59" s="271"/>
      <c r="D59" s="271"/>
      <c r="E59" s="273">
        <f t="shared" si="0"/>
        <v>21038</v>
      </c>
      <c r="F59" s="2"/>
    </row>
    <row r="60" spans="1:7">
      <c r="A60" s="313"/>
      <c r="B60" s="26"/>
      <c r="C60" s="271"/>
      <c r="D60" s="271"/>
      <c r="E60" s="273">
        <f t="shared" si="0"/>
        <v>21038</v>
      </c>
      <c r="F60" s="2"/>
    </row>
    <row r="61" spans="1:7">
      <c r="A61" s="313"/>
      <c r="B61" s="26"/>
      <c r="C61" s="271"/>
      <c r="D61" s="271"/>
      <c r="E61" s="273">
        <f t="shared" si="0"/>
        <v>21038</v>
      </c>
      <c r="F61" s="2"/>
    </row>
    <row r="62" spans="1:7">
      <c r="A62" s="313"/>
      <c r="B62" s="26"/>
      <c r="C62" s="271"/>
      <c r="D62" s="271"/>
      <c r="E62" s="273">
        <f t="shared" si="0"/>
        <v>21038</v>
      </c>
      <c r="F62" s="2"/>
    </row>
    <row r="63" spans="1:7">
      <c r="A63" s="313"/>
      <c r="B63" s="26"/>
      <c r="C63" s="271"/>
      <c r="D63" s="271"/>
      <c r="E63" s="273">
        <f t="shared" si="0"/>
        <v>21038</v>
      </c>
      <c r="F63" s="2"/>
    </row>
    <row r="64" spans="1:7">
      <c r="A64" s="313"/>
      <c r="B64" s="26"/>
      <c r="C64" s="271"/>
      <c r="D64" s="271"/>
      <c r="E64" s="273">
        <f t="shared" si="0"/>
        <v>21038</v>
      </c>
      <c r="F64" s="2"/>
    </row>
    <row r="65" spans="1:7">
      <c r="A65" s="313"/>
      <c r="B65" s="26"/>
      <c r="C65" s="271"/>
      <c r="D65" s="271"/>
      <c r="E65" s="273">
        <f t="shared" si="0"/>
        <v>21038</v>
      </c>
      <c r="F65" s="2"/>
    </row>
    <row r="66" spans="1:7">
      <c r="A66" s="313"/>
      <c r="B66" s="26"/>
      <c r="C66" s="271"/>
      <c r="D66" s="271"/>
      <c r="E66" s="273">
        <f t="shared" si="0"/>
        <v>21038</v>
      </c>
      <c r="F66" s="2"/>
    </row>
    <row r="67" spans="1:7">
      <c r="A67" s="313"/>
      <c r="B67" s="26"/>
      <c r="C67" s="271"/>
      <c r="D67" s="271"/>
      <c r="E67" s="273">
        <f t="shared" si="0"/>
        <v>21038</v>
      </c>
      <c r="F67" s="2"/>
    </row>
    <row r="68" spans="1:7">
      <c r="A68" s="313"/>
      <c r="B68" s="26"/>
      <c r="C68" s="271"/>
      <c r="D68" s="271"/>
      <c r="E68" s="273">
        <f t="shared" si="0"/>
        <v>21038</v>
      </c>
      <c r="F68" s="2"/>
    </row>
    <row r="69" spans="1:7">
      <c r="A69" s="313"/>
      <c r="B69" s="26"/>
      <c r="C69" s="271"/>
      <c r="D69" s="271"/>
      <c r="E69" s="273">
        <f t="shared" si="0"/>
        <v>21038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3"/>
      <c r="B71" s="26"/>
      <c r="C71" s="271"/>
      <c r="D71" s="271"/>
      <c r="E71" s="273">
        <f t="shared" si="1"/>
        <v>21038</v>
      </c>
      <c r="F71" s="2"/>
    </row>
    <row r="72" spans="1:7">
      <c r="A72" s="313"/>
      <c r="B72" s="26"/>
      <c r="C72" s="271"/>
      <c r="D72" s="271"/>
      <c r="E72" s="273">
        <f t="shared" si="1"/>
        <v>21038</v>
      </c>
      <c r="F72" s="2"/>
    </row>
    <row r="73" spans="1:7">
      <c r="A73" s="313"/>
      <c r="B73" s="26"/>
      <c r="C73" s="271"/>
      <c r="D73" s="271"/>
      <c r="E73" s="273">
        <f t="shared" si="1"/>
        <v>21038</v>
      </c>
      <c r="F73" s="2"/>
    </row>
    <row r="74" spans="1:7">
      <c r="A74" s="313"/>
      <c r="B74" s="26"/>
      <c r="C74" s="271"/>
      <c r="D74" s="271"/>
      <c r="E74" s="273">
        <f t="shared" si="1"/>
        <v>21038</v>
      </c>
      <c r="F74" s="2"/>
    </row>
    <row r="75" spans="1:7">
      <c r="A75" s="313"/>
      <c r="B75" s="26"/>
      <c r="C75" s="271"/>
      <c r="D75" s="271"/>
      <c r="E75" s="273">
        <f t="shared" si="1"/>
        <v>21038</v>
      </c>
      <c r="F75" s="2"/>
    </row>
    <row r="76" spans="1:7">
      <c r="A76" s="313"/>
      <c r="B76" s="26"/>
      <c r="C76" s="271"/>
      <c r="D76" s="271"/>
      <c r="E76" s="273">
        <f t="shared" si="1"/>
        <v>21038</v>
      </c>
      <c r="F76" s="2"/>
    </row>
    <row r="77" spans="1:7">
      <c r="A77" s="313"/>
      <c r="B77" s="26"/>
      <c r="C77" s="271"/>
      <c r="D77" s="271"/>
      <c r="E77" s="273">
        <f t="shared" si="1"/>
        <v>21038</v>
      </c>
      <c r="F77" s="2"/>
    </row>
    <row r="78" spans="1:7">
      <c r="A78" s="313"/>
      <c r="B78" s="26"/>
      <c r="C78" s="271"/>
      <c r="D78" s="271"/>
      <c r="E78" s="273">
        <f t="shared" si="1"/>
        <v>21038</v>
      </c>
      <c r="F78" s="2"/>
    </row>
    <row r="79" spans="1:7">
      <c r="A79" s="313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3"/>
      <c r="B83" s="31"/>
      <c r="C83" s="273">
        <f>SUM(C5:C72)</f>
        <v>4951038</v>
      </c>
      <c r="D83" s="273">
        <f>SUM(D5:D77)</f>
        <v>4930000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H30" sqref="H30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208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36</v>
      </c>
      <c r="B4" s="325" t="s">
        <v>37</v>
      </c>
      <c r="C4" s="314" t="s">
        <v>38</v>
      </c>
      <c r="D4" s="314" t="s">
        <v>39</v>
      </c>
      <c r="E4" s="314" t="s">
        <v>40</v>
      </c>
      <c r="F4" s="314" t="s">
        <v>195</v>
      </c>
      <c r="G4" s="314" t="s">
        <v>41</v>
      </c>
      <c r="H4" s="314" t="s">
        <v>201</v>
      </c>
      <c r="I4" s="314" t="s">
        <v>200</v>
      </c>
      <c r="J4" s="314" t="s">
        <v>42</v>
      </c>
      <c r="K4" s="314" t="s">
        <v>43</v>
      </c>
      <c r="L4" s="314" t="s">
        <v>44</v>
      </c>
      <c r="M4" s="314" t="s">
        <v>45</v>
      </c>
      <c r="N4" s="314" t="s">
        <v>46</v>
      </c>
      <c r="O4" s="316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231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235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236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239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240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244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15900</v>
      </c>
      <c r="C37" s="108">
        <f t="shared" ref="C37:P37" si="1">SUM(C6:C36)</f>
        <v>2660</v>
      </c>
      <c r="D37" s="108">
        <f t="shared" si="1"/>
        <v>240</v>
      </c>
      <c r="E37" s="108">
        <f t="shared" si="1"/>
        <v>4350</v>
      </c>
      <c r="F37" s="108">
        <f t="shared" si="1"/>
        <v>0</v>
      </c>
      <c r="G37" s="108">
        <f>SUM(G6:G36)</f>
        <v>4450</v>
      </c>
      <c r="H37" s="108">
        <f t="shared" si="1"/>
        <v>0</v>
      </c>
      <c r="I37" s="108">
        <f t="shared" si="1"/>
        <v>0</v>
      </c>
      <c r="J37" s="108">
        <f t="shared" si="1"/>
        <v>690</v>
      </c>
      <c r="K37" s="108">
        <f t="shared" si="1"/>
        <v>7840</v>
      </c>
      <c r="L37" s="108">
        <f t="shared" si="1"/>
        <v>799</v>
      </c>
      <c r="M37" s="108">
        <f t="shared" si="1"/>
        <v>2430</v>
      </c>
      <c r="N37" s="124">
        <f t="shared" si="1"/>
        <v>220</v>
      </c>
      <c r="O37" s="108">
        <f t="shared" si="1"/>
        <v>0</v>
      </c>
      <c r="P37" s="109">
        <f t="shared" si="1"/>
        <v>220</v>
      </c>
      <c r="Q37" s="110">
        <f>SUM(Q6:Q36)</f>
        <v>39799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20" zoomScaleNormal="120" workbookViewId="0">
      <selection activeCell="D46" sqref="D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206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231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235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236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239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240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244</v>
      </c>
      <c r="B22" s="55">
        <v>509670</v>
      </c>
      <c r="C22" s="58">
        <v>546530</v>
      </c>
      <c r="D22" s="55">
        <v>950</v>
      </c>
      <c r="E22" s="55">
        <f t="shared" si="1"/>
        <v>547480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7619700</v>
      </c>
      <c r="C33" s="279">
        <f>SUM(C5:C32)</f>
        <v>7288350</v>
      </c>
      <c r="D33" s="278">
        <f>SUM(D5:D32)</f>
        <v>37820</v>
      </c>
      <c r="E33" s="278">
        <f>SUM(E5:E32)</f>
        <v>7326170</v>
      </c>
      <c r="F33" s="278">
        <f>B33-E33</f>
        <v>293530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5130</v>
      </c>
      <c r="E42" s="185" t="s">
        <v>235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5000</v>
      </c>
      <c r="E43" s="185" t="s">
        <v>239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243</v>
      </c>
      <c r="C44" s="125" t="s">
        <v>157</v>
      </c>
      <c r="D44" s="218">
        <v>1000</v>
      </c>
      <c r="E44" s="185" t="s">
        <v>240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646530</v>
      </c>
      <c r="E46" s="294" t="s">
        <v>244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210000</v>
      </c>
      <c r="E47" s="187" t="s">
        <v>244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174550</v>
      </c>
      <c r="E50" s="187" t="s">
        <v>244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34110</v>
      </c>
      <c r="E52" s="188" t="s">
        <v>244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34240</v>
      </c>
      <c r="E53" s="189" t="s">
        <v>244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244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210</v>
      </c>
      <c r="B77" s="60" t="s">
        <v>211</v>
      </c>
      <c r="C77" s="125"/>
      <c r="D77" s="221">
        <v>15730</v>
      </c>
      <c r="E77" s="188" t="s">
        <v>235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227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229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232</v>
      </c>
      <c r="C80" s="125"/>
      <c r="D80" s="221">
        <v>20000</v>
      </c>
      <c r="E80" s="187" t="s">
        <v>231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196</v>
      </c>
      <c r="B81" s="60" t="s">
        <v>197</v>
      </c>
      <c r="C81" s="125"/>
      <c r="D81" s="221">
        <v>4216</v>
      </c>
      <c r="E81" s="187" t="s">
        <v>199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173</v>
      </c>
      <c r="B82" s="60" t="s">
        <v>174</v>
      </c>
      <c r="C82" s="125"/>
      <c r="D82" s="221">
        <v>6840</v>
      </c>
      <c r="E82" s="188" t="s">
        <v>240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196</v>
      </c>
      <c r="B83" s="60" t="s">
        <v>237</v>
      </c>
      <c r="C83" s="125"/>
      <c r="D83" s="221">
        <v>10000</v>
      </c>
      <c r="E83" s="188" t="s">
        <v>244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60" t="s">
        <v>97</v>
      </c>
      <c r="C84" s="125"/>
      <c r="D84" s="221">
        <v>7000</v>
      </c>
      <c r="E84" s="188" t="s">
        <v>160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70" t="s">
        <v>107</v>
      </c>
      <c r="B85" s="60" t="s">
        <v>145</v>
      </c>
      <c r="C85" s="125"/>
      <c r="D85" s="221">
        <v>30560</v>
      </c>
      <c r="E85" s="188" t="s">
        <v>235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180</v>
      </c>
      <c r="B86" s="60" t="s">
        <v>181</v>
      </c>
      <c r="C86" s="125"/>
      <c r="D86" s="221">
        <v>2560</v>
      </c>
      <c r="E86" s="189" t="s">
        <v>239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19000</v>
      </c>
      <c r="E87" s="187" t="s">
        <v>240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25000</v>
      </c>
      <c r="E88" s="187" t="s">
        <v>221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238</v>
      </c>
      <c r="C89" s="125"/>
      <c r="D89" s="221">
        <v>6000</v>
      </c>
      <c r="E89" s="188" t="s">
        <v>236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241</v>
      </c>
      <c r="B90" s="60" t="s">
        <v>242</v>
      </c>
      <c r="C90" s="125"/>
      <c r="D90" s="221">
        <v>5000</v>
      </c>
      <c r="E90" s="189" t="s">
        <v>240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182</v>
      </c>
      <c r="B91" s="60" t="s">
        <v>150</v>
      </c>
      <c r="C91" s="125"/>
      <c r="D91" s="221">
        <v>10000</v>
      </c>
      <c r="E91" s="188" t="s">
        <v>244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246</v>
      </c>
      <c r="B92" s="60" t="s">
        <v>247</v>
      </c>
      <c r="C92" s="125"/>
      <c r="D92" s="221">
        <v>14380</v>
      </c>
      <c r="E92" s="188" t="s">
        <v>244</v>
      </c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2457431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2457431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0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6" t="s">
        <v>58</v>
      </c>
      <c r="B1" s="347"/>
      <c r="C1" s="347"/>
      <c r="D1" s="347"/>
      <c r="E1" s="348"/>
      <c r="F1" s="5"/>
      <c r="G1" s="5"/>
    </row>
    <row r="2" spans="1:25" ht="21.75">
      <c r="A2" s="355" t="s">
        <v>74</v>
      </c>
      <c r="B2" s="356"/>
      <c r="C2" s="356"/>
      <c r="D2" s="356"/>
      <c r="E2" s="357"/>
      <c r="F2" s="5"/>
      <c r="G2" s="5"/>
    </row>
    <row r="3" spans="1:25" ht="23.25">
      <c r="A3" s="349" t="s">
        <v>245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131</v>
      </c>
      <c r="B4" s="359"/>
      <c r="C4" s="289"/>
      <c r="D4" s="360" t="s">
        <v>130</v>
      </c>
      <c r="E4" s="361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4968979.7544190474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199242.76341904775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37255.009000000544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39799</v>
      </c>
      <c r="C10" s="42"/>
      <c r="D10" s="41" t="s">
        <v>12</v>
      </c>
      <c r="E10" s="259">
        <v>2457431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162210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159443.76341904775</v>
      </c>
      <c r="C12" s="42"/>
      <c r="D12" s="41" t="s">
        <v>234</v>
      </c>
      <c r="E12" s="261">
        <v>12530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62" t="s">
        <v>248</v>
      </c>
      <c r="B14" s="264">
        <v>500000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B5+B6+B7+B8-B10-B11-B14</f>
        <v>7659443.7634190479</v>
      </c>
      <c r="C15" s="42"/>
      <c r="D15" s="42" t="s">
        <v>7</v>
      </c>
      <c r="E15" s="262">
        <f>E5+E6+E7+E10+E11+E12+E13</f>
        <v>7659443.7634190479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2" t="s">
        <v>15</v>
      </c>
      <c r="B17" s="353"/>
      <c r="C17" s="353"/>
      <c r="D17" s="353"/>
      <c r="E17" s="35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646530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21000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174550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230</v>
      </c>
      <c r="B24" s="129">
        <v>25000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25000</v>
      </c>
      <c r="C25" s="130"/>
      <c r="D25" s="299" t="s">
        <v>177</v>
      </c>
      <c r="E25" s="300">
        <v>35000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38000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3"/>
      <c r="B27" s="344"/>
      <c r="C27" s="344"/>
      <c r="D27" s="344"/>
      <c r="E27" s="345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2022-01-20T15:02:17Z</dcterms:modified>
</cp:coreProperties>
</file>