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0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<sst xmlns="http://schemas.openxmlformats.org/spreadsheetml/2006/main" count="198" uniqueCount="120">
  <si>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</si>
  <si>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</si>
  <si>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</si>
  <si>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</si>
  <si>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</si>
  <si>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</si>
  <si>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</si>
  <si>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</si>
  <si>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</si>
  <si>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</si>
  <si>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</si>
  <si>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</si>
  <si>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</si>
  <si>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</si>
  <si>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</si>
  <si>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</si>
  <si>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</si>
  <si>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</si>
  <si>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</si>
  <si>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</si>
  <si>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</si>
  <si>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</si>
  <si>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</si>
  <si>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</si>
  <si>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</si>
  <si>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</si>
  <si>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</si>
  <si>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</si>
  <si>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</si>
  <si>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</si>
  <si>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</si>
  <si>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</si>
  <si>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</si>
  <si>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</si>
  <si>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</si>
  <si>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</si>
  <si>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</si>
  <si>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</si>
  <si>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</si>
  <si>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</si>
  <si>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</si>
  <si>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</si>
  <si>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</si>
  <si>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</si>
  <si>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</si>
  <si>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</si>
  <si>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</si>
  <si>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</si>
  <si>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</si>
  <si>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</si>
  <si>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</si>
  <si>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</si>
  <si>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</si>
  <si>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</si>
  <si>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</si>
  <si>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</si>
  <si>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</si>
  <si>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</si>
  <si>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</si>
  <si>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</si>
  <si>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</si>
  <si>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</si>
  <si>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</si>
  <si>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</si>
  <si>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</si>
  <si>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</si>
  <si>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</si>
  <si>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</si>
  <si>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</si>
  <si>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</si>
  <si>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</si>
  <si>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</si>
  <si>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</si>
  <si>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</si>
  <si>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</si>
  <si>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</si>
  <si>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</si>
  <si>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</si>
  <si>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</si>
  <si>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</si>
  <si>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</si>
  <si>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</si>
  <si>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</si>
  <si>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</si>
  <si>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</si>
  <si>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</si>
  <si>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</si>
  <si>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</si>
  <si>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</si>
  <si>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</si>
  <si>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</si>
  <si>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</si>
  <si>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</si>
  <si>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</si>
  <si>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</si>
  <si>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</si>
  <si>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</si>
  <si>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</si>
  <si>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</si>
  <si>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</si>
  <si>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</si>
  <si>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</si>
  <si>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</si>
  <si>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</si>
  <si>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</si>
  <si>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</si>
  <si>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</si>
  <si>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</si>
  <si>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</si>
  <si>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</si>
  <si>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Shaha Enterprise</t>
  </si>
  <si>
    <t>Boss NRB Bank RTGS</t>
  </si>
  <si>
    <t>16.03.2022</t>
  </si>
  <si>
    <t>17.03.2022</t>
  </si>
  <si>
    <t>19.03.2022</t>
  </si>
  <si>
    <t>20.03.2022</t>
  </si>
  <si>
    <t>Narzo30=2</t>
  </si>
  <si>
    <t>Date: 20.03.2022</t>
  </si>
  <si>
    <t>Adjustment C25s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</si>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</sst>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2" fontId="11" fillId="40" borderId="2" xfId="0" applyNumberFormat="1" applyFont="1" applyFill="1" applyBorder="1" applyAlignment="1">
      <alignment horizontal="center" vertical="center"/>
    </xf>
    <xf numFmtId="0" fontId="32" fillId="4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>
      <selection activeCell="G27" sqref="G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1" t="s">
        <v>13</v>
      </c>
      <c r="C1" s="271"/>
      <c r="D1" s="271"/>
      <c r="E1" s="271"/>
    </row>
    <row r="2" spans="1:11" ht="16.5" customHeight="1">
      <c r="A2" s="15"/>
      <c r="B2" s="272" t="s">
        <v>64</v>
      </c>
      <c r="C2" s="272"/>
      <c r="D2" s="272"/>
      <c r="E2" s="27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90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91</v>
      </c>
      <c r="C8" s="19">
        <v>182850</v>
      </c>
      <c r="D8" s="19">
        <v>182850</v>
      </c>
      <c r="E8" s="21">
        <f t="shared" si="0"/>
        <v>17897</v>
      </c>
      <c r="F8" s="1" t="s">
        <v>93</v>
      </c>
      <c r="G8" s="1"/>
      <c r="H8" s="1"/>
      <c r="I8" s="15"/>
      <c r="J8" s="15"/>
    </row>
    <row r="9" spans="1:11">
      <c r="A9" s="15"/>
      <c r="B9" s="20" t="s">
        <v>92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94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1000000</v>
      </c>
      <c r="D12" s="19">
        <v>1000000</v>
      </c>
      <c r="E12" s="21">
        <f t="shared" si="0"/>
        <v>27797</v>
      </c>
      <c r="F12" s="263" t="s">
        <v>97</v>
      </c>
      <c r="G12" s="24"/>
      <c r="H12" s="1"/>
      <c r="I12" s="15"/>
      <c r="J12" s="15"/>
    </row>
    <row r="13" spans="1:11">
      <c r="A13" s="15"/>
      <c r="B13" s="20" t="s">
        <v>99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100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102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104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104</v>
      </c>
      <c r="C17" s="19">
        <v>1000000</v>
      </c>
      <c r="D17" s="19">
        <v>1000000</v>
      </c>
      <c r="E17" s="21">
        <f>E16+C17-D17</f>
        <v>23997</v>
      </c>
      <c r="F17" s="264" t="s">
        <v>111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109</v>
      </c>
      <c r="C20" s="19">
        <v>500000</v>
      </c>
      <c r="D20" s="19">
        <v>500000</v>
      </c>
      <c r="E20" s="21">
        <f>E19+C20-D20</f>
        <v>24397</v>
      </c>
      <c r="F20" s="263" t="s">
        <v>111</v>
      </c>
      <c r="G20" s="1"/>
      <c r="H20" s="1"/>
      <c r="I20" s="15"/>
      <c r="J20" s="15"/>
    </row>
    <row r="21" spans="1:10">
      <c r="A21" s="15"/>
      <c r="B21" s="20" t="s">
        <v>109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112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113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114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115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4755747</v>
      </c>
      <c r="D51" s="21">
        <f>SUM(D5:D50)</f>
        <v>4737940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9" t="s">
        <v>13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24" s="87" customFormat="1" ht="18">
      <c r="A2" s="280" t="s">
        <v>41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24" s="88" customFormat="1" ht="16.5" thickBot="1">
      <c r="A3" s="281" t="s">
        <v>88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3"/>
      <c r="S3" s="48"/>
      <c r="T3" s="5"/>
      <c r="U3" s="5"/>
      <c r="V3" s="5"/>
      <c r="W3" s="5"/>
      <c r="X3" s="11"/>
    </row>
    <row r="4" spans="1:24" s="90" customFormat="1">
      <c r="A4" s="284" t="s">
        <v>25</v>
      </c>
      <c r="B4" s="286" t="s">
        <v>26</v>
      </c>
      <c r="C4" s="273" t="s">
        <v>27</v>
      </c>
      <c r="D4" s="273" t="s">
        <v>28</v>
      </c>
      <c r="E4" s="273" t="s">
        <v>29</v>
      </c>
      <c r="F4" s="273" t="s">
        <v>30</v>
      </c>
      <c r="G4" s="273" t="s">
        <v>31</v>
      </c>
      <c r="H4" s="273" t="s">
        <v>101</v>
      </c>
      <c r="I4" s="273" t="s">
        <v>32</v>
      </c>
      <c r="J4" s="273" t="s">
        <v>33</v>
      </c>
      <c r="K4" s="273" t="s">
        <v>87</v>
      </c>
      <c r="L4" s="273" t="s">
        <v>34</v>
      </c>
      <c r="M4" s="273" t="s">
        <v>77</v>
      </c>
      <c r="N4" s="277" t="s">
        <v>68</v>
      </c>
      <c r="O4" s="275" t="s">
        <v>14</v>
      </c>
      <c r="P4" s="288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5"/>
      <c r="B5" s="287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8"/>
      <c r="O5" s="276"/>
      <c r="P5" s="289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89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90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91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92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94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95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96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100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102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109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112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113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114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115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1530</v>
      </c>
      <c r="H37" s="125">
        <f t="shared" si="1"/>
        <v>2000</v>
      </c>
      <c r="I37" s="125">
        <f t="shared" si="1"/>
        <v>2230</v>
      </c>
      <c r="J37" s="125">
        <f t="shared" si="1"/>
        <v>2970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12530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7" t="s">
        <v>13</v>
      </c>
      <c r="B1" s="298"/>
      <c r="C1" s="298"/>
      <c r="D1" s="298"/>
      <c r="E1" s="298"/>
      <c r="F1" s="299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0" t="s">
        <v>55</v>
      </c>
      <c r="B2" s="300"/>
      <c r="C2" s="300"/>
      <c r="D2" s="300"/>
      <c r="E2" s="300"/>
      <c r="F2" s="300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1" t="s">
        <v>42</v>
      </c>
      <c r="B3" s="302"/>
      <c r="C3" s="302"/>
      <c r="D3" s="302"/>
      <c r="E3" s="302"/>
      <c r="F3" s="303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-630030</v>
      </c>
      <c r="E31" s="43">
        <f t="shared" si="0"/>
        <v>-630030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-630030</v>
      </c>
      <c r="F33" s="43">
        <f>B33-E33</f>
        <v>630030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4" t="s">
        <v>20</v>
      </c>
      <c r="B35" s="305"/>
      <c r="C35" s="305"/>
      <c r="D35" s="306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7" t="s">
        <v>12</v>
      </c>
      <c r="B36" s="308"/>
      <c r="C36" s="308"/>
      <c r="D36" s="309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86</v>
      </c>
      <c r="B39" s="229" t="s">
        <v>66</v>
      </c>
      <c r="C39" s="230">
        <v>31990</v>
      </c>
      <c r="D39" s="232" t="s">
        <v>85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84</v>
      </c>
      <c r="B40" s="229" t="s">
        <v>51</v>
      </c>
      <c r="C40" s="230">
        <v>4500</v>
      </c>
      <c r="D40" s="232" t="s">
        <v>96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107</v>
      </c>
      <c r="B41" s="229" t="s">
        <v>108</v>
      </c>
      <c r="C41" s="230">
        <v>840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58</v>
      </c>
      <c r="B42" s="229" t="s">
        <v>46</v>
      </c>
      <c r="C42" s="230">
        <v>4460</v>
      </c>
      <c r="D42" s="232" t="s">
        <v>90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45</v>
      </c>
      <c r="B43" s="229" t="s">
        <v>46</v>
      </c>
      <c r="C43" s="230">
        <v>100000</v>
      </c>
      <c r="D43" s="233" t="s">
        <v>91</v>
      </c>
      <c r="E43" s="48"/>
      <c r="F43" s="307" t="s">
        <v>21</v>
      </c>
      <c r="G43" s="308"/>
      <c r="H43" s="308"/>
      <c r="I43" s="308"/>
      <c r="J43" s="308"/>
      <c r="K43" s="308"/>
      <c r="L43" s="30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59</v>
      </c>
      <c r="B44" s="229" t="s">
        <v>46</v>
      </c>
      <c r="C44" s="230">
        <v>290000</v>
      </c>
      <c r="D44" s="233" t="s">
        <v>112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106</v>
      </c>
      <c r="B45" s="229">
        <v>8</v>
      </c>
      <c r="C45" s="230">
        <v>3270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71</v>
      </c>
      <c r="B46" s="229"/>
      <c r="C46" s="230">
        <v>82280</v>
      </c>
      <c r="D46" s="232" t="s">
        <v>115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9" t="s">
        <v>110</v>
      </c>
      <c r="B47" s="229"/>
      <c r="C47" s="230">
        <v>12420</v>
      </c>
      <c r="D47" s="232" t="s">
        <v>114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103</v>
      </c>
      <c r="B48" s="229" t="s">
        <v>73</v>
      </c>
      <c r="C48" s="230">
        <v>1000</v>
      </c>
      <c r="D48" s="232" t="s">
        <v>76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52</v>
      </c>
      <c r="B49" s="229" t="s">
        <v>73</v>
      </c>
      <c r="C49" s="230">
        <v>1500</v>
      </c>
      <c r="D49" s="232" t="s">
        <v>102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58" t="s">
        <v>67</v>
      </c>
      <c r="B50" s="229" t="s">
        <v>66</v>
      </c>
      <c r="C50" s="230">
        <v>31990</v>
      </c>
      <c r="D50" s="233" t="s">
        <v>105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61</v>
      </c>
      <c r="B51" s="229" t="s">
        <v>66</v>
      </c>
      <c r="C51" s="230">
        <v>31990</v>
      </c>
      <c r="D51" s="232" t="s">
        <v>105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90" t="s">
        <v>40</v>
      </c>
      <c r="G68" s="291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2" t="s">
        <v>23</v>
      </c>
      <c r="B119" s="293"/>
      <c r="C119" s="227">
        <f>SUM(C37:C118)</f>
        <v>630030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4" t="s">
        <v>24</v>
      </c>
      <c r="B121" s="295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6"/>
      <c r="G156" s="296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C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8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28" style="15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0" t="s">
        <v>43</v>
      </c>
      <c r="B1" s="311"/>
      <c r="C1" s="311"/>
      <c r="D1" s="311"/>
      <c r="E1" s="312"/>
      <c r="F1" s="188"/>
      <c r="G1" s="1"/>
    </row>
    <row r="2" spans="1:29" ht="21.75">
      <c r="A2" s="319" t="s">
        <v>65</v>
      </c>
      <c r="B2" s="320"/>
      <c r="C2" s="320"/>
      <c r="D2" s="320"/>
      <c r="E2" s="321"/>
      <c r="F2" s="188"/>
      <c r="G2" s="1"/>
    </row>
    <row r="3" spans="1:29" ht="24" thickBot="1">
      <c r="A3" s="313" t="s">
        <v>117</v>
      </c>
      <c r="B3" s="314"/>
      <c r="C3" s="314"/>
      <c r="D3" s="314"/>
      <c r="E3" s="315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2" t="s">
        <v>47</v>
      </c>
      <c r="B4" s="323"/>
      <c r="C4" s="323"/>
      <c r="D4" s="323"/>
      <c r="E4" s="324"/>
      <c r="F4" s="188"/>
      <c r="G4" s="267" t="s">
        <v>116</v>
      </c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9571960</v>
      </c>
      <c r="F5" s="188"/>
      <c r="G5" s="268">
        <v>37580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150856.1</v>
      </c>
      <c r="C6" s="34"/>
      <c r="D6" s="154" t="s">
        <v>62</v>
      </c>
      <c r="E6" s="160">
        <v>17807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1009089.0999999996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12530</v>
      </c>
      <c r="C9" s="32"/>
      <c r="D9" s="154" t="s">
        <v>12</v>
      </c>
      <c r="E9" s="160">
        <v>630030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138326.1</v>
      </c>
      <c r="C12" s="32"/>
      <c r="D12" s="154" t="s">
        <v>75</v>
      </c>
      <c r="E12" s="160">
        <v>59440</v>
      </c>
      <c r="F12" s="188"/>
      <c r="G12" s="269">
        <v>24400</v>
      </c>
      <c r="H12" s="270" t="s">
        <v>118</v>
      </c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25" t="s">
        <v>119</v>
      </c>
      <c r="B14" s="326">
        <v>-300000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65" t="s">
        <v>98</v>
      </c>
      <c r="B15" s="266">
        <v>-50000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5" t="s">
        <v>78</v>
      </c>
      <c r="B16" s="266">
        <v>2500000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B5+B6-B9+B14+B15+B16</f>
        <v>11288326.1</v>
      </c>
      <c r="C17" s="32"/>
      <c r="D17" s="154" t="s">
        <v>6</v>
      </c>
      <c r="E17" s="160">
        <f>E5+E6+E7+E9+E10+E12</f>
        <v>11288326.1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6" t="s">
        <v>12</v>
      </c>
      <c r="B19" s="317"/>
      <c r="C19" s="317"/>
      <c r="D19" s="317"/>
      <c r="E19" s="318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81</v>
      </c>
      <c r="B20" s="190">
        <v>31990</v>
      </c>
      <c r="C20" s="187"/>
      <c r="D20" s="187" t="s">
        <v>82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80</v>
      </c>
      <c r="B21" s="197">
        <v>100000</v>
      </c>
      <c r="C21" s="198"/>
      <c r="D21" s="196" t="s">
        <v>70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79</v>
      </c>
      <c r="B22" s="197">
        <v>290000</v>
      </c>
      <c r="C22" s="198"/>
      <c r="D22" s="196" t="s">
        <v>69</v>
      </c>
      <c r="E22" s="200">
        <v>31990</v>
      </c>
      <c r="F22" s="163"/>
      <c r="G22" s="163"/>
    </row>
    <row r="23" spans="1:29" s="1" customFormat="1" ht="22.5" thickBot="1">
      <c r="A23" s="203" t="s">
        <v>83</v>
      </c>
      <c r="B23" s="204">
        <v>16000</v>
      </c>
      <c r="C23" s="259"/>
      <c r="D23" s="205" t="s">
        <v>72</v>
      </c>
      <c r="E23" s="206">
        <v>97890</v>
      </c>
      <c r="F23" s="163"/>
      <c r="G23" s="163"/>
    </row>
    <row r="24" spans="1:29" ht="21.75">
      <c r="A24" s="202"/>
      <c r="B24" s="202"/>
      <c r="C24" s="163"/>
      <c r="D24" s="163"/>
      <c r="E24" s="163"/>
      <c r="F24" s="163"/>
      <c r="G24" s="16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5:29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5:29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5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5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5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5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5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5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5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5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5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5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5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5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5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5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2022-03-20T18:51:07Z</dcterms:modified>
</cp:coreProperties>
</file>