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650"/>
  </bookViews>
  <sheets>
    <sheet name="Rajshahi" sheetId="1" r:id="rId1"/>
    <sheet name="Rajshahi Zone wise Summary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Rajshahi!$A$4:$Y$52</definedName>
    <definedName name="CurrentUser">[1]Login!$R$8</definedName>
    <definedName name="dhakan1">'[2]Formula Ref'!$A$153:$A$186</definedName>
    <definedName name="hfm">[3]Sheet2!$A$2:$I$302</definedName>
    <definedName name="Mamun" localSheetId="0">#REF!</definedName>
    <definedName name="Mamun" localSheetId="1">#REF!</definedName>
    <definedName name="mdl" localSheetId="0">#REF!</definedName>
    <definedName name="mdl" localSheetId="1">#REF!</definedName>
    <definedName name="Model">'[2]Formula Ref'!$G$599:$G$658</definedName>
    <definedName name="price">'[2]Formula Ref'!$G$599:$I$658</definedName>
    <definedName name="retdet">'[2]Formula Ref'!$C$317:$F$596</definedName>
    <definedName name="RTLIST" localSheetId="0">#REF!</definedName>
    <definedName name="RTLIST" localSheetId="1">#REF!</definedName>
    <definedName name="RTLIST1" localSheetId="0">#REF!</definedName>
    <definedName name="RTLIST1" localSheetId="1">#REF!</definedName>
    <definedName name="rtnme" localSheetId="0">#REF!</definedName>
    <definedName name="rtnme" localSheetId="1">#REF!</definedName>
    <definedName name="s" localSheetId="0">#REF!</definedName>
    <definedName name="s" localSheetId="1">#REF!</definedName>
    <definedName name="Sup">'[2]Formula Ref'!$A$2:$B$13</definedName>
    <definedName name="SUPD" localSheetId="0">#REF!</definedName>
    <definedName name="SUPD" localSheetId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" i="1" l="1"/>
  <c r="U50" i="1"/>
  <c r="P50" i="1"/>
  <c r="P49" i="1"/>
  <c r="K49" i="1"/>
  <c r="K48" i="1"/>
  <c r="U47" i="1"/>
  <c r="P47" i="1"/>
  <c r="U46" i="1"/>
  <c r="P46" i="1"/>
  <c r="K46" i="1"/>
  <c r="P45" i="1"/>
  <c r="K45" i="1"/>
  <c r="U44" i="1"/>
  <c r="K44" i="1"/>
  <c r="U43" i="1"/>
  <c r="P43" i="1"/>
  <c r="U42" i="1"/>
  <c r="P42" i="1"/>
  <c r="K42" i="1"/>
  <c r="P41" i="1"/>
  <c r="K41" i="1"/>
  <c r="U40" i="1"/>
  <c r="K40" i="1"/>
  <c r="U39" i="1"/>
  <c r="P39" i="1"/>
  <c r="U38" i="1"/>
  <c r="P38" i="1"/>
  <c r="K38" i="1"/>
  <c r="P37" i="1"/>
  <c r="K37" i="1"/>
  <c r="U36" i="1"/>
  <c r="K36" i="1"/>
  <c r="U35" i="1"/>
  <c r="P35" i="1"/>
  <c r="U34" i="1"/>
  <c r="P34" i="1"/>
  <c r="K34" i="1"/>
  <c r="U33" i="1"/>
  <c r="K33" i="1"/>
  <c r="U32" i="1"/>
  <c r="P32" i="1"/>
  <c r="K32" i="1"/>
  <c r="U31" i="1"/>
  <c r="P30" i="1"/>
  <c r="K30" i="1"/>
  <c r="U29" i="1"/>
  <c r="P29" i="1"/>
  <c r="P28" i="1"/>
  <c r="K28" i="1"/>
  <c r="U27" i="1"/>
  <c r="P27" i="1"/>
  <c r="P26" i="1"/>
  <c r="K26" i="1"/>
  <c r="U25" i="1"/>
  <c r="P25" i="1"/>
  <c r="P24" i="1"/>
  <c r="K24" i="1"/>
  <c r="U23" i="1"/>
  <c r="K23" i="1"/>
  <c r="U22" i="1"/>
  <c r="P22" i="1"/>
  <c r="U21" i="1"/>
  <c r="P21" i="1"/>
  <c r="K21" i="1"/>
  <c r="P20" i="1"/>
  <c r="K20" i="1"/>
  <c r="U19" i="1"/>
  <c r="K19" i="1"/>
  <c r="U18" i="1"/>
  <c r="P18" i="1"/>
  <c r="U17" i="1"/>
  <c r="P17" i="1"/>
  <c r="K17" i="1"/>
  <c r="P16" i="1"/>
  <c r="K16" i="1"/>
  <c r="U15" i="1"/>
  <c r="K15" i="1"/>
  <c r="U14" i="1"/>
  <c r="P14" i="1"/>
  <c r="U13" i="1"/>
  <c r="P13" i="1"/>
  <c r="K13" i="1"/>
  <c r="P12" i="1"/>
  <c r="K12" i="1"/>
  <c r="U11" i="1"/>
  <c r="K11" i="1"/>
  <c r="U10" i="1"/>
  <c r="P10" i="1"/>
  <c r="U9" i="1"/>
  <c r="P9" i="1"/>
  <c r="U8" i="1"/>
  <c r="P8" i="1"/>
  <c r="U7" i="1"/>
  <c r="P7" i="1"/>
  <c r="U6" i="1"/>
  <c r="P6" i="1"/>
  <c r="U5" i="1"/>
  <c r="N52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T5" i="2" l="1"/>
  <c r="K5" i="1"/>
  <c r="J52" i="1"/>
  <c r="U37" i="1"/>
  <c r="K43" i="1"/>
  <c r="U49" i="1"/>
  <c r="F6" i="2"/>
  <c r="G6" i="2" s="1"/>
  <c r="V6" i="2"/>
  <c r="P7" i="2"/>
  <c r="O52" i="1"/>
  <c r="P52" i="1" s="1"/>
  <c r="Q52" i="1" s="1"/>
  <c r="K7" i="1"/>
  <c r="K8" i="1"/>
  <c r="K9" i="1"/>
  <c r="K10" i="1"/>
  <c r="P11" i="1"/>
  <c r="U12" i="1"/>
  <c r="K14" i="1"/>
  <c r="P15" i="1"/>
  <c r="U16" i="1"/>
  <c r="K18" i="1"/>
  <c r="P19" i="1"/>
  <c r="U20" i="1"/>
  <c r="K22" i="1"/>
  <c r="P23" i="1"/>
  <c r="U24" i="1"/>
  <c r="K25" i="1"/>
  <c r="U26" i="1"/>
  <c r="K27" i="1"/>
  <c r="K29" i="1"/>
  <c r="K31" i="1"/>
  <c r="K39" i="1"/>
  <c r="P44" i="1"/>
  <c r="U48" i="1"/>
  <c r="U51" i="1"/>
  <c r="F4" i="2"/>
  <c r="V4" i="2"/>
  <c r="P5" i="2"/>
  <c r="J6" i="2"/>
  <c r="D7" i="2"/>
  <c r="T7" i="2"/>
  <c r="S52" i="1"/>
  <c r="K6" i="1"/>
  <c r="H52" i="1"/>
  <c r="P5" i="1"/>
  <c r="T52" i="1"/>
  <c r="U52" i="1" s="1"/>
  <c r="U28" i="1"/>
  <c r="U30" i="1"/>
  <c r="P33" i="1"/>
  <c r="K35" i="1"/>
  <c r="P40" i="1"/>
  <c r="U45" i="1"/>
  <c r="K50" i="1"/>
  <c r="J4" i="2"/>
  <c r="D5" i="2"/>
  <c r="O7" i="2"/>
  <c r="K7" i="2"/>
  <c r="U6" i="2"/>
  <c r="E6" i="2"/>
  <c r="O5" i="2"/>
  <c r="K5" i="2"/>
  <c r="U4" i="2"/>
  <c r="E4" i="2"/>
  <c r="V7" i="2"/>
  <c r="J7" i="2"/>
  <c r="F7" i="2"/>
  <c r="T6" i="2"/>
  <c r="P6" i="2"/>
  <c r="Q6" i="2" s="1"/>
  <c r="D6" i="2"/>
  <c r="V5" i="2"/>
  <c r="J5" i="2"/>
  <c r="F5" i="2"/>
  <c r="T4" i="2"/>
  <c r="P4" i="2"/>
  <c r="D4" i="2"/>
  <c r="U7" i="2"/>
  <c r="E7" i="2"/>
  <c r="O6" i="2"/>
  <c r="K6" i="2"/>
  <c r="L6" i="2" s="1"/>
  <c r="U5" i="2"/>
  <c r="E5" i="2"/>
  <c r="O4" i="2"/>
  <c r="K4" i="2"/>
  <c r="I52" i="1"/>
  <c r="P31" i="1"/>
  <c r="P36" i="1"/>
  <c r="U41" i="1"/>
  <c r="K47" i="1"/>
  <c r="P48" i="1"/>
  <c r="P51" i="1"/>
  <c r="G5" i="2" l="1"/>
  <c r="D8" i="2"/>
  <c r="X5" i="2"/>
  <c r="W7" i="2"/>
  <c r="G4" i="2"/>
  <c r="F8" i="2"/>
  <c r="G8" i="2" s="1"/>
  <c r="L4" i="2"/>
  <c r="M4" i="2" s="1"/>
  <c r="K8" i="2"/>
  <c r="E8" i="2"/>
  <c r="H4" i="2"/>
  <c r="O8" i="2"/>
  <c r="R6" i="2"/>
  <c r="Q4" i="2"/>
  <c r="R4" i="2" s="1"/>
  <c r="P8" i="2"/>
  <c r="W5" i="2"/>
  <c r="G7" i="2"/>
  <c r="U8" i="2"/>
  <c r="X4" i="2"/>
  <c r="J8" i="2"/>
  <c r="V52" i="1"/>
  <c r="Q5" i="2"/>
  <c r="R5" i="2" s="1"/>
  <c r="Q7" i="2"/>
  <c r="X7" i="2"/>
  <c r="R7" i="2"/>
  <c r="H6" i="2"/>
  <c r="M6" i="2"/>
  <c r="H5" i="2"/>
  <c r="H7" i="2"/>
  <c r="T8" i="2"/>
  <c r="L5" i="2"/>
  <c r="M5" i="2" s="1"/>
  <c r="L7" i="2"/>
  <c r="M7" i="2" s="1"/>
  <c r="W4" i="2"/>
  <c r="V8" i="2"/>
  <c r="W6" i="2"/>
  <c r="X6" i="2" s="1"/>
  <c r="M52" i="1"/>
  <c r="K52" i="1"/>
  <c r="Q8" i="2" l="1"/>
  <c r="R8" i="2"/>
  <c r="M8" i="2"/>
  <c r="X8" i="2"/>
  <c r="H8" i="2"/>
  <c r="W8" i="2"/>
  <c r="L8" i="2"/>
</calcChain>
</file>

<file path=xl/sharedStrings.xml><?xml version="1.0" encoding="utf-8"?>
<sst xmlns="http://schemas.openxmlformats.org/spreadsheetml/2006/main" count="429" uniqueCount="153">
  <si>
    <t>Retail wise Sales Status</t>
  </si>
  <si>
    <t>Till</t>
  </si>
  <si>
    <t>SP Value</t>
  </si>
  <si>
    <t>Z22</t>
  </si>
  <si>
    <t>Z33</t>
  </si>
  <si>
    <t>Remarks</t>
  </si>
  <si>
    <t xml:space="preserve"> Retail ID</t>
  </si>
  <si>
    <t>Retail Name</t>
  </si>
  <si>
    <t>RT Type</t>
  </si>
  <si>
    <t>Dealer</t>
  </si>
  <si>
    <t>Region</t>
  </si>
  <si>
    <t>Zone</t>
  </si>
  <si>
    <t>FSM Category</t>
  </si>
  <si>
    <t>SBC Qty.</t>
  </si>
  <si>
    <t>Tar</t>
  </si>
  <si>
    <t>Ach</t>
  </si>
  <si>
    <t>Ach%</t>
  </si>
  <si>
    <t>Forecast</t>
  </si>
  <si>
    <t>Forecast%</t>
  </si>
  <si>
    <t>Dealer ID</t>
  </si>
  <si>
    <t>RET-07685</t>
  </si>
  <si>
    <t>RET-07856</t>
  </si>
  <si>
    <t>RET-07843</t>
  </si>
  <si>
    <t>RET-07686</t>
  </si>
  <si>
    <t>RET-09968</t>
  </si>
  <si>
    <t>RET-10027</t>
  </si>
  <si>
    <t>RET-15003</t>
  </si>
  <si>
    <t>RET-18552</t>
  </si>
  <si>
    <t>RET-26128</t>
  </si>
  <si>
    <t>RET-29330</t>
  </si>
  <si>
    <t>RET-33547</t>
  </si>
  <si>
    <t>RET-12345</t>
  </si>
  <si>
    <t>RET-09881</t>
  </si>
  <si>
    <t>RET-07858</t>
  </si>
  <si>
    <t>RET-22405</t>
  </si>
  <si>
    <t>RET-18856</t>
  </si>
  <si>
    <t>RET-34678</t>
  </si>
  <si>
    <t>RET-14710</t>
  </si>
  <si>
    <t>RET-07789</t>
  </si>
  <si>
    <t>RET-07968</t>
  </si>
  <si>
    <t>RET-32150</t>
  </si>
  <si>
    <t>RET-12216</t>
  </si>
  <si>
    <t>RET-17781</t>
  </si>
  <si>
    <t>RET-08361</t>
  </si>
  <si>
    <t>RET-25994</t>
  </si>
  <si>
    <t>RET-19001</t>
  </si>
  <si>
    <t>RET-28676</t>
  </si>
  <si>
    <t>RET-09813</t>
  </si>
  <si>
    <t>RET-10043</t>
  </si>
  <si>
    <t>RET-10032</t>
  </si>
  <si>
    <t>RET-39769</t>
  </si>
  <si>
    <t>RET-41656</t>
  </si>
  <si>
    <t>RET-08755</t>
  </si>
  <si>
    <t>RET-12813</t>
  </si>
  <si>
    <t>RET-08303</t>
  </si>
  <si>
    <t>RET-21199</t>
  </si>
  <si>
    <t>RET-07986</t>
  </si>
  <si>
    <t>RET-29493</t>
  </si>
  <si>
    <t>RET-07997</t>
  </si>
  <si>
    <t>RET-40993</t>
  </si>
  <si>
    <t>RET-07845</t>
  </si>
  <si>
    <t>RET-32597</t>
  </si>
  <si>
    <t>RET-09827</t>
  </si>
  <si>
    <t>RET-09935</t>
  </si>
  <si>
    <t>RET-22314</t>
  </si>
  <si>
    <t>RET-09778</t>
  </si>
  <si>
    <t>RET-10001</t>
  </si>
  <si>
    <t>SBC QTY</t>
  </si>
  <si>
    <t>STP QTY</t>
  </si>
  <si>
    <t>Forecast Qty</t>
  </si>
  <si>
    <t>Forecast %</t>
  </si>
  <si>
    <t>Forecast Qty.</t>
  </si>
  <si>
    <t>Rajshahi</t>
  </si>
  <si>
    <t>Pabna</t>
  </si>
  <si>
    <t>Naogaon</t>
  </si>
  <si>
    <t>Bogura</t>
  </si>
  <si>
    <t>Total</t>
  </si>
  <si>
    <t>One Telecom</t>
  </si>
  <si>
    <t>SIS</t>
  </si>
  <si>
    <t>Tulip Distribution</t>
  </si>
  <si>
    <t>SBC</t>
  </si>
  <si>
    <t>Desh Telecom</t>
  </si>
  <si>
    <t>Mugdho Corporation</t>
  </si>
  <si>
    <t>Jilani Mobile Center</t>
  </si>
  <si>
    <t>Grameen Mobile Phone</t>
  </si>
  <si>
    <t>Arafa Telecom</t>
  </si>
  <si>
    <t>Pacific Electronics-2</t>
  </si>
  <si>
    <t>Rumman Electronics</t>
  </si>
  <si>
    <t>Pacific Electronics</t>
  </si>
  <si>
    <t>M/s Tuhin Electronic</t>
  </si>
  <si>
    <t>Rose Mobile Point</t>
  </si>
  <si>
    <t>Sarker Smart Gallery</t>
  </si>
  <si>
    <t>New Sarker Electronics</t>
  </si>
  <si>
    <t>Hello Natore</t>
  </si>
  <si>
    <t>S P Smart Mobile Zone</t>
  </si>
  <si>
    <t>Jamuna telecom</t>
  </si>
  <si>
    <t>Sarkar Telecom* Sirajgonj</t>
  </si>
  <si>
    <t>S.S. Telecom</t>
  </si>
  <si>
    <t>STP</t>
  </si>
  <si>
    <t>Tuhin Mobile center</t>
  </si>
  <si>
    <t>S.L Telecom</t>
  </si>
  <si>
    <t>Alif Electronics &amp; Disha Garments</t>
  </si>
  <si>
    <t>Opu Telecom</t>
  </si>
  <si>
    <t>Satata Enterprise</t>
  </si>
  <si>
    <t>Mobile Point</t>
  </si>
  <si>
    <t>Momota Telecom</t>
  </si>
  <si>
    <t>Rhyme Enterprise</t>
  </si>
  <si>
    <t>Prio Computer &amp; Mobile Corner</t>
  </si>
  <si>
    <t>AB Telepathy</t>
  </si>
  <si>
    <t>Hello Rajshahi</t>
  </si>
  <si>
    <t>Ratul Mobile Plus</t>
  </si>
  <si>
    <t>Hello Naogaon</t>
  </si>
  <si>
    <t>Dutta Electronics And Mobile Zone</t>
  </si>
  <si>
    <t>Irin Telecom</t>
  </si>
  <si>
    <t>M/S Chowdhury Enterprise</t>
  </si>
  <si>
    <t>New National Electronics</t>
  </si>
  <si>
    <t>Ambi Electronics &amp; Mobile Center</t>
  </si>
  <si>
    <t>Mahabub Telecom</t>
  </si>
  <si>
    <t>Tuna Telecom</t>
  </si>
  <si>
    <t>Sumon Mobile palace</t>
  </si>
  <si>
    <t>Rebon Telecom</t>
  </si>
  <si>
    <t>Ma Mobile Pales</t>
  </si>
  <si>
    <t>Mobile collection and ghori ghor</t>
  </si>
  <si>
    <t>Ayan Smart Zone</t>
  </si>
  <si>
    <t>EO</t>
  </si>
  <si>
    <t>Shapla Telecom</t>
  </si>
  <si>
    <t>S.K Telecom</t>
  </si>
  <si>
    <t>Mobile Corner</t>
  </si>
  <si>
    <t>Hello Mohonpur</t>
  </si>
  <si>
    <t>GO</t>
  </si>
  <si>
    <t>Mobile Mela</t>
  </si>
  <si>
    <t xml:space="preserve">Raihan Telecom </t>
  </si>
  <si>
    <t>Sarkar Telecom, Sirajgonj</t>
  </si>
  <si>
    <t>Jewel Mobile Corner</t>
  </si>
  <si>
    <t>I.G&amp;G</t>
  </si>
  <si>
    <t>Mobile Park</t>
  </si>
  <si>
    <t>RK Mobile King</t>
  </si>
  <si>
    <t>Picture Palace</t>
  </si>
  <si>
    <t>Momo Telecom</t>
  </si>
  <si>
    <t>Rashed Telecom</t>
  </si>
  <si>
    <t>Mobile Collection &amp; Ghorighor</t>
  </si>
  <si>
    <t>Mahafuza Telecom</t>
  </si>
  <si>
    <t>DEL-0158</t>
  </si>
  <si>
    <t>DEL-0179</t>
  </si>
  <si>
    <t>DEL-0142</t>
  </si>
  <si>
    <t>DEL-0073</t>
  </si>
  <si>
    <t>DEL-0068</t>
  </si>
  <si>
    <t>DEL-0155</t>
  </si>
  <si>
    <t>DEL-0090</t>
  </si>
  <si>
    <t>DEL-0186</t>
  </si>
  <si>
    <t>DEL-0168</t>
  </si>
  <si>
    <t>DEL-0031</t>
  </si>
  <si>
    <t>DEL-0130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</si>
</sst>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[&gt;=10000000]##\,##\,##\,##0;[&gt;=100000]\ ##\,##\,##0;#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 Black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Arial Black"/>
      <family val="2"/>
    </font>
    <font>
      <b/>
      <sz val="10"/>
      <color theme="1"/>
      <name val="Arial Narrow"/>
      <family val="2"/>
    </font>
    <font>
      <b/>
      <i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i/>
      <sz val="10"/>
      <color theme="0"/>
      <name val="Arial Narrow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wrapText="1"/>
    </xf>
    <xf numFmtId="0" fontId="8" fillId="6" borderId="4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165" fontId="10" fillId="7" borderId="5" xfId="1" applyNumberFormat="1" applyFont="1" applyFill="1" applyBorder="1" applyAlignment="1">
      <alignment horizontal="center" vertical="center"/>
    </xf>
    <xf numFmtId="9" fontId="10" fillId="7" borderId="5" xfId="2" applyFont="1" applyFill="1" applyBorder="1" applyAlignment="1">
      <alignment horizontal="center" vertical="center"/>
    </xf>
    <xf numFmtId="1" fontId="10" fillId="8" borderId="5" xfId="0" applyNumberFormat="1" applyFont="1" applyFill="1" applyBorder="1" applyAlignment="1">
      <alignment horizontal="center" vertical="center"/>
    </xf>
    <xf numFmtId="9" fontId="10" fillId="8" borderId="5" xfId="2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165" fontId="10" fillId="7" borderId="6" xfId="1" applyNumberFormat="1" applyFont="1" applyFill="1" applyBorder="1" applyAlignment="1">
      <alignment horizontal="center" vertical="center"/>
    </xf>
    <xf numFmtId="9" fontId="10" fillId="7" borderId="6" xfId="2" applyFont="1" applyFill="1" applyBorder="1" applyAlignment="1">
      <alignment horizontal="center" vertical="center"/>
    </xf>
    <xf numFmtId="9" fontId="10" fillId="8" borderId="6" xfId="2" applyFont="1" applyFill="1" applyBorder="1" applyAlignment="1">
      <alignment horizontal="center" vertical="center"/>
    </xf>
    <xf numFmtId="1" fontId="10" fillId="8" borderId="6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9" borderId="7" xfId="0" applyNumberFormat="1" applyFont="1" applyFill="1" applyBorder="1" applyAlignment="1">
      <alignment horizontal="center" vertical="center"/>
    </xf>
    <xf numFmtId="0" fontId="8" fillId="9" borderId="8" xfId="0" applyNumberFormat="1" applyFont="1" applyFill="1" applyBorder="1" applyAlignment="1">
      <alignment horizontal="center" vertical="center"/>
    </xf>
    <xf numFmtId="0" fontId="8" fillId="9" borderId="9" xfId="0" applyNumberFormat="1" applyFont="1" applyFill="1" applyBorder="1" applyAlignment="1">
      <alignment horizontal="center" vertical="center"/>
    </xf>
    <xf numFmtId="0" fontId="8" fillId="9" borderId="6" xfId="1" applyNumberFormat="1" applyFont="1" applyFill="1" applyBorder="1" applyAlignment="1">
      <alignment horizontal="center" vertical="center"/>
    </xf>
    <xf numFmtId="0" fontId="8" fillId="9" borderId="6" xfId="0" applyNumberFormat="1" applyFont="1" applyFill="1" applyBorder="1" applyAlignment="1">
      <alignment horizontal="center" vertical="center"/>
    </xf>
    <xf numFmtId="0" fontId="8" fillId="9" borderId="6" xfId="2" applyNumberFormat="1" applyFont="1" applyFill="1" applyBorder="1" applyAlignment="1">
      <alignment horizontal="center" vertical="center"/>
    </xf>
    <xf numFmtId="9" fontId="8" fillId="9" borderId="6" xfId="2" applyFont="1" applyFill="1" applyBorder="1" applyAlignment="1">
      <alignment horizontal="center" vertical="center"/>
    </xf>
    <xf numFmtId="0" fontId="4" fillId="7" borderId="6" xfId="0" applyFont="1" applyFill="1" applyBorder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8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vertical="center" wrapText="1"/>
    </xf>
    <xf numFmtId="0" fontId="8" fillId="6" borderId="12" xfId="0" applyFont="1" applyFill="1" applyBorder="1" applyAlignment="1">
      <alignment vertical="center" wrapText="1"/>
    </xf>
    <xf numFmtId="0" fontId="8" fillId="6" borderId="13" xfId="0" applyFont="1" applyFill="1" applyBorder="1" applyAlignment="1">
      <alignment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9" fontId="2" fillId="0" borderId="10" xfId="2" applyFont="1" applyBorder="1" applyAlignment="1">
      <alignment horizontal="center" vertical="center"/>
    </xf>
    <xf numFmtId="1" fontId="2" fillId="0" borderId="10" xfId="1" applyNumberFormat="1" applyFont="1" applyBorder="1" applyAlignment="1">
      <alignment horizontal="center" vertical="center"/>
    </xf>
    <xf numFmtId="0" fontId="2" fillId="0" borderId="10" xfId="1" applyNumberFormat="1" applyFont="1" applyBorder="1" applyAlignment="1">
      <alignment horizontal="center" vertical="center"/>
    </xf>
    <xf numFmtId="0" fontId="8" fillId="6" borderId="14" xfId="0" applyFont="1" applyFill="1" applyBorder="1" applyAlignment="1">
      <alignment vertical="center" wrapText="1"/>
    </xf>
    <xf numFmtId="0" fontId="8" fillId="6" borderId="15" xfId="0" applyFont="1" applyFill="1" applyBorder="1" applyAlignment="1">
      <alignment horizontal="center" vertical="center" wrapText="1"/>
    </xf>
    <xf numFmtId="165" fontId="8" fillId="6" borderId="15" xfId="1" applyNumberFormat="1" applyFont="1" applyFill="1" applyBorder="1" applyAlignment="1">
      <alignment horizontal="center" vertical="center" wrapText="1"/>
    </xf>
    <xf numFmtId="9" fontId="8" fillId="6" borderId="15" xfId="2" applyFont="1" applyFill="1" applyBorder="1" applyAlignment="1">
      <alignment horizontal="center" vertical="center" wrapText="1"/>
    </xf>
    <xf numFmtId="1" fontId="8" fillId="6" borderId="15" xfId="1" applyNumberFormat="1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vertical="center"/>
    </xf>
    <xf numFmtId="0" fontId="6" fillId="8" borderId="11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textRotation="90"/>
    </xf>
    <xf numFmtId="0" fontId="2" fillId="11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left" vertical="center"/>
    </xf>
    <xf numFmtId="165" fontId="10" fillId="11" borderId="6" xfId="1" applyNumberFormat="1" applyFont="1" applyFill="1" applyBorder="1" applyAlignment="1">
      <alignment horizontal="center" vertical="center"/>
    </xf>
    <xf numFmtId="9" fontId="10" fillId="11" borderId="6" xfId="2" applyFont="1" applyFill="1" applyBorder="1" applyAlignment="1">
      <alignment horizontal="center" vertical="center"/>
    </xf>
    <xf numFmtId="1" fontId="10" fillId="11" borderId="5" xfId="0" applyNumberFormat="1" applyFont="1" applyFill="1" applyBorder="1" applyAlignment="1">
      <alignment horizontal="center" vertical="center"/>
    </xf>
    <xf numFmtId="1" fontId="10" fillId="11" borderId="6" xfId="0" applyNumberFormat="1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ffice%20Work\Work\2022\Mar'22\SBC%20Sales%20Report\Closing\SBC%20STP%20Retail%20Sales%20Report%20till%2031st%20Mar'22_Fina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Feb'17/New%20Sales%20Report/New%20Format_%20Sales%20Report%20-Field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Apr'17/Target/KPI%20&amp;%20HFM%20Target%20April%2017_Revised_RT%20wise%20HF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Interface"/>
      <sheetName val="Summary"/>
      <sheetName val="Region wise"/>
      <sheetName val="Zone wise Summary"/>
      <sheetName val="Day wise"/>
      <sheetName val="Retail wise "/>
      <sheetName val="Outlet &amp; Target"/>
      <sheetName val="Raw"/>
      <sheetName val="Dhaka South"/>
      <sheetName val="Dhaka South Zone wise Summary."/>
      <sheetName val="Dhaka North"/>
      <sheetName val="Dhaka North Zone wise Summary"/>
      <sheetName val="Khulna"/>
      <sheetName val="Khulna Zone wise Summary"/>
      <sheetName val="Barishal"/>
      <sheetName val="Barishal Zone wise Summary"/>
      <sheetName val="Rangpur"/>
      <sheetName val="Rangpur Zone wise Summary"/>
      <sheetName val="Rajshahi"/>
      <sheetName val="Rajshahi Zone wise Summary"/>
      <sheetName val="Chittagong"/>
      <sheetName val="Chittagong Zone wise Summary"/>
      <sheetName val="FBO"/>
      <sheetName val="FBO Zone wise Summary"/>
      <sheetName val="SBC Day Wise Sales "/>
    </sheetNames>
    <sheetDataSet>
      <sheetData sheetId="0">
        <row r="8">
          <cell r="R8" t="str">
            <v>Admin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haka North1"/>
      <sheetName val="Stock Status"/>
      <sheetName val="Formula Ref"/>
    </sheetNames>
    <sheetDataSet>
      <sheetData sheetId="0"/>
      <sheetData sheetId="1"/>
      <sheetData sheetId="2"/>
      <sheetData sheetId="3">
        <row r="2">
          <cell r="A2" t="str">
            <v>Md.Monir Hossain</v>
          </cell>
          <cell r="B2" t="str">
            <v>Dhaka North 1</v>
          </cell>
        </row>
        <row r="3">
          <cell r="A3" t="str">
            <v>Md.Faisal Ahmed</v>
          </cell>
          <cell r="B3" t="str">
            <v>Dhaka North 2</v>
          </cell>
        </row>
        <row r="4">
          <cell r="A4" t="str">
            <v>MD.Mostafizur Rahman Jony</v>
          </cell>
          <cell r="B4" t="str">
            <v>Narayangonj</v>
          </cell>
        </row>
        <row r="5">
          <cell r="A5" t="str">
            <v>S.M. Rabbi Shuvo</v>
          </cell>
          <cell r="B5" t="str">
            <v>Rajshahi</v>
          </cell>
        </row>
        <row r="6">
          <cell r="A6" t="str">
            <v>MD.Abdul Hannan</v>
          </cell>
          <cell r="B6" t="str">
            <v>Rangpur</v>
          </cell>
        </row>
        <row r="7">
          <cell r="A7" t="str">
            <v>Atikur Rahman</v>
          </cell>
          <cell r="B7" t="str">
            <v>chittagong</v>
          </cell>
        </row>
        <row r="8">
          <cell r="A8" t="str">
            <v>Kamrul Hasan</v>
          </cell>
          <cell r="B8" t="str">
            <v>Sylhet</v>
          </cell>
        </row>
        <row r="9">
          <cell r="A9" t="str">
            <v>MD. Mostofa Dewan Babu</v>
          </cell>
          <cell r="B9" t="str">
            <v>Comilla</v>
          </cell>
        </row>
        <row r="10">
          <cell r="A10" t="str">
            <v>Saiful Islam</v>
          </cell>
          <cell r="B10" t="str">
            <v>Dhaka South 1</v>
          </cell>
        </row>
        <row r="11">
          <cell r="A11" t="str">
            <v>Tahsif Ahmed Rashed</v>
          </cell>
          <cell r="B11" t="str">
            <v>Dhaka South 2</v>
          </cell>
        </row>
        <row r="12">
          <cell r="A12" t="str">
            <v>Shaurov Sarker</v>
          </cell>
          <cell r="B12" t="str">
            <v>Mymensingh</v>
          </cell>
        </row>
        <row r="13">
          <cell r="A13" t="str">
            <v>MD Syed Abir</v>
          </cell>
          <cell r="B13" t="str">
            <v>Khulna&amp;Barisal</v>
          </cell>
        </row>
        <row r="153">
          <cell r="A153" t="str">
            <v>Choice Electronics</v>
          </cell>
        </row>
        <row r="154">
          <cell r="A154" t="str">
            <v>Mobile Bazar Mirpur</v>
          </cell>
        </row>
        <row r="155">
          <cell r="A155" t="str">
            <v>Mass Telecom</v>
          </cell>
        </row>
        <row r="156">
          <cell r="A156" t="str">
            <v>Mobile Media</v>
          </cell>
        </row>
        <row r="157">
          <cell r="A157" t="str">
            <v>Dream land Mobile</v>
          </cell>
        </row>
        <row r="158">
          <cell r="A158" t="str">
            <v>Lamia Telecom</v>
          </cell>
        </row>
        <row r="159">
          <cell r="A159" t="str">
            <v>New Bristy Telecom</v>
          </cell>
        </row>
        <row r="160">
          <cell r="A160" t="str">
            <v>Bismillah Mobile Gallery</v>
          </cell>
        </row>
        <row r="161">
          <cell r="A161" t="str">
            <v>NipunTelecom</v>
          </cell>
        </row>
        <row r="162">
          <cell r="A162" t="str">
            <v>Chandrima Enterprise</v>
          </cell>
        </row>
        <row r="163">
          <cell r="A163" t="str">
            <v>New Bangladesh Telecom</v>
          </cell>
        </row>
        <row r="164">
          <cell r="A164" t="str">
            <v>Right Telecom</v>
          </cell>
        </row>
        <row r="165">
          <cell r="A165" t="str">
            <v>Labonno Telecom</v>
          </cell>
        </row>
        <row r="166">
          <cell r="A166" t="str">
            <v>Maisha Telecom</v>
          </cell>
        </row>
        <row r="167">
          <cell r="A167" t="str">
            <v>Ideal Telecom</v>
          </cell>
        </row>
        <row r="168">
          <cell r="A168" t="str">
            <v>Mobile Neer</v>
          </cell>
        </row>
        <row r="169">
          <cell r="A169" t="str">
            <v>Mobile Land</v>
          </cell>
        </row>
        <row r="170">
          <cell r="A170" t="str">
            <v>Maruf Telecom</v>
          </cell>
        </row>
        <row r="171">
          <cell r="A171" t="str">
            <v>Chandpur Elect.</v>
          </cell>
        </row>
        <row r="172">
          <cell r="A172" t="str">
            <v>Chan Electronics</v>
          </cell>
        </row>
        <row r="173">
          <cell r="A173" t="str">
            <v>Monir International</v>
          </cell>
        </row>
        <row r="174">
          <cell r="A174" t="str">
            <v>Zikra Telecom</v>
          </cell>
        </row>
        <row r="175">
          <cell r="A175" t="str">
            <v>Z Telecom</v>
          </cell>
        </row>
        <row r="176">
          <cell r="A176" t="str">
            <v>Smart City</v>
          </cell>
        </row>
        <row r="177">
          <cell r="A177" t="str">
            <v>Symphony Gallery</v>
          </cell>
        </row>
        <row r="178">
          <cell r="A178" t="str">
            <v>Khandoker Telecom</v>
          </cell>
        </row>
        <row r="179">
          <cell r="A179" t="str">
            <v>S.S Communication</v>
          </cell>
        </row>
        <row r="180">
          <cell r="A180" t="str">
            <v>Tasnim Enterprise</v>
          </cell>
        </row>
        <row r="181">
          <cell r="A181" t="str">
            <v>Shagor Telecom</v>
          </cell>
        </row>
        <row r="182">
          <cell r="A182" t="str">
            <v>AR Electronics</v>
          </cell>
        </row>
        <row r="183">
          <cell r="A183" t="str">
            <v>R.K Electronics</v>
          </cell>
        </row>
        <row r="184">
          <cell r="A184" t="str">
            <v xml:space="preserve">S S Corporatin </v>
          </cell>
        </row>
        <row r="185">
          <cell r="A185" t="str">
            <v>Pick &amp; Play</v>
          </cell>
        </row>
        <row r="186">
          <cell r="A186" t="str">
            <v>Protocol communication</v>
          </cell>
        </row>
        <row r="317">
          <cell r="C317" t="str">
            <v>Retail Name</v>
          </cell>
          <cell r="D317" t="str">
            <v>Retail ID</v>
          </cell>
          <cell r="E317" t="str">
            <v>SBC Name</v>
          </cell>
          <cell r="F317" t="str">
            <v>Area</v>
          </cell>
        </row>
        <row r="318">
          <cell r="C318" t="str">
            <v>Choice Electronics</v>
          </cell>
          <cell r="D318" t="str">
            <v>RET-01283</v>
          </cell>
          <cell r="E318" t="str">
            <v>Alamin</v>
          </cell>
          <cell r="F318" t="str">
            <v>Mirpur</v>
          </cell>
        </row>
        <row r="319">
          <cell r="C319" t="str">
            <v>Mobile Bazar Mirpur</v>
          </cell>
          <cell r="D319" t="str">
            <v>RET-01285</v>
          </cell>
          <cell r="E319" t="str">
            <v xml:space="preserve">Shuvo </v>
          </cell>
          <cell r="F319" t="str">
            <v>Mirpur</v>
          </cell>
        </row>
        <row r="320">
          <cell r="C320" t="str">
            <v>Mass Telecom</v>
          </cell>
          <cell r="D320" t="str">
            <v>RET-01301</v>
          </cell>
          <cell r="E320" t="str">
            <v>Afzal Hossain</v>
          </cell>
          <cell r="F320" t="str">
            <v>Mirpur</v>
          </cell>
        </row>
        <row r="321">
          <cell r="C321" t="str">
            <v>Mobile Media</v>
          </cell>
          <cell r="D321" t="str">
            <v>RET-20234</v>
          </cell>
          <cell r="E321" t="str">
            <v>munna</v>
          </cell>
          <cell r="F321" t="str">
            <v>Mirpur</v>
          </cell>
        </row>
        <row r="322">
          <cell r="C322" t="str">
            <v>Dream land Mobile</v>
          </cell>
          <cell r="D322" t="str">
            <v>RET-01273</v>
          </cell>
          <cell r="E322" t="str">
            <v>Md Tawhid Ahmed</v>
          </cell>
          <cell r="F322" t="str">
            <v>Mirpur</v>
          </cell>
        </row>
        <row r="323">
          <cell r="C323" t="str">
            <v>Lamia Telecom</v>
          </cell>
          <cell r="D323" t="str">
            <v>RET-01258</v>
          </cell>
          <cell r="E323" t="str">
            <v>raj</v>
          </cell>
          <cell r="F323" t="str">
            <v>Mirpur</v>
          </cell>
        </row>
        <row r="324">
          <cell r="C324" t="str">
            <v>New Bristy Telecom</v>
          </cell>
          <cell r="D324" t="str">
            <v>RET-01423</v>
          </cell>
          <cell r="E324" t="str">
            <v>hasan</v>
          </cell>
          <cell r="F324" t="str">
            <v>Mirpur</v>
          </cell>
        </row>
        <row r="325">
          <cell r="C325" t="str">
            <v>Bismillah Mobile Gallery</v>
          </cell>
          <cell r="D325" t="str">
            <v>RET-01322</v>
          </cell>
          <cell r="E325" t="str">
            <v>Ariful Islam</v>
          </cell>
          <cell r="F325" t="str">
            <v>Mirpur</v>
          </cell>
        </row>
        <row r="326">
          <cell r="C326" t="str">
            <v>NipunTelecom</v>
          </cell>
          <cell r="D326" t="str">
            <v>RET-01291</v>
          </cell>
          <cell r="E326" t="str">
            <v>Md. Shahnur Azom</v>
          </cell>
          <cell r="F326" t="str">
            <v>Mirpur</v>
          </cell>
        </row>
        <row r="327">
          <cell r="C327" t="str">
            <v>Chandrima Enterprise</v>
          </cell>
          <cell r="D327" t="str">
            <v>RET-01392</v>
          </cell>
          <cell r="E327" t="str">
            <v>Jakaria Ahmed</v>
          </cell>
          <cell r="F327" t="str">
            <v>Mirpur</v>
          </cell>
        </row>
        <row r="328">
          <cell r="C328" t="str">
            <v>New Bangladesh Telecom</v>
          </cell>
          <cell r="D328" t="str">
            <v>RET-01454</v>
          </cell>
          <cell r="E328" t="str">
            <v>murad</v>
          </cell>
          <cell r="F328" t="str">
            <v>Mirpur</v>
          </cell>
        </row>
        <row r="329">
          <cell r="C329" t="str">
            <v>Right Telecom</v>
          </cell>
          <cell r="D329" t="str">
            <v>RET-01455</v>
          </cell>
          <cell r="E329" t="str">
            <v>Sobuj</v>
          </cell>
          <cell r="F329" t="str">
            <v>Mirpur</v>
          </cell>
        </row>
        <row r="330">
          <cell r="C330" t="str">
            <v>Labonno Telecom</v>
          </cell>
          <cell r="D330" t="str">
            <v>RET-01443</v>
          </cell>
          <cell r="E330" t="str">
            <v>Rabbi</v>
          </cell>
          <cell r="F330" t="str">
            <v>Mirpur</v>
          </cell>
        </row>
        <row r="331">
          <cell r="C331" t="str">
            <v>Maisha Telecom</v>
          </cell>
          <cell r="D331" t="str">
            <v>RET-01451</v>
          </cell>
          <cell r="E331" t="str">
            <v>MD.sharif</v>
          </cell>
          <cell r="F331" t="str">
            <v>Mirpur</v>
          </cell>
        </row>
        <row r="332">
          <cell r="C332" t="str">
            <v>Ideal Telecom</v>
          </cell>
          <cell r="D332" t="str">
            <v>RET-01482</v>
          </cell>
          <cell r="E332" t="str">
            <v>Iqbal Hossain</v>
          </cell>
          <cell r="F332" t="str">
            <v>Mirpur</v>
          </cell>
        </row>
        <row r="333">
          <cell r="C333" t="str">
            <v>Mobile Neer</v>
          </cell>
          <cell r="D333" t="str">
            <v>RET-22220</v>
          </cell>
          <cell r="E333" t="str">
            <v>Badsha</v>
          </cell>
          <cell r="F333" t="str">
            <v>Mirpur</v>
          </cell>
        </row>
        <row r="334">
          <cell r="C334" t="str">
            <v>Mobile Land</v>
          </cell>
          <cell r="D334" t="str">
            <v>RET-01456</v>
          </cell>
          <cell r="E334" t="str">
            <v>Robiul Islam</v>
          </cell>
          <cell r="F334" t="str">
            <v>Mirpur</v>
          </cell>
        </row>
        <row r="335">
          <cell r="C335" t="str">
            <v>Maruf Telecom</v>
          </cell>
          <cell r="D335" t="str">
            <v>RET-01671</v>
          </cell>
          <cell r="E335" t="str">
            <v>Fahim Howlader</v>
          </cell>
          <cell r="F335" t="str">
            <v>Savar</v>
          </cell>
        </row>
        <row r="336">
          <cell r="C336" t="str">
            <v>Chandpur Elect.</v>
          </cell>
          <cell r="D336" t="str">
            <v>RET-01683</v>
          </cell>
          <cell r="E336" t="str">
            <v>Md Sanzid Khan</v>
          </cell>
          <cell r="F336" t="str">
            <v>Savar</v>
          </cell>
        </row>
        <row r="337">
          <cell r="C337" t="str">
            <v>Chan Electronics</v>
          </cell>
          <cell r="D337" t="str">
            <v>RET-01682</v>
          </cell>
          <cell r="E337" t="str">
            <v>Shamim Hossain</v>
          </cell>
          <cell r="F337" t="str">
            <v>Savar</v>
          </cell>
        </row>
        <row r="338">
          <cell r="C338" t="str">
            <v>Monir International</v>
          </cell>
          <cell r="D338" t="str">
            <v>RET-01693</v>
          </cell>
          <cell r="E338" t="str">
            <v>Hamza AL Mehedi</v>
          </cell>
          <cell r="F338" t="str">
            <v>Savar</v>
          </cell>
        </row>
        <row r="339">
          <cell r="C339" t="str">
            <v>Zikra Telecom</v>
          </cell>
          <cell r="D339" t="str">
            <v>RET-01692</v>
          </cell>
          <cell r="E339" t="str">
            <v xml:space="preserve">Sheik Naimur Rahman </v>
          </cell>
          <cell r="F339" t="str">
            <v>Savar</v>
          </cell>
        </row>
        <row r="340">
          <cell r="C340" t="str">
            <v>Z Telecom</v>
          </cell>
          <cell r="D340" t="str">
            <v>RET-01709</v>
          </cell>
          <cell r="E340" t="str">
            <v>Ismail Hossain</v>
          </cell>
          <cell r="F340" t="str">
            <v>Savar</v>
          </cell>
        </row>
        <row r="341">
          <cell r="C341" t="str">
            <v>Smart City</v>
          </cell>
          <cell r="D341" t="str">
            <v>RET-19083</v>
          </cell>
          <cell r="E341" t="str">
            <v>Md Shakil Khan</v>
          </cell>
          <cell r="F341" t="str">
            <v>Savar</v>
          </cell>
        </row>
        <row r="342">
          <cell r="C342" t="str">
            <v>Symphony Gallery</v>
          </cell>
          <cell r="D342" t="str">
            <v>RET-01811</v>
          </cell>
          <cell r="E342" t="str">
            <v>Md Rabiul Islam</v>
          </cell>
          <cell r="F342" t="str">
            <v>Savar</v>
          </cell>
        </row>
        <row r="343">
          <cell r="C343" t="str">
            <v>Khandoker Telecom</v>
          </cell>
          <cell r="D343" t="str">
            <v>RET-01133</v>
          </cell>
          <cell r="E343" t="str">
            <v>Md Nishan Ahmed</v>
          </cell>
          <cell r="F343" t="str">
            <v>Gulshan</v>
          </cell>
        </row>
        <row r="344">
          <cell r="C344" t="str">
            <v>S.S Communication</v>
          </cell>
          <cell r="D344" t="str">
            <v>RET-01117</v>
          </cell>
          <cell r="E344" t="str">
            <v>Jobayer Ahmed</v>
          </cell>
          <cell r="F344" t="str">
            <v>Gulshan</v>
          </cell>
        </row>
        <row r="345">
          <cell r="C345" t="str">
            <v>Tasnim Enterprise</v>
          </cell>
          <cell r="D345" t="str">
            <v>RET-17329</v>
          </cell>
          <cell r="E345" t="str">
            <v>Mamun</v>
          </cell>
          <cell r="F345" t="str">
            <v>Gulshan</v>
          </cell>
        </row>
        <row r="346">
          <cell r="C346" t="str">
            <v>Shagor Telecom</v>
          </cell>
          <cell r="D346" t="str">
            <v>RET-01115</v>
          </cell>
          <cell r="E346" t="str">
            <v xml:space="preserve">Md.Ashraful Islam Mithun  </v>
          </cell>
          <cell r="F346" t="str">
            <v>Gulshan</v>
          </cell>
        </row>
        <row r="347">
          <cell r="C347" t="str">
            <v>AR Electronics</v>
          </cell>
          <cell r="D347" t="str">
            <v>RET-01111</v>
          </cell>
          <cell r="E347" t="str">
            <v>Fayez Ahammed Sony</v>
          </cell>
          <cell r="F347" t="str">
            <v>Gulshan</v>
          </cell>
        </row>
        <row r="348">
          <cell r="C348" t="str">
            <v>R.K Electronics</v>
          </cell>
          <cell r="D348" t="str">
            <v>RET-01114</v>
          </cell>
          <cell r="E348" t="str">
            <v>Tahmid</v>
          </cell>
          <cell r="F348" t="str">
            <v>Gulshan</v>
          </cell>
        </row>
        <row r="349">
          <cell r="C349" t="str">
            <v xml:space="preserve">S S Corporatin </v>
          </cell>
          <cell r="D349" t="str">
            <v>RET-01244</v>
          </cell>
          <cell r="E349" t="str">
            <v>Billal</v>
          </cell>
          <cell r="F349" t="str">
            <v>Gulshan</v>
          </cell>
        </row>
        <row r="350">
          <cell r="C350" t="str">
            <v>Pick &amp; Play</v>
          </cell>
          <cell r="D350" t="str">
            <v>RET-01062</v>
          </cell>
          <cell r="E350" t="str">
            <v>Md Fahad</v>
          </cell>
          <cell r="F350" t="str">
            <v>Gulshan</v>
          </cell>
        </row>
        <row r="351">
          <cell r="C351" t="str">
            <v>Protocol communication</v>
          </cell>
          <cell r="D351" t="str">
            <v>RET-01059</v>
          </cell>
          <cell r="E351" t="str">
            <v xml:space="preserve">Md omar sany </v>
          </cell>
          <cell r="F351" t="str">
            <v>Gulshan</v>
          </cell>
        </row>
        <row r="352">
          <cell r="C352" t="str">
            <v>M/S Nayeem Telecom-2</v>
          </cell>
          <cell r="D352" t="str">
            <v>RET-00732</v>
          </cell>
          <cell r="E352" t="str">
            <v>Md.Rasheduzzaman</v>
          </cell>
          <cell r="F352" t="str">
            <v>Dhaka Center</v>
          </cell>
        </row>
        <row r="353">
          <cell r="C353" t="str">
            <v>Star Power</v>
          </cell>
          <cell r="D353" t="str">
            <v>RET-00740</v>
          </cell>
          <cell r="E353" t="str">
            <v>Jahirul Islam Bappi</v>
          </cell>
          <cell r="F353" t="str">
            <v>Dhaka Center</v>
          </cell>
        </row>
        <row r="354">
          <cell r="C354" t="str">
            <v>World Vision Telecom</v>
          </cell>
          <cell r="D354" t="str">
            <v>RET-00795</v>
          </cell>
          <cell r="E354" t="str">
            <v>MD.Sujon</v>
          </cell>
          <cell r="F354" t="str">
            <v>Dhaka Center</v>
          </cell>
        </row>
        <row r="355">
          <cell r="C355" t="str">
            <v>Ekushey Telecom</v>
          </cell>
          <cell r="D355" t="str">
            <v>RET-00799</v>
          </cell>
          <cell r="E355" t="str">
            <v>Masud</v>
          </cell>
          <cell r="F355" t="str">
            <v>Dhaka Center</v>
          </cell>
        </row>
        <row r="356">
          <cell r="C356" t="str">
            <v>M/S. Nayeem Telecom-1</v>
          </cell>
          <cell r="D356" t="str">
            <v>RET-00818</v>
          </cell>
          <cell r="E356" t="str">
            <v>Yasin</v>
          </cell>
          <cell r="F356" t="str">
            <v>Dhaka Center</v>
          </cell>
        </row>
        <row r="357">
          <cell r="C357" t="str">
            <v>Rahamat Telecom-3</v>
          </cell>
          <cell r="D357" t="str">
            <v>RET-00819</v>
          </cell>
          <cell r="E357" t="str">
            <v>Rahitul Alam Rony</v>
          </cell>
          <cell r="F357" t="str">
            <v>Dhaka Center</v>
          </cell>
        </row>
        <row r="358">
          <cell r="C358" t="str">
            <v>Lamisha Telecom</v>
          </cell>
          <cell r="D358" t="str">
            <v>RET-00752</v>
          </cell>
          <cell r="E358" t="str">
            <v>K M Al Mamun</v>
          </cell>
          <cell r="F358" t="str">
            <v>Dhaka Center</v>
          </cell>
        </row>
        <row r="359">
          <cell r="C359" t="str">
            <v>Lubaba telecom</v>
          </cell>
          <cell r="D359" t="str">
            <v>RET-00815</v>
          </cell>
          <cell r="E359" t="str">
            <v>Md.Rasel</v>
          </cell>
          <cell r="F359" t="str">
            <v>Dhaka Center</v>
          </cell>
        </row>
        <row r="360">
          <cell r="C360" t="str">
            <v>AL Hassan Mobile Point-1</v>
          </cell>
          <cell r="D360" t="str">
            <v>RET-00776</v>
          </cell>
          <cell r="E360" t="str">
            <v>Tarikul Islam</v>
          </cell>
          <cell r="F360" t="str">
            <v>Dhaka Center</v>
          </cell>
        </row>
        <row r="361">
          <cell r="C361" t="str">
            <v>Bhai Bhai Telecom</v>
          </cell>
          <cell r="D361" t="str">
            <v>RET-00775</v>
          </cell>
          <cell r="E361" t="str">
            <v>Nurul Islam</v>
          </cell>
          <cell r="F361" t="str">
            <v>Dhaka Center</v>
          </cell>
        </row>
        <row r="362">
          <cell r="C362" t="str">
            <v>Maa Electronics-1</v>
          </cell>
          <cell r="D362" t="str">
            <v>RET-00753</v>
          </cell>
          <cell r="E362" t="str">
            <v>Mehedy hasan billal</v>
          </cell>
          <cell r="F362" t="str">
            <v>Dhaka Center</v>
          </cell>
        </row>
        <row r="363">
          <cell r="C363" t="str">
            <v>Sarkar Telecom</v>
          </cell>
          <cell r="D363" t="str">
            <v>RET-01537</v>
          </cell>
          <cell r="E363" t="str">
            <v>Md mahbub Alam</v>
          </cell>
          <cell r="F363" t="str">
            <v>Ashulia</v>
          </cell>
        </row>
        <row r="364">
          <cell r="C364" t="str">
            <v>Vai Vai Telecom, Vowel Complex. EPO</v>
          </cell>
          <cell r="D364" t="str">
            <v>RET-10947</v>
          </cell>
          <cell r="E364" t="str">
            <v>Md Rubel Sarkar</v>
          </cell>
          <cell r="F364" t="str">
            <v>Gazipur</v>
          </cell>
        </row>
        <row r="365">
          <cell r="C365" t="str">
            <v>Modina Telecom</v>
          </cell>
          <cell r="D365" t="str">
            <v>RET-01620</v>
          </cell>
          <cell r="E365" t="str">
            <v>Fahad Bin Hossain</v>
          </cell>
          <cell r="F365" t="str">
            <v>Ashulia</v>
          </cell>
        </row>
        <row r="366">
          <cell r="C366" t="str">
            <v>Mayer Doya 2, Board Bazar.PO</v>
          </cell>
          <cell r="D366" t="str">
            <v>RET-11054</v>
          </cell>
          <cell r="E366" t="str">
            <v>Kobir Hossain</v>
          </cell>
          <cell r="F366" t="str">
            <v>Gazipur</v>
          </cell>
        </row>
        <row r="367">
          <cell r="C367" t="str">
            <v>Nadia Telecom</v>
          </cell>
          <cell r="D367" t="str">
            <v>RET-00943</v>
          </cell>
          <cell r="E367" t="str">
            <v xml:space="preserve">Md sayeed </v>
          </cell>
          <cell r="F367" t="str">
            <v>Uttara</v>
          </cell>
        </row>
        <row r="368">
          <cell r="C368" t="str">
            <v>Friends Mobile, Konabari.PO</v>
          </cell>
          <cell r="D368" t="str">
            <v>RET-10992</v>
          </cell>
          <cell r="E368" t="str">
            <v>Mynul islam</v>
          </cell>
          <cell r="F368" t="str">
            <v>Gazipur</v>
          </cell>
        </row>
        <row r="369">
          <cell r="C369" t="str">
            <v>Tanisha Telecom</v>
          </cell>
          <cell r="D369" t="str">
            <v>RET-18298</v>
          </cell>
          <cell r="E369" t="str">
            <v>Md Rayhan</v>
          </cell>
          <cell r="F369" t="str">
            <v>Gazipur</v>
          </cell>
        </row>
        <row r="370">
          <cell r="C370" t="str">
            <v>J.N Telecom</v>
          </cell>
          <cell r="D370" t="str">
            <v>RET-00904</v>
          </cell>
          <cell r="E370" t="str">
            <v>abdullah Al faisal</v>
          </cell>
          <cell r="F370" t="str">
            <v>Uttara</v>
          </cell>
        </row>
        <row r="371">
          <cell r="C371" t="str">
            <v>S.K Trade International 2</v>
          </cell>
          <cell r="D371" t="str">
            <v>RET-00899</v>
          </cell>
          <cell r="E371" t="str">
            <v>Ariful Islam</v>
          </cell>
          <cell r="F371" t="str">
            <v>Uttara</v>
          </cell>
        </row>
        <row r="372">
          <cell r="C372" t="str">
            <v>Mobile World</v>
          </cell>
          <cell r="D372" t="str">
            <v>RET-00767</v>
          </cell>
          <cell r="E372" t="str">
            <v>Mehedy hasan billal</v>
          </cell>
          <cell r="F372" t="str">
            <v>Uttara</v>
          </cell>
        </row>
        <row r="373">
          <cell r="C373" t="str">
            <v>National Sony Electronics</v>
          </cell>
          <cell r="D373" t="str">
            <v>RET-11025</v>
          </cell>
          <cell r="E373" t="str">
            <v>Raisul Islam</v>
          </cell>
          <cell r="F373" t="str">
            <v>Gazipur</v>
          </cell>
        </row>
        <row r="374">
          <cell r="C374" t="str">
            <v>Shikder Enterprise</v>
          </cell>
          <cell r="D374" t="str">
            <v>RET-18124</v>
          </cell>
          <cell r="E374" t="str">
            <v>Al Amin Molla</v>
          </cell>
          <cell r="F374" t="str">
            <v>Gazipur</v>
          </cell>
        </row>
        <row r="375">
          <cell r="C375" t="str">
            <v>Best Mobile</v>
          </cell>
          <cell r="D375" t="str">
            <v>RET-17648</v>
          </cell>
          <cell r="E375" t="str">
            <v>Md belayet Hossain</v>
          </cell>
          <cell r="F375" t="str">
            <v>Uttara</v>
          </cell>
        </row>
        <row r="376">
          <cell r="C376" t="str">
            <v>City Mobile _EPO</v>
          </cell>
          <cell r="D376" t="str">
            <v>RET-14531</v>
          </cell>
          <cell r="E376" t="str">
            <v>Shimul Pervez</v>
          </cell>
          <cell r="F376" t="str">
            <v>Gazipur</v>
          </cell>
        </row>
        <row r="377">
          <cell r="C377" t="str">
            <v>Vai Vai Telecom, Joydebpur. PO</v>
          </cell>
          <cell r="D377" t="str">
            <v>RET-10973</v>
          </cell>
          <cell r="E377" t="str">
            <v>Nasir Uddin Sumon</v>
          </cell>
          <cell r="F377" t="str">
            <v>Gazipur</v>
          </cell>
        </row>
        <row r="378">
          <cell r="C378" t="str">
            <v>Shakib telecom</v>
          </cell>
          <cell r="D378" t="str">
            <v>RET-02642</v>
          </cell>
          <cell r="E378" t="str">
            <v>Shagor  Gazi</v>
          </cell>
          <cell r="F378" t="str">
            <v>Narayangonj</v>
          </cell>
        </row>
        <row r="379">
          <cell r="C379" t="str">
            <v>Badhon Telecom</v>
          </cell>
          <cell r="D379" t="str">
            <v>RET-02646</v>
          </cell>
          <cell r="E379" t="str">
            <v>Rajaur Rahman</v>
          </cell>
          <cell r="F379" t="str">
            <v>Narayangonj</v>
          </cell>
        </row>
        <row r="380">
          <cell r="C380" t="str">
            <v>Anas Telecom</v>
          </cell>
          <cell r="D380" t="str">
            <v>RET-17327</v>
          </cell>
          <cell r="E380" t="str">
            <v xml:space="preserve">Hridoy Khan </v>
          </cell>
          <cell r="F380" t="str">
            <v>Narayangonj</v>
          </cell>
        </row>
        <row r="381">
          <cell r="C381" t="str">
            <v>Bismillah Telecom</v>
          </cell>
          <cell r="D381" t="str">
            <v>RET-13697</v>
          </cell>
          <cell r="E381" t="str">
            <v>Nayem Hossain</v>
          </cell>
          <cell r="F381" t="str">
            <v>Narayangonj</v>
          </cell>
        </row>
        <row r="382">
          <cell r="C382" t="str">
            <v>Din Islam Telecom</v>
          </cell>
          <cell r="D382" t="str">
            <v>RET-02747</v>
          </cell>
          <cell r="E382" t="str">
            <v>Abdullah Abu Sayed Nabil</v>
          </cell>
          <cell r="F382" t="str">
            <v>Narayangonj</v>
          </cell>
        </row>
        <row r="383">
          <cell r="C383" t="str">
            <v>Nasa Tech</v>
          </cell>
          <cell r="D383" t="str">
            <v>RET-02596</v>
          </cell>
          <cell r="E383" t="str">
            <v>Rana Gazi</v>
          </cell>
          <cell r="F383" t="str">
            <v>Narayangonj</v>
          </cell>
        </row>
        <row r="384">
          <cell r="C384" t="str">
            <v>Jannat telecom</v>
          </cell>
          <cell r="D384" t="str">
            <v>RET-13626</v>
          </cell>
          <cell r="E384" t="str">
            <v>Md Sulayman</v>
          </cell>
          <cell r="F384" t="str">
            <v>Narayangonj</v>
          </cell>
        </row>
        <row r="385">
          <cell r="C385" t="str">
            <v>Meherin Telecom</v>
          </cell>
          <cell r="D385" t="str">
            <v>RET-02304</v>
          </cell>
          <cell r="E385" t="str">
            <v>Milon Das</v>
          </cell>
          <cell r="F385" t="str">
            <v>Keraniganj</v>
          </cell>
        </row>
        <row r="386">
          <cell r="C386" t="str">
            <v>Momotaz Telecom</v>
          </cell>
          <cell r="D386" t="str">
            <v>RET-13447</v>
          </cell>
          <cell r="E386" t="str">
            <v>Hasibul hasan</v>
          </cell>
          <cell r="F386" t="str">
            <v>Chittagong Road</v>
          </cell>
        </row>
        <row r="387">
          <cell r="C387" t="str">
            <v>Mayer Dowa Telecom</v>
          </cell>
          <cell r="D387" t="str">
            <v>RET-18274</v>
          </cell>
          <cell r="E387" t="str">
            <v>Tajul islam</v>
          </cell>
          <cell r="F387" t="str">
            <v>Narayangonj</v>
          </cell>
        </row>
        <row r="388">
          <cell r="C388" t="str">
            <v>FM Multimedia  2</v>
          </cell>
          <cell r="D388" t="str">
            <v>RET-13088</v>
          </cell>
          <cell r="E388" t="str">
            <v xml:space="preserve">Md.Masud Rana </v>
          </cell>
          <cell r="F388" t="str">
            <v>Chittagong Road</v>
          </cell>
        </row>
        <row r="389">
          <cell r="C389" t="str">
            <v>Shamim Telecom</v>
          </cell>
          <cell r="D389" t="str">
            <v>RET-18068</v>
          </cell>
          <cell r="E389" t="str">
            <v>Abu Bkar Siddik</v>
          </cell>
          <cell r="F389" t="str">
            <v>Keranigonj</v>
          </cell>
        </row>
        <row r="390">
          <cell r="C390" t="str">
            <v>Star Telecom, CTG Road</v>
          </cell>
          <cell r="D390" t="str">
            <v>RET-02794</v>
          </cell>
          <cell r="E390" t="str">
            <v>Md Mohon</v>
          </cell>
          <cell r="F390" t="str">
            <v>Chittagong Road</v>
          </cell>
        </row>
        <row r="391">
          <cell r="C391" t="str">
            <v>Khan Telecom</v>
          </cell>
          <cell r="D391" t="str">
            <v>RET-02771</v>
          </cell>
          <cell r="E391" t="str">
            <v>Boloram Chowdhury Durjoy</v>
          </cell>
          <cell r="F391" t="str">
            <v>Chittagong Road</v>
          </cell>
        </row>
        <row r="392">
          <cell r="C392" t="str">
            <v>Sikder Telecom</v>
          </cell>
          <cell r="D392" t="str">
            <v>RET-02766</v>
          </cell>
          <cell r="E392" t="str">
            <v>Mahabub Islam</v>
          </cell>
          <cell r="F392" t="str">
            <v>Chittagong Road</v>
          </cell>
        </row>
        <row r="393">
          <cell r="C393" t="str">
            <v>Sohel Telecom</v>
          </cell>
          <cell r="D393" t="str">
            <v>RET-17959</v>
          </cell>
          <cell r="E393" t="str">
            <v>Md Alamin Shamol</v>
          </cell>
          <cell r="F393" t="str">
            <v>Chittagong Road</v>
          </cell>
        </row>
        <row r="394">
          <cell r="C394" t="str">
            <v>Friends telecom</v>
          </cell>
          <cell r="D394" t="str">
            <v>RET-13121</v>
          </cell>
          <cell r="E394" t="str">
            <v xml:space="preserve">Md Easin </v>
          </cell>
          <cell r="F394" t="str">
            <v>Chittagong Road</v>
          </cell>
        </row>
        <row r="395">
          <cell r="C395" t="str">
            <v>City Mobile</v>
          </cell>
          <cell r="D395" t="str">
            <v>RET-02826</v>
          </cell>
          <cell r="E395" t="str">
            <v>Md Shakil Hossain</v>
          </cell>
          <cell r="F395" t="str">
            <v>Chittagong Road</v>
          </cell>
        </row>
        <row r="396">
          <cell r="C396" t="str">
            <v>Harun telecom</v>
          </cell>
          <cell r="D396" t="str">
            <v>RET-13107</v>
          </cell>
          <cell r="E396" t="str">
            <v>Imran Hossain</v>
          </cell>
          <cell r="F396" t="str">
            <v>Chittagong Road</v>
          </cell>
        </row>
        <row r="397">
          <cell r="C397" t="str">
            <v>Smart Tech</v>
          </cell>
          <cell r="D397" t="str">
            <v>RET-19599</v>
          </cell>
          <cell r="E397" t="str">
            <v xml:space="preserve">Md asif Raihan </v>
          </cell>
          <cell r="F397" t="str">
            <v>Narayangonj</v>
          </cell>
        </row>
        <row r="398">
          <cell r="C398" t="str">
            <v>Baishakhi Telecom</v>
          </cell>
          <cell r="D398" t="str">
            <v>RET-02524</v>
          </cell>
          <cell r="E398" t="str">
            <v>shofullah shohug</v>
          </cell>
          <cell r="F398" t="str">
            <v>Keranigonj</v>
          </cell>
        </row>
        <row r="399">
          <cell r="C399" t="str">
            <v>Mashrur Mobile And Compu</v>
          </cell>
          <cell r="D399" t="str">
            <v>RET-02426</v>
          </cell>
          <cell r="E399" t="str">
            <v>Shakil Ahmed</v>
          </cell>
          <cell r="F399" t="str">
            <v>Keraniganj</v>
          </cell>
        </row>
        <row r="400">
          <cell r="C400" t="str">
            <v>Bangladesh Telecom Plus</v>
          </cell>
          <cell r="D400" t="str">
            <v>RET-20172</v>
          </cell>
          <cell r="E400" t="str">
            <v>Bapy</v>
          </cell>
          <cell r="F400" t="str">
            <v>Kushtia</v>
          </cell>
        </row>
        <row r="401">
          <cell r="C401" t="str">
            <v>Sukria Telecom</v>
          </cell>
          <cell r="D401" t="str">
            <v>RET-08377</v>
          </cell>
          <cell r="E401" t="str">
            <v>Robiul Islam</v>
          </cell>
          <cell r="F401" t="str">
            <v>Kushtia</v>
          </cell>
        </row>
        <row r="402">
          <cell r="C402" t="str">
            <v>One Telecom, Raj</v>
          </cell>
          <cell r="D402" t="str">
            <v>RET-07685</v>
          </cell>
          <cell r="E402" t="str">
            <v>Rokon Islam</v>
          </cell>
          <cell r="F402" t="str">
            <v>Rajshahi</v>
          </cell>
        </row>
        <row r="403">
          <cell r="C403" t="str">
            <v>Shimul Telecom</v>
          </cell>
          <cell r="D403" t="str">
            <v>RET-08545</v>
          </cell>
          <cell r="E403" t="str">
            <v>Shagor Ahmed Uzzal</v>
          </cell>
          <cell r="F403" t="str">
            <v>Kushtia</v>
          </cell>
        </row>
        <row r="404">
          <cell r="C404" t="str">
            <v>Sristy Telecom</v>
          </cell>
          <cell r="D404" t="str">
            <v>RET-09956</v>
          </cell>
          <cell r="E404" t="str">
            <v>zahidul haque</v>
          </cell>
          <cell r="F404" t="str">
            <v>Bogra</v>
          </cell>
        </row>
        <row r="405">
          <cell r="C405" t="str">
            <v>Asha Asiana</v>
          </cell>
          <cell r="D405" t="str">
            <v>RET-09891</v>
          </cell>
          <cell r="E405" t="str">
            <v>Abdul Alim</v>
          </cell>
          <cell r="F405" t="str">
            <v>Bogra</v>
          </cell>
        </row>
        <row r="406">
          <cell r="C406" t="str">
            <v>Mobile 4 You</v>
          </cell>
          <cell r="D406" t="str">
            <v>RET-20645</v>
          </cell>
          <cell r="E406" t="str">
            <v>sonjoy sarker</v>
          </cell>
          <cell r="F406" t="str">
            <v>Bogra</v>
          </cell>
        </row>
        <row r="407">
          <cell r="C407" t="str">
            <v>Ayna Mobile</v>
          </cell>
          <cell r="D407" t="str">
            <v>RET-09924</v>
          </cell>
          <cell r="E407" t="str">
            <v xml:space="preserve">Anower Hossain </v>
          </cell>
          <cell r="F407" t="str">
            <v>Bogra</v>
          </cell>
        </row>
        <row r="408">
          <cell r="C408" t="str">
            <v>Liton Enterprise</v>
          </cell>
          <cell r="D408" t="str">
            <v>RET-09895</v>
          </cell>
          <cell r="E408" t="str">
            <v>Arif Rahman Milon</v>
          </cell>
          <cell r="F408" t="str">
            <v>Bogra</v>
          </cell>
        </row>
        <row r="409">
          <cell r="C409" t="str">
            <v>Hello Rajshahi-2</v>
          </cell>
          <cell r="D409" t="str">
            <v>RET-19040</v>
          </cell>
          <cell r="E409" t="str">
            <v>Md.Shahidul Islam</v>
          </cell>
          <cell r="F409" t="str">
            <v>Rajshahi</v>
          </cell>
        </row>
        <row r="410">
          <cell r="C410" t="str">
            <v>Mobile Hut-2</v>
          </cell>
          <cell r="D410" t="str">
            <v>RET-08597</v>
          </cell>
          <cell r="E410" t="str">
            <v xml:space="preserve">Md siqqique </v>
          </cell>
          <cell r="F410" t="str">
            <v>Rajshahi</v>
          </cell>
        </row>
        <row r="411">
          <cell r="C411" t="str">
            <v>Mobile Point</v>
          </cell>
          <cell r="D411" t="str">
            <v>RET-14710</v>
          </cell>
          <cell r="E411" t="str">
            <v>Foysal Hosen</v>
          </cell>
          <cell r="F411" t="str">
            <v>Sirajgonj</v>
          </cell>
        </row>
        <row r="412">
          <cell r="C412" t="str">
            <v>Young Fashion</v>
          </cell>
          <cell r="D412" t="str">
            <v>RET-08841</v>
          </cell>
          <cell r="E412" t="str">
            <v>Md.Asaduzzaman</v>
          </cell>
          <cell r="F412" t="str">
            <v>Rajshahi</v>
          </cell>
        </row>
        <row r="413">
          <cell r="C413" t="str">
            <v>S.S Telecom-2</v>
          </cell>
          <cell r="D413" t="str">
            <v>RET-08678</v>
          </cell>
          <cell r="E413" t="str">
            <v>Abdullah Al mamun</v>
          </cell>
          <cell r="F413" t="str">
            <v>Rajshahi</v>
          </cell>
        </row>
        <row r="414">
          <cell r="C414" t="str">
            <v>B.T.L</v>
          </cell>
          <cell r="D414" t="str">
            <v>RET-08848</v>
          </cell>
          <cell r="E414" t="str">
            <v>Rasel Babu</v>
          </cell>
          <cell r="F414" t="str">
            <v>Rajshahi</v>
          </cell>
        </row>
        <row r="415">
          <cell r="C415" t="str">
            <v xml:space="preserve">Mobile World </v>
          </cell>
          <cell r="D415" t="str">
            <v>RET-21937</v>
          </cell>
          <cell r="E415" t="str">
            <v>Rashidul Islam</v>
          </cell>
          <cell r="F415" t="str">
            <v>Rajshahi</v>
          </cell>
        </row>
        <row r="416">
          <cell r="C416" t="str">
            <v>Symphony Smart Gallery</v>
          </cell>
          <cell r="D416" t="str">
            <v>RET-13586</v>
          </cell>
          <cell r="E416" t="str">
            <v>Jubayer Alam</v>
          </cell>
          <cell r="F416" t="str">
            <v>Bogra</v>
          </cell>
        </row>
        <row r="417">
          <cell r="C417" t="str">
            <v>Anika Telecom-2</v>
          </cell>
          <cell r="D417" t="str">
            <v>RET-09150</v>
          </cell>
          <cell r="E417" t="str">
            <v>Md.maruf Shain</v>
          </cell>
          <cell r="F417" t="str">
            <v>Dinajpur</v>
          </cell>
        </row>
        <row r="418">
          <cell r="C418" t="str">
            <v>Tanbin Mobile</v>
          </cell>
          <cell r="D418" t="str">
            <v>RET-20990</v>
          </cell>
          <cell r="E418" t="str">
            <v>Md Rifat Rahman</v>
          </cell>
          <cell r="F418" t="str">
            <v>Rangpur</v>
          </cell>
        </row>
        <row r="419">
          <cell r="C419" t="str">
            <v>Sky Tel</v>
          </cell>
          <cell r="D419" t="str">
            <v>RET-18154</v>
          </cell>
          <cell r="E419" t="str">
            <v>Md.Murtuza Mahmud</v>
          </cell>
          <cell r="F419" t="str">
            <v>Dinajpur</v>
          </cell>
        </row>
        <row r="420">
          <cell r="C420" t="str">
            <v>Cell Phone</v>
          </cell>
          <cell r="D420" t="str">
            <v>RET-08928</v>
          </cell>
          <cell r="E420" t="str">
            <v>Badrul Munir</v>
          </cell>
          <cell r="F420" t="str">
            <v>Rangpur</v>
          </cell>
        </row>
        <row r="421">
          <cell r="C421" t="str">
            <v>Arafa Telecom</v>
          </cell>
          <cell r="D421" t="str">
            <v>RET-09968</v>
          </cell>
          <cell r="E421" t="str">
            <v>Sumon Islam</v>
          </cell>
          <cell r="F421" t="str">
            <v>Gaibandha</v>
          </cell>
        </row>
        <row r="422">
          <cell r="C422" t="str">
            <v>SB Telecom</v>
          </cell>
          <cell r="D422" t="str">
            <v>RET-08926</v>
          </cell>
          <cell r="E422" t="str">
            <v>Ahad Hossain Jibon</v>
          </cell>
          <cell r="F422" t="str">
            <v>Rangpur</v>
          </cell>
        </row>
        <row r="423">
          <cell r="C423" t="str">
            <v>Tithi Mobile Sales &amp; Service Centre</v>
          </cell>
          <cell r="D423" t="str">
            <v>RET-09386</v>
          </cell>
          <cell r="E423" t="str">
            <v>Shamsul Haque Shamim</v>
          </cell>
          <cell r="F423" t="str">
            <v>Thakurgaon</v>
          </cell>
        </row>
        <row r="424">
          <cell r="C424" t="str">
            <v>Maria Mobile Palace</v>
          </cell>
          <cell r="D424" t="str">
            <v>RET-10004</v>
          </cell>
          <cell r="E424" t="str">
            <v>Raihan Sarkar</v>
          </cell>
          <cell r="F424" t="str">
            <v>Gaibandha</v>
          </cell>
        </row>
        <row r="425">
          <cell r="C425" t="str">
            <v>KS Telecom</v>
          </cell>
          <cell r="D425" t="str">
            <v>RET-08929</v>
          </cell>
          <cell r="E425" t="str">
            <v>Redwan Haque Sumon</v>
          </cell>
          <cell r="F425" t="str">
            <v>Rangpur</v>
          </cell>
        </row>
        <row r="426">
          <cell r="C426" t="str">
            <v>Puspo Telecom</v>
          </cell>
          <cell r="D426" t="str">
            <v>RET-09679</v>
          </cell>
          <cell r="E426" t="str">
            <v>Ataur Rahman</v>
          </cell>
          <cell r="F426" t="str">
            <v>Rangpur</v>
          </cell>
        </row>
        <row r="427">
          <cell r="C427" t="str">
            <v>Feroz Telecom</v>
          </cell>
          <cell r="D427" t="str">
            <v>RET-09068</v>
          </cell>
          <cell r="E427" t="str">
            <v>Alamgir hossain</v>
          </cell>
          <cell r="F427" t="str">
            <v>Lalmonirhat</v>
          </cell>
        </row>
        <row r="428">
          <cell r="C428" t="str">
            <v>Desha Telecom-1</v>
          </cell>
          <cell r="D428" t="str">
            <v>RET-08970</v>
          </cell>
          <cell r="E428" t="str">
            <v>Sumon Hossen</v>
          </cell>
          <cell r="F428" t="str">
            <v>Gaibandha</v>
          </cell>
        </row>
        <row r="429">
          <cell r="C429" t="str">
            <v>Silk Silver</v>
          </cell>
          <cell r="D429" t="str">
            <v>RET-09146</v>
          </cell>
          <cell r="E429" t="str">
            <v>Rifat Hossain</v>
          </cell>
          <cell r="F429" t="str">
            <v>Dinajpur</v>
          </cell>
        </row>
        <row r="430">
          <cell r="C430" t="str">
            <v>Mahafuza Telecom</v>
          </cell>
          <cell r="D430" t="str">
            <v>RET-10001</v>
          </cell>
          <cell r="E430" t="str">
            <v>Tanvir Ahmed</v>
          </cell>
          <cell r="F430" t="str">
            <v>Gaibandha</v>
          </cell>
        </row>
        <row r="431">
          <cell r="C431" t="str">
            <v>Himel Media/Tahera Telecom</v>
          </cell>
          <cell r="D431" t="str">
            <v>RET-09363</v>
          </cell>
          <cell r="E431" t="str">
            <v>Md.Rifat Zaman</v>
          </cell>
          <cell r="F431" t="str">
            <v>Dinajpur</v>
          </cell>
        </row>
        <row r="432">
          <cell r="C432" t="str">
            <v>Bismilla Mobile Garden</v>
          </cell>
          <cell r="D432" t="str">
            <v>RET-04389</v>
          </cell>
          <cell r="E432" t="str">
            <v>Md.Habibullah Misbah</v>
          </cell>
          <cell r="F432" t="str">
            <v>chittagong</v>
          </cell>
        </row>
        <row r="433">
          <cell r="C433" t="str">
            <v>Ornab Telecom</v>
          </cell>
          <cell r="D433" t="str">
            <v>RET-04554</v>
          </cell>
          <cell r="E433" t="str">
            <v>shaif islam</v>
          </cell>
          <cell r="F433" t="str">
            <v>chittagong</v>
          </cell>
        </row>
        <row r="434">
          <cell r="C434" t="str">
            <v>3G mobile</v>
          </cell>
          <cell r="D434" t="str">
            <v>RET-04562</v>
          </cell>
          <cell r="E434" t="str">
            <v>Md.Raihan islam</v>
          </cell>
          <cell r="F434" t="str">
            <v>Chittagong</v>
          </cell>
        </row>
        <row r="435">
          <cell r="C435" t="str">
            <v>Chittagong Electronics-2</v>
          </cell>
          <cell r="D435" t="str">
            <v>RET-04266</v>
          </cell>
          <cell r="E435" t="str">
            <v>Md.Iqbal</v>
          </cell>
          <cell r="F435" t="str">
            <v>chittagong</v>
          </cell>
        </row>
        <row r="436">
          <cell r="C436" t="str">
            <v xml:space="preserve">Raj Electronics </v>
          </cell>
          <cell r="D436" t="str">
            <v>RET-14630</v>
          </cell>
          <cell r="E436" t="str">
            <v>Amran</v>
          </cell>
          <cell r="F436" t="str">
            <v>chittagong</v>
          </cell>
        </row>
        <row r="437">
          <cell r="C437" t="str">
            <v>Mobie World</v>
          </cell>
          <cell r="D437" t="str">
            <v>RET-04445</v>
          </cell>
          <cell r="E437" t="str">
            <v xml:space="preserve">Md.Ahsanul Kibria </v>
          </cell>
          <cell r="F437" t="str">
            <v>chittagong</v>
          </cell>
        </row>
        <row r="438">
          <cell r="C438" t="str">
            <v>One Line</v>
          </cell>
          <cell r="D438" t="str">
            <v>RET-04566</v>
          </cell>
          <cell r="E438" t="str">
            <v>Aftab</v>
          </cell>
          <cell r="F438" t="str">
            <v>chittagong</v>
          </cell>
        </row>
        <row r="439">
          <cell r="C439" t="str">
            <v>New Star</v>
          </cell>
          <cell r="D439" t="str">
            <v>RET-04300</v>
          </cell>
          <cell r="E439" t="str">
            <v>Asifur Rahman</v>
          </cell>
          <cell r="F439" t="str">
            <v>chittagong</v>
          </cell>
        </row>
        <row r="440">
          <cell r="C440" t="str">
            <v>Chowdhury Telecom/Alifa Telecom</v>
          </cell>
          <cell r="D440" t="str">
            <v>RET-19395</v>
          </cell>
          <cell r="E440" t="str">
            <v>Nafis</v>
          </cell>
          <cell r="F440" t="str">
            <v>chittagong</v>
          </cell>
        </row>
        <row r="441">
          <cell r="C441" t="str">
            <v>M.S.mobile</v>
          </cell>
          <cell r="D441" t="str">
            <v>RET-04280</v>
          </cell>
          <cell r="E441" t="str">
            <v>MD.Mijanur Rahman</v>
          </cell>
          <cell r="F441" t="str">
            <v>chittagong</v>
          </cell>
        </row>
        <row r="442">
          <cell r="C442" t="str">
            <v>Boishakhi Telecom</v>
          </cell>
          <cell r="D442" t="str">
            <v>RET-04439</v>
          </cell>
          <cell r="E442" t="str">
            <v xml:space="preserve">Sobuj </v>
          </cell>
          <cell r="F442" t="str">
            <v>Chittagong North</v>
          </cell>
        </row>
        <row r="443">
          <cell r="C443" t="str">
            <v>Mobile Mark</v>
          </cell>
          <cell r="D443" t="str">
            <v>RET-04372</v>
          </cell>
          <cell r="E443" t="str">
            <v>wahid</v>
          </cell>
          <cell r="F443" t="str">
            <v>CTG Metro South</v>
          </cell>
        </row>
        <row r="444">
          <cell r="C444" t="str">
            <v>Mobile Site</v>
          </cell>
          <cell r="D444" t="str">
            <v>RET-04535</v>
          </cell>
          <cell r="E444" t="str">
            <v>Sazzad hossain</v>
          </cell>
          <cell r="F444" t="str">
            <v>CTG Metro South</v>
          </cell>
        </row>
        <row r="445">
          <cell r="C445" t="str">
            <v>One Telecom</v>
          </cell>
          <cell r="D445" t="str">
            <v>RET-04563</v>
          </cell>
          <cell r="E445" t="str">
            <v>Emrul hassan</v>
          </cell>
          <cell r="F445" t="str">
            <v>CTG Metro South</v>
          </cell>
        </row>
        <row r="446">
          <cell r="C446" t="str">
            <v xml:space="preserve">M. H. Mobile </v>
          </cell>
          <cell r="D446" t="str">
            <v>RET-04292</v>
          </cell>
          <cell r="E446" t="str">
            <v>Asib patwory</v>
          </cell>
          <cell r="F446" t="str">
            <v>Chittagong-North</v>
          </cell>
        </row>
        <row r="447">
          <cell r="C447" t="str">
            <v>Black/Mony &amp; Watch</v>
          </cell>
          <cell r="D447" t="str">
            <v>RET-04661</v>
          </cell>
          <cell r="E447" t="str">
            <v>Kawser Ahmed rabu</v>
          </cell>
          <cell r="F447" t="str">
            <v>Chittagong-North</v>
          </cell>
        </row>
        <row r="448">
          <cell r="C448" t="str">
            <v>Nissan Electronics</v>
          </cell>
          <cell r="D448" t="str">
            <v>RET-04753</v>
          </cell>
          <cell r="E448" t="str">
            <v>MD.Al Amin</v>
          </cell>
          <cell r="F448" t="str">
            <v>Rangamati</v>
          </cell>
        </row>
        <row r="449">
          <cell r="C449" t="str">
            <v>Moumita Network</v>
          </cell>
          <cell r="D449" t="str">
            <v>RET-19389</v>
          </cell>
          <cell r="E449" t="str">
            <v>Reza</v>
          </cell>
          <cell r="F449" t="str">
            <v>CTG Metro North</v>
          </cell>
        </row>
        <row r="450">
          <cell r="C450" t="str">
            <v>Madina Enterprise</v>
          </cell>
          <cell r="D450" t="str">
            <v>RET-21563</v>
          </cell>
          <cell r="E450" t="str">
            <v>Asifur Rahman</v>
          </cell>
          <cell r="F450" t="str">
            <v>Chittagong-South</v>
          </cell>
        </row>
        <row r="451">
          <cell r="C451" t="str">
            <v>Smile Telecom</v>
          </cell>
          <cell r="D451" t="str">
            <v>RET-19391</v>
          </cell>
          <cell r="E451" t="str">
            <v>Shah newaz</v>
          </cell>
          <cell r="F451" t="str">
            <v>CTG Metro North</v>
          </cell>
        </row>
        <row r="452">
          <cell r="C452" t="str">
            <v xml:space="preserve">One Fashion </v>
          </cell>
          <cell r="D452" t="str">
            <v>RET-04671</v>
          </cell>
          <cell r="E452" t="str">
            <v>Md.Rifat</v>
          </cell>
          <cell r="F452" t="str">
            <v>Rangamati</v>
          </cell>
        </row>
        <row r="453">
          <cell r="C453" t="str">
            <v>Mobile Café</v>
          </cell>
          <cell r="D453" t="str">
            <v>RET-16313</v>
          </cell>
          <cell r="E453" t="str">
            <v>Mer anaiat Anam</v>
          </cell>
          <cell r="F453" t="str">
            <v>Cox's Bazar</v>
          </cell>
        </row>
        <row r="454">
          <cell r="C454" t="str">
            <v>VIP Telecom</v>
          </cell>
          <cell r="D454" t="str">
            <v>RET-05047</v>
          </cell>
          <cell r="E454" t="str">
            <v>Moorad tuha</v>
          </cell>
          <cell r="F454" t="str">
            <v>Cox's Bazar</v>
          </cell>
        </row>
        <row r="455">
          <cell r="C455" t="str">
            <v>Mobile Gallery</v>
          </cell>
          <cell r="D455" t="str">
            <v>RET-05074</v>
          </cell>
          <cell r="E455" t="str">
            <v>Osman Gani</v>
          </cell>
          <cell r="F455" t="str">
            <v>Cox's Bazar</v>
          </cell>
        </row>
        <row r="456">
          <cell r="C456" t="str">
            <v>JR Fashion</v>
          </cell>
          <cell r="D456" t="str">
            <v>RET-05016</v>
          </cell>
          <cell r="E456" t="str">
            <v>Ali Zinnah</v>
          </cell>
          <cell r="F456" t="str">
            <v>Cox's Bazar</v>
          </cell>
        </row>
        <row r="457">
          <cell r="C457" t="str">
            <v>Morshed Telecom</v>
          </cell>
          <cell r="D457" t="str">
            <v>RET-05024</v>
          </cell>
          <cell r="E457" t="str">
            <v>Md Tawhidul Islam Tusher</v>
          </cell>
          <cell r="F457" t="str">
            <v>Cox's Bazar</v>
          </cell>
        </row>
        <row r="458">
          <cell r="C458" t="str">
            <v>Cell Pro (BO) Star Tel</v>
          </cell>
          <cell r="D458" t="str">
            <v>RET-14298</v>
          </cell>
          <cell r="E458" t="str">
            <v xml:space="preserve">Md Rashed Ahmed </v>
          </cell>
          <cell r="F458" t="str">
            <v>Sylhet</v>
          </cell>
        </row>
        <row r="459">
          <cell r="C459" t="str">
            <v>Zeshan Telecom</v>
          </cell>
          <cell r="D459" t="str">
            <v>RET-04075</v>
          </cell>
          <cell r="E459" t="str">
            <v>Mokbul Hossain</v>
          </cell>
          <cell r="F459" t="str">
            <v>Hobiganj</v>
          </cell>
        </row>
        <row r="460">
          <cell r="C460" t="str">
            <v>New Era</v>
          </cell>
          <cell r="D460" t="str">
            <v>RET-19281</v>
          </cell>
          <cell r="E460" t="str">
            <v>Md Minhaj Khan</v>
          </cell>
          <cell r="F460" t="str">
            <v>Hobiganj</v>
          </cell>
        </row>
        <row r="461">
          <cell r="C461" t="str">
            <v>BD Link</v>
          </cell>
          <cell r="D461" t="str">
            <v>RET-14535</v>
          </cell>
          <cell r="E461" t="str">
            <v xml:space="preserve">Rezwan Ahmed </v>
          </cell>
          <cell r="F461" t="str">
            <v>Sylhet</v>
          </cell>
        </row>
        <row r="462">
          <cell r="C462" t="str">
            <v>Haider Telecom</v>
          </cell>
          <cell r="D462" t="str">
            <v>RET-03805</v>
          </cell>
          <cell r="E462" t="str">
            <v>Fahad Abdussamad</v>
          </cell>
          <cell r="F462" t="str">
            <v>Sylhet</v>
          </cell>
        </row>
        <row r="463">
          <cell r="C463" t="str">
            <v>Siam  &amp;SalmanTelecom</v>
          </cell>
          <cell r="D463" t="str">
            <v>RET-04039</v>
          </cell>
          <cell r="E463" t="str">
            <v xml:space="preserve">Forid Ahmed </v>
          </cell>
          <cell r="F463" t="str">
            <v>Sylhet</v>
          </cell>
        </row>
        <row r="464">
          <cell r="C464" t="str">
            <v>New Aysha Telecom</v>
          </cell>
          <cell r="D464" t="str">
            <v>RET-03836</v>
          </cell>
          <cell r="E464" t="str">
            <v>Sheikh Md Rabbi</v>
          </cell>
          <cell r="F464" t="str">
            <v>Sylhet</v>
          </cell>
        </row>
        <row r="465">
          <cell r="C465" t="str">
            <v>Link World</v>
          </cell>
          <cell r="D465" t="str">
            <v>RET-14293</v>
          </cell>
          <cell r="E465" t="str">
            <v>Alhajj Uddin Sharif</v>
          </cell>
          <cell r="F465" t="str">
            <v>Sylhet</v>
          </cell>
        </row>
        <row r="466">
          <cell r="C466" t="str">
            <v>R J Telecom</v>
          </cell>
          <cell r="D466" t="str">
            <v>RET-14230</v>
          </cell>
          <cell r="E466" t="str">
            <v>Sayham Ahmed</v>
          </cell>
          <cell r="F466" t="str">
            <v>Sylhet</v>
          </cell>
        </row>
        <row r="467">
          <cell r="C467" t="str">
            <v>Rusel Telecom</v>
          </cell>
          <cell r="D467" t="str">
            <v>RET-04054</v>
          </cell>
          <cell r="E467" t="str">
            <v>Niaz Murshed</v>
          </cell>
          <cell r="F467" t="str">
            <v>Sylhet</v>
          </cell>
        </row>
        <row r="468">
          <cell r="C468" t="str">
            <v xml:space="preserve">MN Techno </v>
          </cell>
          <cell r="D468" t="str">
            <v>RET-14167</v>
          </cell>
          <cell r="E468" t="str">
            <v xml:space="preserve">Pabel Ahmed </v>
          </cell>
          <cell r="F468" t="str">
            <v>Sylhet</v>
          </cell>
        </row>
        <row r="469">
          <cell r="C469" t="str">
            <v>Mobile Mela</v>
          </cell>
          <cell r="D469" t="str">
            <v>RET-04245</v>
          </cell>
          <cell r="E469" t="str">
            <v>Md.Faisal</v>
          </cell>
          <cell r="F469" t="str">
            <v>Hobiganj</v>
          </cell>
        </row>
        <row r="470">
          <cell r="C470" t="str">
            <v>Mobile City</v>
          </cell>
          <cell r="D470" t="str">
            <v>RET-03886</v>
          </cell>
          <cell r="E470" t="str">
            <v>Md.Shojib</v>
          </cell>
          <cell r="F470" t="str">
            <v>Sylhet</v>
          </cell>
        </row>
        <row r="471">
          <cell r="C471" t="str">
            <v>Saiful Mobile/New Farhan Telecom</v>
          </cell>
          <cell r="D471" t="str">
            <v>RET-03797</v>
          </cell>
          <cell r="E471" t="str">
            <v>Ashraful Islam Sabbir</v>
          </cell>
          <cell r="F471" t="str">
            <v>Sylhet</v>
          </cell>
        </row>
        <row r="472">
          <cell r="C472" t="str">
            <v>Dhain Mobile/Cell zone</v>
          </cell>
          <cell r="D472" t="str">
            <v>RET-03827</v>
          </cell>
          <cell r="E472" t="str">
            <v>Md Ziaul korim</v>
          </cell>
          <cell r="F472" t="str">
            <v>Sylhet</v>
          </cell>
        </row>
        <row r="473">
          <cell r="C473" t="str">
            <v>Murad Enterprise</v>
          </cell>
          <cell r="D473" t="str">
            <v>RET-05395</v>
          </cell>
          <cell r="E473" t="str">
            <v xml:space="preserve">Saiful Islam </v>
          </cell>
          <cell r="F473" t="str">
            <v>Comilla</v>
          </cell>
        </row>
        <row r="474">
          <cell r="C474" t="str">
            <v>Salim Telecom &amp; Electronics</v>
          </cell>
          <cell r="D474" t="str">
            <v>RET-06216</v>
          </cell>
          <cell r="E474" t="str">
            <v>Akram Hossain</v>
          </cell>
          <cell r="F474" t="str">
            <v>Noakhali</v>
          </cell>
        </row>
        <row r="475">
          <cell r="C475" t="str">
            <v>Dhaka Telecom</v>
          </cell>
          <cell r="D475" t="str">
            <v>RET-06188</v>
          </cell>
          <cell r="E475" t="str">
            <v>Zahid udiin</v>
          </cell>
          <cell r="F475" t="str">
            <v>Noakhali</v>
          </cell>
        </row>
        <row r="476">
          <cell r="C476" t="str">
            <v>Mahi Enterprise</v>
          </cell>
          <cell r="D476" t="str">
            <v>RET-05192</v>
          </cell>
          <cell r="E476" t="str">
            <v>Shihabul Islam</v>
          </cell>
          <cell r="F476" t="str">
            <v>Comilla</v>
          </cell>
        </row>
        <row r="477">
          <cell r="C477" t="str">
            <v>Rachana Telecom</v>
          </cell>
          <cell r="D477" t="str">
            <v>RET-06277</v>
          </cell>
          <cell r="E477" t="str">
            <v xml:space="preserve">Md Dipu Ahmed </v>
          </cell>
          <cell r="F477" t="str">
            <v>Noakhali</v>
          </cell>
        </row>
        <row r="478">
          <cell r="C478" t="str">
            <v>Onik Telecom</v>
          </cell>
          <cell r="D478" t="str">
            <v>RET-06192</v>
          </cell>
          <cell r="E478" t="str">
            <v>Abdul Munaf</v>
          </cell>
          <cell r="F478" t="str">
            <v>Noakhali</v>
          </cell>
        </row>
        <row r="479">
          <cell r="C479" t="str">
            <v>Reyad Telecom</v>
          </cell>
          <cell r="D479" t="str">
            <v>RET-05465</v>
          </cell>
          <cell r="E479" t="str">
            <v xml:space="preserve">Akramul Haque </v>
          </cell>
          <cell r="F479" t="str">
            <v>Comilla</v>
          </cell>
        </row>
        <row r="480">
          <cell r="C480" t="str">
            <v>Satata Mobile</v>
          </cell>
          <cell r="D480" t="str">
            <v>RET-05599</v>
          </cell>
          <cell r="E480" t="str">
            <v>Shakilel Miah</v>
          </cell>
          <cell r="F480" t="str">
            <v>Brahmanbaria</v>
          </cell>
        </row>
        <row r="481">
          <cell r="C481" t="str">
            <v>Mars Two</v>
          </cell>
          <cell r="D481" t="str">
            <v>RET-05249</v>
          </cell>
          <cell r="E481" t="str">
            <v>SOHEL RANA</v>
          </cell>
          <cell r="F481" t="str">
            <v>Comilla</v>
          </cell>
        </row>
        <row r="482">
          <cell r="C482" t="str">
            <v>Nokia Mobile Point</v>
          </cell>
          <cell r="D482" t="str">
            <v>RET-05279</v>
          </cell>
          <cell r="E482" t="str">
            <v>Rakib Ahmed</v>
          </cell>
          <cell r="F482" t="str">
            <v>Comilla</v>
          </cell>
        </row>
        <row r="483">
          <cell r="C483" t="str">
            <v>Vai-Vai Telecom</v>
          </cell>
          <cell r="D483" t="str">
            <v>RET-06204</v>
          </cell>
          <cell r="E483" t="str">
            <v>Forkanuddin</v>
          </cell>
          <cell r="F483" t="str">
            <v>Noakhali</v>
          </cell>
        </row>
        <row r="484">
          <cell r="C484" t="str">
            <v>Mobile Campus</v>
          </cell>
          <cell r="D484" t="str">
            <v>RET-18776</v>
          </cell>
          <cell r="E484" t="str">
            <v>Arife rana</v>
          </cell>
          <cell r="F484" t="str">
            <v>Comilla</v>
          </cell>
        </row>
        <row r="485">
          <cell r="C485" t="str">
            <v>Arnob Telecom</v>
          </cell>
          <cell r="D485" t="str">
            <v>RET-21185</v>
          </cell>
          <cell r="E485" t="str">
            <v>Akramul Haque rubel</v>
          </cell>
          <cell r="F485" t="str">
            <v>Feni</v>
          </cell>
        </row>
        <row r="486">
          <cell r="C486" t="str">
            <v>Farzana/Abir Telecom</v>
          </cell>
          <cell r="D486" t="str">
            <v>RET-03036</v>
          </cell>
          <cell r="E486" t="str">
            <v>SYED ALI AKBOR SHAHAN</v>
          </cell>
          <cell r="F486" t="str">
            <v>Narsingdhi</v>
          </cell>
        </row>
        <row r="487">
          <cell r="C487" t="str">
            <v>New samiya Telecom2</v>
          </cell>
          <cell r="D487" t="str">
            <v>RET-03012</v>
          </cell>
          <cell r="E487" t="str">
            <v>Anis Mia</v>
          </cell>
          <cell r="F487" t="str">
            <v>Narsingdhi</v>
          </cell>
        </row>
        <row r="488">
          <cell r="C488" t="str">
            <v>3G Mobile Park/Us telecom</v>
          </cell>
          <cell r="D488" t="str">
            <v>RET-03044</v>
          </cell>
          <cell r="E488" t="str">
            <v>Hridoy Ahmed</v>
          </cell>
          <cell r="F488" t="str">
            <v>Comilla</v>
          </cell>
        </row>
        <row r="489">
          <cell r="C489" t="str">
            <v>Mobile Zone</v>
          </cell>
          <cell r="D489" t="str">
            <v>RET-03065</v>
          </cell>
          <cell r="E489" t="str">
            <v>Md Fazli Rabbi</v>
          </cell>
          <cell r="F489" t="str">
            <v>Narsingdhi</v>
          </cell>
        </row>
        <row r="490">
          <cell r="C490" t="str">
            <v>Nadim Electronics</v>
          </cell>
          <cell r="D490" t="str">
            <v>RET-00036</v>
          </cell>
          <cell r="E490" t="str">
            <v>Md.Mirazul Islam</v>
          </cell>
          <cell r="F490" t="str">
            <v>Dhaka Center</v>
          </cell>
        </row>
        <row r="491">
          <cell r="C491" t="str">
            <v>H.R Telecom </v>
          </cell>
          <cell r="D491" t="str">
            <v>RET-00043</v>
          </cell>
          <cell r="E491" t="str">
            <v xml:space="preserve">Md Amir </v>
          </cell>
          <cell r="F491" t="str">
            <v>Dhaka Center</v>
          </cell>
        </row>
        <row r="492">
          <cell r="C492" t="str">
            <v>Mobile Network</v>
          </cell>
          <cell r="D492" t="str">
            <v>RET-00068</v>
          </cell>
          <cell r="E492" t="str">
            <v>Md.Easin Ahamed</v>
          </cell>
          <cell r="F492" t="str">
            <v>Dhaka Center</v>
          </cell>
        </row>
        <row r="493">
          <cell r="C493" t="str">
            <v>Shahil Telecom</v>
          </cell>
          <cell r="D493" t="str">
            <v>RET-00187</v>
          </cell>
          <cell r="E493" t="str">
            <v>Shamol Kumar</v>
          </cell>
          <cell r="F493" t="str">
            <v>Dhaka Center</v>
          </cell>
        </row>
        <row r="494">
          <cell r="C494" t="str">
            <v>J.M Electronics</v>
          </cell>
          <cell r="D494" t="str">
            <v>RET-00464</v>
          </cell>
          <cell r="E494" t="str">
            <v>Siful Islam Tarek</v>
          </cell>
          <cell r="F494" t="str">
            <v>Dhaka Center</v>
          </cell>
        </row>
        <row r="495">
          <cell r="C495" t="str">
            <v>Tech City-2</v>
          </cell>
          <cell r="D495" t="str">
            <v>RET-00466</v>
          </cell>
          <cell r="E495" t="str">
            <v>Md.Zahid</v>
          </cell>
          <cell r="F495" t="str">
            <v>Dhaka Center</v>
          </cell>
        </row>
        <row r="496">
          <cell r="C496" t="str">
            <v>Grameen Center</v>
          </cell>
          <cell r="D496" t="str">
            <v>RET-14738</v>
          </cell>
          <cell r="E496" t="str">
            <v>Sajib Shah</v>
          </cell>
          <cell r="F496" t="str">
            <v>Dhaka Center</v>
          </cell>
        </row>
        <row r="497">
          <cell r="C497" t="str">
            <v>Tania Telecom</v>
          </cell>
          <cell r="D497" t="str">
            <v>RET-01994</v>
          </cell>
          <cell r="E497" t="str">
            <v>Zahidul Islam</v>
          </cell>
          <cell r="F497" t="str">
            <v>Dhaka Center</v>
          </cell>
        </row>
        <row r="498">
          <cell r="C498" t="str">
            <v>Mobile Network-2</v>
          </cell>
          <cell r="D498" t="str">
            <v>RET-18067</v>
          </cell>
          <cell r="E498" t="str">
            <v>Fuhad Hossain Ovi</v>
          </cell>
          <cell r="F498" t="str">
            <v>Dhaka Center</v>
          </cell>
        </row>
        <row r="499">
          <cell r="C499" t="str">
            <v>Haven Electronics</v>
          </cell>
          <cell r="D499" t="str">
            <v>RET-13444</v>
          </cell>
          <cell r="E499" t="str">
            <v>Md.Faisal Ali</v>
          </cell>
          <cell r="F499" t="str">
            <v>Dhaka Center</v>
          </cell>
        </row>
        <row r="500">
          <cell r="C500" t="str">
            <v>Ohid/Phone Land</v>
          </cell>
          <cell r="D500" t="str">
            <v>RET-00182</v>
          </cell>
          <cell r="E500" t="str">
            <v>Md.Abdul Aoul</v>
          </cell>
          <cell r="F500" t="str">
            <v>Dhaka Center</v>
          </cell>
        </row>
        <row r="501">
          <cell r="C501" t="str">
            <v>Melody Music-1</v>
          </cell>
          <cell r="D501" t="str">
            <v>RET-19936</v>
          </cell>
          <cell r="E501" t="str">
            <v>Minar Hossain</v>
          </cell>
          <cell r="F501" t="str">
            <v>Dhaka Center</v>
          </cell>
        </row>
        <row r="502">
          <cell r="C502" t="str">
            <v>Melody Music-2/Mahi Mobile A to Z</v>
          </cell>
          <cell r="D502" t="str">
            <v>RET-19937</v>
          </cell>
          <cell r="E502" t="str">
            <v>Rakibul islam</v>
          </cell>
          <cell r="F502" t="str">
            <v>B.City</v>
          </cell>
        </row>
        <row r="503">
          <cell r="C503" t="str">
            <v>Al-Insaf tele/Mobile Polli</v>
          </cell>
          <cell r="D503" t="str">
            <v>RET-14564</v>
          </cell>
          <cell r="E503" t="str">
            <v>Md Aslam</v>
          </cell>
          <cell r="F503" t="str">
            <v>Dhaka Center</v>
          </cell>
        </row>
        <row r="504">
          <cell r="C504" t="str">
            <v>D.S Ele.1</v>
          </cell>
          <cell r="D504" t="str">
            <v>RET-00088</v>
          </cell>
          <cell r="E504" t="str">
            <v>Arif Hossain</v>
          </cell>
          <cell r="F504" t="str">
            <v>Dhaka Center</v>
          </cell>
        </row>
        <row r="505">
          <cell r="C505" t="str">
            <v>Hossain Electronics</v>
          </cell>
          <cell r="D505" t="str">
            <v>RET-00457</v>
          </cell>
          <cell r="E505" t="str">
            <v>Sakib</v>
          </cell>
          <cell r="F505" t="str">
            <v>Dhaka Center</v>
          </cell>
        </row>
        <row r="506">
          <cell r="C506" t="str">
            <v>Star Telecom</v>
          </cell>
          <cell r="D506" t="str">
            <v>RET-00417</v>
          </cell>
          <cell r="E506" t="str">
            <v>Md Robin</v>
          </cell>
          <cell r="F506" t="str">
            <v>Shantinagar</v>
          </cell>
        </row>
        <row r="507">
          <cell r="C507" t="str">
            <v>S.S Telecom</v>
          </cell>
          <cell r="D507" t="str">
            <v>RET-01991</v>
          </cell>
          <cell r="E507" t="str">
            <v>Md.sabbir</v>
          </cell>
          <cell r="F507" t="str">
            <v>Paltan</v>
          </cell>
        </row>
        <row r="508">
          <cell r="C508" t="str">
            <v>Khan Electronic</v>
          </cell>
          <cell r="D508" t="str">
            <v>RET-14953</v>
          </cell>
          <cell r="E508" t="str">
            <v>Sajjad Hossain Komol</v>
          </cell>
          <cell r="F508" t="str">
            <v>Dhaka Center</v>
          </cell>
        </row>
        <row r="509">
          <cell r="C509" t="str">
            <v>Ananna Telecom</v>
          </cell>
          <cell r="D509" t="str">
            <v>RET-00463</v>
          </cell>
          <cell r="E509" t="str">
            <v>Md Imdadul haque</v>
          </cell>
          <cell r="F509" t="str">
            <v>Shantinagar</v>
          </cell>
        </row>
        <row r="510">
          <cell r="C510" t="str">
            <v>Rafi Electronics</v>
          </cell>
          <cell r="D510" t="str">
            <v>RET-14954</v>
          </cell>
          <cell r="E510" t="str">
            <v>Asir Uddin</v>
          </cell>
          <cell r="F510" t="str">
            <v>Dhaka Center</v>
          </cell>
        </row>
        <row r="511">
          <cell r="C511" t="str">
            <v>Al-Faruq telecom</v>
          </cell>
          <cell r="D511" t="str">
            <v>RET-00420</v>
          </cell>
          <cell r="E511" t="str">
            <v>Ariful Islam</v>
          </cell>
          <cell r="F511" t="str">
            <v>Shantinagar</v>
          </cell>
        </row>
        <row r="512">
          <cell r="C512" t="str">
            <v>Al-Haz Rafiq &amp; Sons</v>
          </cell>
          <cell r="D512" t="str">
            <v>RET-00433</v>
          </cell>
          <cell r="E512" t="str">
            <v>Md.saiful islam</v>
          </cell>
          <cell r="F512" t="str">
            <v>Shantinagar</v>
          </cell>
        </row>
        <row r="513">
          <cell r="C513" t="str">
            <v>Friends Mobile Net Com</v>
          </cell>
          <cell r="D513" t="str">
            <v>RET-00488</v>
          </cell>
          <cell r="E513" t="str">
            <v>Shaon Chowdhury</v>
          </cell>
          <cell r="F513" t="str">
            <v>Shantinagar</v>
          </cell>
        </row>
        <row r="514">
          <cell r="C514" t="str">
            <v>Shazia Telecom</v>
          </cell>
          <cell r="D514" t="str">
            <v>RET-00040</v>
          </cell>
          <cell r="E514" t="str">
            <v>Pranto shah</v>
          </cell>
          <cell r="F514" t="str">
            <v>Dhaka Center</v>
          </cell>
        </row>
        <row r="515">
          <cell r="C515" t="str">
            <v>New Air Link Telecom</v>
          </cell>
          <cell r="D515" t="str">
            <v>RET-01989</v>
          </cell>
          <cell r="E515" t="str">
            <v>Nayejesh Rana</v>
          </cell>
          <cell r="F515" t="str">
            <v>Dhaka Center</v>
          </cell>
        </row>
        <row r="516">
          <cell r="C516" t="str">
            <v>Telesource</v>
          </cell>
          <cell r="D516" t="str">
            <v>RET-01999</v>
          </cell>
          <cell r="E516" t="str">
            <v>MD Sakil Miya</v>
          </cell>
          <cell r="F516" t="str">
            <v>Dhaka Center</v>
          </cell>
        </row>
        <row r="517">
          <cell r="C517" t="str">
            <v>Farhan Enterprise</v>
          </cell>
          <cell r="D517" t="str">
            <v>RET-01995</v>
          </cell>
          <cell r="E517" t="str">
            <v>Md Sabuj</v>
          </cell>
          <cell r="F517" t="str">
            <v>Dhaka Center</v>
          </cell>
        </row>
        <row r="518">
          <cell r="C518" t="str">
            <v>Mobile Bazar</v>
          </cell>
          <cell r="D518" t="str">
            <v>RET-18822</v>
          </cell>
          <cell r="E518" t="str">
            <v>Yasin Kazi</v>
          </cell>
          <cell r="F518" t="str">
            <v>Dhaka Center</v>
          </cell>
        </row>
        <row r="519">
          <cell r="C519" t="str">
            <v>Happy Telecom-3</v>
          </cell>
          <cell r="D519" t="str">
            <v>RET-01075</v>
          </cell>
          <cell r="E519" t="str">
            <v>Sumon Howlader</v>
          </cell>
          <cell r="F519" t="str">
            <v>Gulshan</v>
          </cell>
        </row>
        <row r="520">
          <cell r="C520" t="str">
            <v>K &amp; K Electronics</v>
          </cell>
          <cell r="D520" t="str">
            <v>RET-14644</v>
          </cell>
          <cell r="E520" t="str">
            <v>Emdadul Hoque</v>
          </cell>
          <cell r="F520" t="str">
            <v>Gulshan</v>
          </cell>
        </row>
        <row r="521">
          <cell r="C521" t="str">
            <v>4G Mobile</v>
          </cell>
          <cell r="D521" t="str">
            <v>RET-20311</v>
          </cell>
          <cell r="E521" t="str">
            <v>Mahmud Al Kibria</v>
          </cell>
          <cell r="F521" t="str">
            <v>Gulshan</v>
          </cell>
        </row>
        <row r="522">
          <cell r="C522" t="str">
            <v>Arif Telecom</v>
          </cell>
          <cell r="D522" t="str">
            <v>RET-01234</v>
          </cell>
          <cell r="E522" t="str">
            <v>Shohagh Matobbor</v>
          </cell>
          <cell r="F522" t="str">
            <v>Gulshan</v>
          </cell>
        </row>
        <row r="523">
          <cell r="C523" t="str">
            <v>S B Tel</v>
          </cell>
          <cell r="D523" t="str">
            <v>RET-14026</v>
          </cell>
          <cell r="E523" t="str">
            <v>Shamim Hosain</v>
          </cell>
          <cell r="F523" t="str">
            <v>Gulshan</v>
          </cell>
        </row>
        <row r="524">
          <cell r="C524" t="str">
            <v>Mob Tel(Rasel Enterprise)</v>
          </cell>
          <cell r="D524" t="str">
            <v>RET-00623</v>
          </cell>
          <cell r="E524" t="str">
            <v>MD.Anowar Hossain</v>
          </cell>
          <cell r="F524" t="str">
            <v>Shantinagar</v>
          </cell>
        </row>
        <row r="525">
          <cell r="C525" t="str">
            <v>NAM Enterprise</v>
          </cell>
          <cell r="D525" t="str">
            <v>RET-02220</v>
          </cell>
          <cell r="E525" t="str">
            <v>Md.Ariful Islam</v>
          </cell>
          <cell r="F525" t="str">
            <v>Dhaka Center</v>
          </cell>
        </row>
        <row r="526">
          <cell r="C526" t="str">
            <v>Paradise Computer &amp; Communication</v>
          </cell>
          <cell r="D526" t="str">
            <v>RET-00601</v>
          </cell>
          <cell r="E526" t="str">
            <v>Md.Imran Hossain</v>
          </cell>
          <cell r="F526" t="str">
            <v>Shantinagar</v>
          </cell>
        </row>
        <row r="527">
          <cell r="C527" t="str">
            <v>New Global Telecom</v>
          </cell>
          <cell r="D527" t="str">
            <v>RET-00504</v>
          </cell>
          <cell r="E527" t="str">
            <v>Shakib Khan</v>
          </cell>
          <cell r="F527" t="str">
            <v>Shantinagar</v>
          </cell>
        </row>
        <row r="528">
          <cell r="C528" t="str">
            <v>City Telecom</v>
          </cell>
          <cell r="D528" t="str">
            <v>RET-13595</v>
          </cell>
          <cell r="E528" t="str">
            <v>Shakil Ahmed</v>
          </cell>
          <cell r="F528" t="str">
            <v>Jatrabari</v>
          </cell>
        </row>
        <row r="529">
          <cell r="C529" t="str">
            <v>Araf Telecom-2</v>
          </cell>
          <cell r="D529" t="str">
            <v>RET-00526</v>
          </cell>
          <cell r="E529" t="str">
            <v>Tanvirul Islam</v>
          </cell>
          <cell r="F529" t="str">
            <v>Shantinagar</v>
          </cell>
        </row>
        <row r="530">
          <cell r="C530" t="str">
            <v>Symphony Sales Center/BR Telecom</v>
          </cell>
          <cell r="D530" t="str">
            <v>RET-02153</v>
          </cell>
          <cell r="E530" t="str">
            <v>Md Nayan fakir</v>
          </cell>
          <cell r="F530" t="str">
            <v>Jatrabari</v>
          </cell>
        </row>
        <row r="531">
          <cell r="C531" t="str">
            <v>Mobile Bazar, Jatrabari</v>
          </cell>
          <cell r="D531" t="str">
            <v>RET-19268</v>
          </cell>
          <cell r="E531" t="str">
            <v>Md.Munna</v>
          </cell>
          <cell r="F531" t="str">
            <v>Jatrabari</v>
          </cell>
        </row>
        <row r="532">
          <cell r="C532" t="str">
            <v>Asian Electronics</v>
          </cell>
          <cell r="D532" t="str">
            <v>RET-02285</v>
          </cell>
          <cell r="E532" t="str">
            <v>Akash Nandi</v>
          </cell>
          <cell r="F532" t="str">
            <v>Jatrabari</v>
          </cell>
        </row>
        <row r="533">
          <cell r="C533" t="str">
            <v>Fancy Telecom</v>
          </cell>
          <cell r="D533" t="str">
            <v>RET-19156</v>
          </cell>
          <cell r="E533" t="str">
            <v>Shoib Hossain</v>
          </cell>
          <cell r="F533" t="str">
            <v>Jatrabari</v>
          </cell>
        </row>
        <row r="534">
          <cell r="C534" t="str">
            <v>R.K. Mobile Gallery</v>
          </cell>
          <cell r="D534" t="str">
            <v>RET-14676</v>
          </cell>
          <cell r="E534" t="str">
            <v>Md Ahlan</v>
          </cell>
          <cell r="F534" t="str">
            <v>Paltan</v>
          </cell>
        </row>
        <row r="535">
          <cell r="C535" t="str">
            <v>Sefa Telecom</v>
          </cell>
          <cell r="D535" t="str">
            <v>RET-02015</v>
          </cell>
          <cell r="E535" t="str">
            <v>Md Masud Rana</v>
          </cell>
          <cell r="F535" t="str">
            <v>Paltan</v>
          </cell>
        </row>
        <row r="536">
          <cell r="C536" t="str">
            <v>Nahian Telecom</v>
          </cell>
          <cell r="D536" t="str">
            <v>RET-02188</v>
          </cell>
          <cell r="E536" t="str">
            <v>Abdur Rahman</v>
          </cell>
          <cell r="F536" t="str">
            <v>Jatrabari</v>
          </cell>
        </row>
        <row r="537">
          <cell r="C537" t="str">
            <v>Friends Telecom (DSR-Masud)</v>
          </cell>
          <cell r="D537" t="str">
            <v>RET-00541</v>
          </cell>
          <cell r="E537" t="str">
            <v>Riaz Mahmud Rana</v>
          </cell>
          <cell r="F537" t="str">
            <v>Shantinagar</v>
          </cell>
        </row>
        <row r="538">
          <cell r="C538" t="str">
            <v>OK Telecom/Faisal Electronics</v>
          </cell>
          <cell r="D538" t="str">
            <v>RET-01953</v>
          </cell>
          <cell r="E538" t="str">
            <v>Khairul Alam</v>
          </cell>
          <cell r="F538" t="str">
            <v>Paltan</v>
          </cell>
        </row>
        <row r="539">
          <cell r="C539" t="str">
            <v>Noor Trade Electronics</v>
          </cell>
          <cell r="D539" t="str">
            <v>RET-01948</v>
          </cell>
          <cell r="E539" t="str">
            <v>Ranabir das</v>
          </cell>
          <cell r="F539" t="str">
            <v>Paltan</v>
          </cell>
        </row>
        <row r="540">
          <cell r="C540" t="str">
            <v>Barta Enterprise</v>
          </cell>
          <cell r="D540" t="str">
            <v>RET-00497</v>
          </cell>
          <cell r="E540" t="str">
            <v>Tamim Al hasan</v>
          </cell>
          <cell r="F540" t="str">
            <v>Shantinagar</v>
          </cell>
        </row>
        <row r="541">
          <cell r="C541" t="str">
            <v>K.M Telecom</v>
          </cell>
          <cell r="D541" t="str">
            <v>RET-00597</v>
          </cell>
          <cell r="E541" t="str">
            <v>Shamim Sikder</v>
          </cell>
          <cell r="F541" t="str">
            <v>Shantinagar</v>
          </cell>
        </row>
        <row r="542">
          <cell r="C542" t="str">
            <v>Friendship Telecom</v>
          </cell>
          <cell r="D542" t="str">
            <v>RET-02297</v>
          </cell>
          <cell r="E542" t="str">
            <v>Sheikh Mehedi Hasan</v>
          </cell>
          <cell r="F542" t="str">
            <v>Jatrabari</v>
          </cell>
        </row>
        <row r="543">
          <cell r="C543" t="str">
            <v>Shopna Mobile Corner</v>
          </cell>
          <cell r="D543" t="str">
            <v>RET-19436</v>
          </cell>
          <cell r="E543" t="str">
            <v>Forkan Uddin Hemel</v>
          </cell>
          <cell r="F543" t="str">
            <v>Jatrabari</v>
          </cell>
        </row>
        <row r="544">
          <cell r="C544" t="str">
            <v>Nipun Enterprise</v>
          </cell>
          <cell r="D544" t="str">
            <v>RET-00511</v>
          </cell>
          <cell r="E544" t="str">
            <v>Md.Pervez Sarkar</v>
          </cell>
          <cell r="F544" t="str">
            <v>Shantinagar</v>
          </cell>
        </row>
        <row r="545">
          <cell r="C545" t="str">
            <v>Mobile park</v>
          </cell>
          <cell r="D545" t="str">
            <v>RET-02245</v>
          </cell>
          <cell r="E545" t="str">
            <v>Ibn Sayed</v>
          </cell>
          <cell r="F545" t="str">
            <v>Jatrabari</v>
          </cell>
        </row>
        <row r="546">
          <cell r="C546" t="str">
            <v>Mim Mobile &amp; Servicing</v>
          </cell>
          <cell r="D546" t="str">
            <v>RET-02215</v>
          </cell>
          <cell r="E546" t="str">
            <v>Md Tanvir Hasan</v>
          </cell>
          <cell r="F546" t="str">
            <v>Jatrabari</v>
          </cell>
        </row>
        <row r="547">
          <cell r="C547" t="str">
            <v>Prottoy Telecom</v>
          </cell>
          <cell r="D547" t="str">
            <v>RET-02223</v>
          </cell>
          <cell r="E547" t="str">
            <v>Rifatul Islam</v>
          </cell>
          <cell r="F547" t="str">
            <v>Jatrabari</v>
          </cell>
        </row>
        <row r="548">
          <cell r="C548" t="str">
            <v>Green Bird Electronics</v>
          </cell>
          <cell r="D548" t="str">
            <v>RET-11714</v>
          </cell>
          <cell r="E548" t="str">
            <v>tarikur rahman</v>
          </cell>
          <cell r="F548" t="str">
            <v>Gulshan</v>
          </cell>
        </row>
        <row r="549">
          <cell r="C549" t="str">
            <v>Life Electronics</v>
          </cell>
          <cell r="D549" t="str">
            <v>RET-13765</v>
          </cell>
          <cell r="E549" t="str">
            <v>Nishat Kazi</v>
          </cell>
          <cell r="F549" t="str">
            <v>Gulshan</v>
          </cell>
        </row>
        <row r="550">
          <cell r="C550" t="str">
            <v>New tel</v>
          </cell>
          <cell r="D550" t="str">
            <v>RET-11713</v>
          </cell>
          <cell r="E550" t="str">
            <v>Abdul Al Zubayer</v>
          </cell>
          <cell r="F550" t="str">
            <v>Gulshan</v>
          </cell>
        </row>
        <row r="551">
          <cell r="C551" t="str">
            <v>Faruk Telecom, Mawna.EPO</v>
          </cell>
          <cell r="D551" t="str">
            <v>RET-11930</v>
          </cell>
          <cell r="E551" t="str">
            <v>Tarek Rahaman</v>
          </cell>
          <cell r="F551" t="str">
            <v>Gazipur</v>
          </cell>
        </row>
        <row r="552">
          <cell r="C552" t="str">
            <v>Trust Mobile</v>
          </cell>
          <cell r="D552" t="str">
            <v>RET-10456</v>
          </cell>
          <cell r="E552" t="str">
            <v xml:space="preserve">Mithun Chandro Dey </v>
          </cell>
          <cell r="F552" t="str">
            <v>Mymensingh</v>
          </cell>
        </row>
        <row r="553">
          <cell r="C553" t="str">
            <v>Shuveccha Electronics</v>
          </cell>
          <cell r="D553" t="str">
            <v>RET-10483</v>
          </cell>
          <cell r="E553" t="str">
            <v xml:space="preserve">Rahmatullah Supan </v>
          </cell>
          <cell r="F553" t="str">
            <v>Mymensingh</v>
          </cell>
        </row>
        <row r="554">
          <cell r="C554" t="str">
            <v>Ruma Telecom</v>
          </cell>
          <cell r="D554" t="str">
            <v>RET-10454</v>
          </cell>
          <cell r="E554" t="str">
            <v>Md.Juwel</v>
          </cell>
          <cell r="F554" t="str">
            <v>Mymensingh</v>
          </cell>
        </row>
        <row r="555">
          <cell r="C555" t="str">
            <v>Mobile Electronics</v>
          </cell>
          <cell r="D555" t="str">
            <v>RET-10450</v>
          </cell>
          <cell r="E555" t="str">
            <v>Boshiur Huda</v>
          </cell>
          <cell r="F555" t="str">
            <v>Mymensingh</v>
          </cell>
        </row>
        <row r="556">
          <cell r="C556" t="str">
            <v>Shourov Telecom</v>
          </cell>
          <cell r="D556" t="str">
            <v>RET-17998</v>
          </cell>
          <cell r="E556" t="str">
            <v>Shafiqul islam</v>
          </cell>
          <cell r="F556" t="str">
            <v>Mymensingh</v>
          </cell>
        </row>
        <row r="557">
          <cell r="C557" t="str">
            <v>Raina Telecom</v>
          </cell>
          <cell r="D557" t="str">
            <v>RET-11394</v>
          </cell>
          <cell r="E557" t="str">
            <v>habibur Rahman</v>
          </cell>
          <cell r="F557" t="str">
            <v>Jamalpur</v>
          </cell>
        </row>
        <row r="558">
          <cell r="C558" t="str">
            <v>Lutfa Telecom2</v>
          </cell>
          <cell r="D558" t="str">
            <v>RET-11111</v>
          </cell>
          <cell r="E558" t="str">
            <v>Muktadiruzzaman</v>
          </cell>
          <cell r="F558" t="str">
            <v>Bhaluka</v>
          </cell>
        </row>
        <row r="559">
          <cell r="C559" t="str">
            <v>Lemon Telecom</v>
          </cell>
          <cell r="D559" t="str">
            <v>RET-10771</v>
          </cell>
          <cell r="E559" t="str">
            <v>Md ashik Mahmud</v>
          </cell>
          <cell r="F559" t="str">
            <v>Mymensingh</v>
          </cell>
        </row>
        <row r="560">
          <cell r="C560" t="str">
            <v>Shujon Telecom</v>
          </cell>
          <cell r="D560" t="str">
            <v>RET-10410</v>
          </cell>
          <cell r="E560" t="str">
            <v>Md.Sajedul Islam Rony</v>
          </cell>
          <cell r="F560" t="str">
            <v>Netrokona</v>
          </cell>
        </row>
        <row r="561">
          <cell r="C561" t="str">
            <v>Mamun Telecom</v>
          </cell>
          <cell r="D561" t="str">
            <v>RET-18870</v>
          </cell>
          <cell r="E561" t="str">
            <v>md muzahid hossain</v>
          </cell>
          <cell r="F561" t="str">
            <v>Mymensingh</v>
          </cell>
        </row>
        <row r="562">
          <cell r="C562" t="str">
            <v>Gorai mobile collection &amp; Servicing Center</v>
          </cell>
          <cell r="D562" t="str">
            <v>RET-11519</v>
          </cell>
          <cell r="E562" t="str">
            <v>Md Firozzaman</v>
          </cell>
          <cell r="F562" t="str">
            <v>Tangail</v>
          </cell>
        </row>
        <row r="563">
          <cell r="C563" t="str">
            <v>Fn Mobile Point</v>
          </cell>
          <cell r="D563" t="str">
            <v>RET-10109</v>
          </cell>
          <cell r="E563" t="str">
            <v>Farhad uddin</v>
          </cell>
          <cell r="F563" t="str">
            <v>Bhaluka</v>
          </cell>
        </row>
        <row r="564">
          <cell r="C564" t="str">
            <v>Hello Netrokona</v>
          </cell>
          <cell r="D564" t="str">
            <v>RET-10320</v>
          </cell>
          <cell r="E564" t="str">
            <v>Asish Debnath</v>
          </cell>
          <cell r="F564" t="str">
            <v>Netrokona</v>
          </cell>
        </row>
        <row r="565">
          <cell r="C565" t="str">
            <v>Banarupa Telecom</v>
          </cell>
          <cell r="D565" t="str">
            <v>RET-10127</v>
          </cell>
          <cell r="E565" t="str">
            <v>Md.Ebrahim Khalil</v>
          </cell>
          <cell r="F565" t="str">
            <v>Bhaluka</v>
          </cell>
        </row>
        <row r="566">
          <cell r="C566" t="str">
            <v>Shopon Telecom</v>
          </cell>
          <cell r="D566" t="str">
            <v>RET-10499</v>
          </cell>
          <cell r="E566" t="str">
            <v>Afzal Hossain</v>
          </cell>
          <cell r="F566" t="str">
            <v>Bhaluka</v>
          </cell>
        </row>
        <row r="567">
          <cell r="C567" t="str">
            <v>Al-Modina Telecom</v>
          </cell>
          <cell r="D567" t="str">
            <v>RET-10295</v>
          </cell>
          <cell r="E567" t="str">
            <v>Mamun</v>
          </cell>
          <cell r="F567" t="str">
            <v>Kishoregonj</v>
          </cell>
        </row>
        <row r="568">
          <cell r="C568" t="str">
            <v>Mobile Corner</v>
          </cell>
          <cell r="D568" t="str">
            <v>RET-10106</v>
          </cell>
          <cell r="E568" t="str">
            <v>Mazharul islam</v>
          </cell>
          <cell r="F568" t="str">
            <v>Bhaluka</v>
          </cell>
        </row>
        <row r="569">
          <cell r="C569" t="str">
            <v>Grameen Communication</v>
          </cell>
          <cell r="D569" t="str">
            <v>RET-10477</v>
          </cell>
          <cell r="E569" t="str">
            <v>Forhad hossain</v>
          </cell>
          <cell r="F569" t="str">
            <v>Mymensingh</v>
          </cell>
        </row>
        <row r="570">
          <cell r="C570" t="str">
            <v>Sayem Telecom</v>
          </cell>
          <cell r="D570" t="str">
            <v>RET-10482</v>
          </cell>
          <cell r="E570" t="str">
            <v xml:space="preserve">Anik sorkar </v>
          </cell>
          <cell r="F570" t="str">
            <v>Mymensingh</v>
          </cell>
        </row>
        <row r="571">
          <cell r="C571" t="str">
            <v>ES Brand Mobile Shop</v>
          </cell>
          <cell r="D571" t="str">
            <v>RET-07052</v>
          </cell>
          <cell r="E571" t="str">
            <v>Rayhan</v>
          </cell>
          <cell r="F571" t="str">
            <v>Khulna</v>
          </cell>
        </row>
        <row r="572">
          <cell r="C572" t="str">
            <v>DS Gallery-2</v>
          </cell>
          <cell r="D572" t="str">
            <v>RET-14102</v>
          </cell>
          <cell r="E572" t="str">
            <v>Ruhudut Rashed</v>
          </cell>
          <cell r="F572" t="str">
            <v>Khulna</v>
          </cell>
        </row>
        <row r="573">
          <cell r="C573" t="str">
            <v>M.M. Telecom</v>
          </cell>
          <cell r="D573" t="str">
            <v>RET-15427</v>
          </cell>
          <cell r="E573" t="str">
            <v>Enamul Hossain</v>
          </cell>
          <cell r="F573" t="str">
            <v>Khulna</v>
          </cell>
        </row>
        <row r="574">
          <cell r="C574" t="str">
            <v>Nuhatara Mobile House</v>
          </cell>
          <cell r="D574" t="str">
            <v>RET-07337</v>
          </cell>
          <cell r="E574" t="str">
            <v>Md Al Mamun</v>
          </cell>
          <cell r="F574" t="str">
            <v>Khulna</v>
          </cell>
        </row>
        <row r="575">
          <cell r="C575" t="str">
            <v>Rahman Enterprise</v>
          </cell>
          <cell r="D575" t="str">
            <v>RET-07372</v>
          </cell>
          <cell r="E575" t="str">
            <v xml:space="preserve">Md Billal Hossan </v>
          </cell>
          <cell r="F575" t="str">
            <v>Khulna</v>
          </cell>
        </row>
        <row r="576">
          <cell r="C576" t="str">
            <v>Sazid Watch</v>
          </cell>
          <cell r="D576" t="str">
            <v>RET-07330</v>
          </cell>
          <cell r="E576" t="str">
            <v>Md samsuddin</v>
          </cell>
          <cell r="F576" t="str">
            <v>Khulna</v>
          </cell>
        </row>
        <row r="577">
          <cell r="C577" t="str">
            <v>Mobile King</v>
          </cell>
          <cell r="D577" t="str">
            <v>RET-07147</v>
          </cell>
          <cell r="E577" t="str">
            <v>Md Samim</v>
          </cell>
          <cell r="F577" t="str">
            <v>Khulna</v>
          </cell>
        </row>
        <row r="578">
          <cell r="C578" t="str">
            <v>My Fone Classic</v>
          </cell>
          <cell r="D578" t="str">
            <v>RET-06682</v>
          </cell>
          <cell r="E578" t="str">
            <v>Ibrahim Khan</v>
          </cell>
          <cell r="F578" t="str">
            <v>Barisal</v>
          </cell>
        </row>
        <row r="579">
          <cell r="C579" t="str">
            <v>Shariatpur Cmmercial</v>
          </cell>
          <cell r="D579" t="str">
            <v>RET-03170</v>
          </cell>
          <cell r="E579" t="str">
            <v>Md Shakibul Islam Shagor</v>
          </cell>
          <cell r="F579" t="str">
            <v>Madaripur</v>
          </cell>
        </row>
        <row r="580">
          <cell r="C580" t="str">
            <v>Tanim Telecom</v>
          </cell>
          <cell r="D580" t="str">
            <v>RET-07464</v>
          </cell>
          <cell r="E580" t="str">
            <v>Asif Newas</v>
          </cell>
          <cell r="F580" t="str">
            <v>Jessore</v>
          </cell>
        </row>
        <row r="581">
          <cell r="C581" t="str">
            <v>Raj Communication-2</v>
          </cell>
          <cell r="D581" t="str">
            <v>RET-20530</v>
          </cell>
          <cell r="E581" t="str">
            <v>Shimul Saha</v>
          </cell>
          <cell r="F581" t="str">
            <v>Khulna</v>
          </cell>
        </row>
        <row r="582">
          <cell r="C582" t="str">
            <v>Hasib Electronics</v>
          </cell>
          <cell r="D582" t="str">
            <v>RET-07435</v>
          </cell>
          <cell r="E582" t="str">
            <v>Md Lutfor Rahman</v>
          </cell>
          <cell r="F582" t="str">
            <v>Jessore</v>
          </cell>
        </row>
        <row r="583">
          <cell r="C583" t="str">
            <v>Rhydita Mobile Shop</v>
          </cell>
          <cell r="D583" t="str">
            <v>RET-07090</v>
          </cell>
          <cell r="E583" t="str">
            <v>Amit</v>
          </cell>
          <cell r="F583" t="str">
            <v>Khulna</v>
          </cell>
        </row>
        <row r="584">
          <cell r="C584" t="str">
            <v>Ranjona Mobile Bazar</v>
          </cell>
          <cell r="D584" t="str">
            <v>RET-11666</v>
          </cell>
          <cell r="E584" t="str">
            <v>Md Sha Alam Hossain</v>
          </cell>
          <cell r="F584" t="str">
            <v>Jessore</v>
          </cell>
        </row>
        <row r="585">
          <cell r="C585" t="str">
            <v>New ExFiles Telecom</v>
          </cell>
          <cell r="D585" t="str">
            <v>RET-07034</v>
          </cell>
          <cell r="E585" t="str">
            <v>Amit-2</v>
          </cell>
          <cell r="F585" t="str">
            <v>Khulna</v>
          </cell>
        </row>
        <row r="586">
          <cell r="C586" t="str">
            <v>Janata Telecom</v>
          </cell>
          <cell r="D586" t="str">
            <v>RET-06821</v>
          </cell>
          <cell r="E586" t="str">
            <v>tipusultan</v>
          </cell>
          <cell r="F586" t="str">
            <v>Pirojpur</v>
          </cell>
        </row>
        <row r="587">
          <cell r="C587" t="str">
            <v>Mobile Plus</v>
          </cell>
          <cell r="D587" t="str">
            <v>RET-07186</v>
          </cell>
          <cell r="E587" t="str">
            <v>Sujit Kumar Ghos</v>
          </cell>
          <cell r="F587" t="str">
            <v>Khulna</v>
          </cell>
        </row>
        <row r="588">
          <cell r="C588" t="str">
            <v>Lucky Electronics-2</v>
          </cell>
          <cell r="D588" t="str">
            <v>RET-07122</v>
          </cell>
          <cell r="E588" t="str">
            <v>Shaikh Samiul Islam</v>
          </cell>
          <cell r="F588" t="str">
            <v>Khulna</v>
          </cell>
        </row>
        <row r="589">
          <cell r="C589" t="str">
            <v>Model Watch</v>
          </cell>
          <cell r="D589" t="str">
            <v>RET-07341</v>
          </cell>
          <cell r="E589" t="str">
            <v>Mazadul Islam</v>
          </cell>
          <cell r="F589" t="str">
            <v>Jessore</v>
          </cell>
        </row>
        <row r="590">
          <cell r="C590" t="str">
            <v>Brothers Link</v>
          </cell>
          <cell r="D590" t="str">
            <v>RET-03166</v>
          </cell>
          <cell r="E590" t="str">
            <v xml:space="preserve">Md. Sohagh Khan Tushar </v>
          </cell>
          <cell r="F590" t="str">
            <v>Madaripur</v>
          </cell>
        </row>
        <row r="591">
          <cell r="C591" t="str">
            <v>Mobile Biz/Janata Telecom</v>
          </cell>
          <cell r="D591" t="str">
            <v>RET-07066</v>
          </cell>
          <cell r="E591" t="str">
            <v>Emthihan Rahman Swadesh</v>
          </cell>
          <cell r="F591" t="str">
            <v>Khulna</v>
          </cell>
        </row>
        <row r="592">
          <cell r="C592" t="str">
            <v>Das Telecom</v>
          </cell>
          <cell r="D592" t="str">
            <v>RET-07068</v>
          </cell>
          <cell r="E592" t="str">
            <v>SK. Kizar Hossain Shuvo</v>
          </cell>
          <cell r="F592" t="str">
            <v>Khulna</v>
          </cell>
        </row>
        <row r="593">
          <cell r="C593" t="str">
            <v>Cell Tone</v>
          </cell>
          <cell r="D593" t="str">
            <v>RET-07074</v>
          </cell>
          <cell r="E593" t="str">
            <v>Md.Shaid</v>
          </cell>
          <cell r="F593" t="str">
            <v>Khulna</v>
          </cell>
        </row>
        <row r="594">
          <cell r="C594" t="str">
            <v>Romance Business Centre</v>
          </cell>
          <cell r="D594" t="str">
            <v>RET-06333</v>
          </cell>
          <cell r="E594" t="str">
            <v>Arup Chandra Biswas</v>
          </cell>
          <cell r="F594" t="str">
            <v>Barisal</v>
          </cell>
        </row>
        <row r="595">
          <cell r="C595" t="str">
            <v>Talukder Telecom</v>
          </cell>
          <cell r="D595" t="str">
            <v>RET-06455</v>
          </cell>
          <cell r="E595" t="str">
            <v>Miraz Hossain</v>
          </cell>
          <cell r="F595" t="str">
            <v>Barisal</v>
          </cell>
        </row>
        <row r="596">
          <cell r="C596" t="str">
            <v>ES Telecom</v>
          </cell>
          <cell r="D596" t="str">
            <v>RET-14096</v>
          </cell>
          <cell r="E596" t="str">
            <v xml:space="preserve">Md. Sohagh Khan Tushar </v>
          </cell>
          <cell r="F596" t="str">
            <v>Khulna</v>
          </cell>
        </row>
        <row r="599">
          <cell r="G599" t="str">
            <v>E-5</v>
          </cell>
          <cell r="H599">
            <v>2090</v>
          </cell>
          <cell r="I599" t="str">
            <v>&lt;3K</v>
          </cell>
        </row>
        <row r="600">
          <cell r="G600" t="str">
            <v>E-7</v>
          </cell>
          <cell r="H600">
            <v>2490</v>
          </cell>
          <cell r="I600" t="str">
            <v>&lt;3K</v>
          </cell>
        </row>
        <row r="601">
          <cell r="G601" t="str">
            <v>E-10</v>
          </cell>
          <cell r="H601">
            <v>2740</v>
          </cell>
          <cell r="I601" t="str">
            <v>&lt;3K</v>
          </cell>
        </row>
        <row r="602">
          <cell r="G602" t="str">
            <v>E-12</v>
          </cell>
          <cell r="H602">
            <v>2390</v>
          </cell>
          <cell r="I602" t="str">
            <v>&lt;3K</v>
          </cell>
        </row>
        <row r="603">
          <cell r="G603" t="str">
            <v>E-15</v>
          </cell>
          <cell r="H603">
            <v>2695</v>
          </cell>
          <cell r="I603" t="str">
            <v>&lt;3K</v>
          </cell>
        </row>
        <row r="604">
          <cell r="G604" t="str">
            <v>E-55</v>
          </cell>
          <cell r="H604">
            <v>2690</v>
          </cell>
          <cell r="I604" t="str">
            <v>&lt;3K</v>
          </cell>
        </row>
        <row r="605">
          <cell r="G605" t="str">
            <v>E-58</v>
          </cell>
          <cell r="H605">
            <v>2590</v>
          </cell>
          <cell r="I605" t="str">
            <v>&lt;3K</v>
          </cell>
        </row>
        <row r="606">
          <cell r="G606" t="str">
            <v>E-60</v>
          </cell>
          <cell r="H606">
            <v>3390</v>
          </cell>
          <cell r="I606" t="str">
            <v>3-4.5K</v>
          </cell>
        </row>
        <row r="607">
          <cell r="G607" t="str">
            <v>E-76</v>
          </cell>
          <cell r="H607">
            <v>3690</v>
          </cell>
          <cell r="I607" t="str">
            <v>3-4.5K</v>
          </cell>
        </row>
        <row r="608">
          <cell r="G608" t="str">
            <v>E-78</v>
          </cell>
          <cell r="H608">
            <v>3190</v>
          </cell>
          <cell r="I608" t="str">
            <v>3-4.5K</v>
          </cell>
        </row>
        <row r="609">
          <cell r="G609" t="str">
            <v>E-79</v>
          </cell>
          <cell r="H609">
            <v>2990</v>
          </cell>
          <cell r="I609" t="str">
            <v>&lt;3K</v>
          </cell>
        </row>
        <row r="610">
          <cell r="G610" t="str">
            <v>H-58</v>
          </cell>
          <cell r="H610">
            <v>6290</v>
          </cell>
          <cell r="I610" t="str">
            <v>6-7K</v>
          </cell>
        </row>
        <row r="611">
          <cell r="G611" t="str">
            <v>H-60</v>
          </cell>
          <cell r="H611">
            <v>6490</v>
          </cell>
          <cell r="I611" t="str">
            <v>6-7K</v>
          </cell>
        </row>
        <row r="612">
          <cell r="G612" t="str">
            <v>H-200</v>
          </cell>
          <cell r="H612">
            <v>7990</v>
          </cell>
          <cell r="I612" t="str">
            <v>7-8K</v>
          </cell>
        </row>
        <row r="613">
          <cell r="G613" t="str">
            <v>H-300</v>
          </cell>
          <cell r="H613">
            <v>8590</v>
          </cell>
          <cell r="I613" t="str">
            <v>8-10K</v>
          </cell>
        </row>
        <row r="614">
          <cell r="G614" t="str">
            <v>H-120</v>
          </cell>
          <cell r="H614">
            <v>6990</v>
          </cell>
          <cell r="I614" t="str">
            <v>6-7K</v>
          </cell>
        </row>
        <row r="615">
          <cell r="G615" t="str">
            <v>H-175</v>
          </cell>
          <cell r="H615">
            <v>9990</v>
          </cell>
          <cell r="I615" t="str">
            <v>8-10K</v>
          </cell>
        </row>
        <row r="616">
          <cell r="G616" t="str">
            <v>H-250</v>
          </cell>
          <cell r="H616">
            <v>9190</v>
          </cell>
          <cell r="I616" t="str">
            <v>8-10K</v>
          </cell>
        </row>
        <row r="617">
          <cell r="G617" t="str">
            <v>H-400</v>
          </cell>
          <cell r="H617">
            <v>9990</v>
          </cell>
          <cell r="I617" t="str">
            <v>8-10K</v>
          </cell>
        </row>
        <row r="618">
          <cell r="G618" t="str">
            <v>i-10</v>
          </cell>
          <cell r="H618">
            <v>6990</v>
          </cell>
          <cell r="I618" t="str">
            <v>6-7K</v>
          </cell>
        </row>
        <row r="619">
          <cell r="G619" t="str">
            <v>Zviii</v>
          </cell>
          <cell r="H619">
            <v>13990</v>
          </cell>
          <cell r="I619" t="str">
            <v>13-16K</v>
          </cell>
        </row>
        <row r="620">
          <cell r="G620" t="str">
            <v>P-6</v>
          </cell>
          <cell r="H620">
            <v>7990</v>
          </cell>
          <cell r="I620" t="str">
            <v>7-8K</v>
          </cell>
        </row>
        <row r="621">
          <cell r="G621" t="str">
            <v>P6(2GB)</v>
          </cell>
          <cell r="H621">
            <v>7990</v>
          </cell>
          <cell r="I621" t="str">
            <v>7-8K</v>
          </cell>
        </row>
        <row r="622">
          <cell r="G622" t="str">
            <v>P6 PRO</v>
          </cell>
          <cell r="H622">
            <v>8990</v>
          </cell>
          <cell r="I622" t="str">
            <v>8-10K</v>
          </cell>
        </row>
        <row r="623">
          <cell r="G623" t="str">
            <v>P6 PRO(3GB)</v>
          </cell>
          <cell r="H623">
            <v>10490</v>
          </cell>
          <cell r="I623" t="str">
            <v>10-13K</v>
          </cell>
        </row>
        <row r="624">
          <cell r="G624" t="str">
            <v>TAB-20</v>
          </cell>
          <cell r="H624">
            <v>5990</v>
          </cell>
          <cell r="I624" t="str">
            <v>4.5-6K</v>
          </cell>
        </row>
        <row r="625">
          <cell r="G625" t="str">
            <v>TAB-50</v>
          </cell>
          <cell r="H625">
            <v>8490</v>
          </cell>
          <cell r="I625" t="str">
            <v>8-10K</v>
          </cell>
        </row>
        <row r="626">
          <cell r="G626" t="str">
            <v>i-25</v>
          </cell>
          <cell r="H626">
            <v>6790</v>
          </cell>
          <cell r="I626" t="str">
            <v>6-7K</v>
          </cell>
        </row>
        <row r="627">
          <cell r="G627" t="str">
            <v>T7 PRO</v>
          </cell>
          <cell r="H627">
            <v>8490</v>
          </cell>
          <cell r="I627" t="str">
            <v>8-10K</v>
          </cell>
        </row>
        <row r="628">
          <cell r="G628" t="str">
            <v>T8 PRO</v>
          </cell>
          <cell r="H628">
            <v>10490</v>
          </cell>
          <cell r="I628" t="str">
            <v>10-13K</v>
          </cell>
        </row>
        <row r="629">
          <cell r="G629" t="str">
            <v>V-25</v>
          </cell>
          <cell r="H629">
            <v>4090</v>
          </cell>
          <cell r="I629" t="str">
            <v>3-4.5K</v>
          </cell>
        </row>
        <row r="630">
          <cell r="G630" t="str">
            <v>V-28</v>
          </cell>
          <cell r="H630">
            <v>3690</v>
          </cell>
          <cell r="I630" t="str">
            <v>3-4.5K</v>
          </cell>
        </row>
        <row r="631">
          <cell r="G631" t="str">
            <v>V-30</v>
          </cell>
          <cell r="H631">
            <v>3990</v>
          </cell>
          <cell r="I631" t="str">
            <v>3-4.5K</v>
          </cell>
        </row>
        <row r="632">
          <cell r="G632" t="str">
            <v>V-32</v>
          </cell>
          <cell r="H632">
            <v>3690</v>
          </cell>
          <cell r="I632" t="str">
            <v>3-4.5K</v>
          </cell>
        </row>
        <row r="633">
          <cell r="G633" t="str">
            <v>V-45</v>
          </cell>
          <cell r="H633">
            <v>4890</v>
          </cell>
          <cell r="I633" t="str">
            <v>4.5-6K</v>
          </cell>
        </row>
        <row r="634">
          <cell r="G634" t="str">
            <v>V-46</v>
          </cell>
          <cell r="H634">
            <v>3990</v>
          </cell>
          <cell r="I634" t="str">
            <v>3-4.5K</v>
          </cell>
        </row>
        <row r="635">
          <cell r="G635" t="str">
            <v>V-49</v>
          </cell>
          <cell r="H635">
            <v>4590</v>
          </cell>
          <cell r="I635" t="str">
            <v>4.5-6K</v>
          </cell>
        </row>
        <row r="636">
          <cell r="G636" t="str">
            <v>V-50</v>
          </cell>
          <cell r="H636">
            <v>5390</v>
          </cell>
          <cell r="I636" t="str">
            <v>4.5-6K</v>
          </cell>
        </row>
        <row r="637">
          <cell r="G637" t="str">
            <v>V-52</v>
          </cell>
          <cell r="H637">
            <v>5990</v>
          </cell>
          <cell r="I637" t="str">
            <v>4.5-6K</v>
          </cell>
        </row>
        <row r="638">
          <cell r="G638" t="str">
            <v>V-60</v>
          </cell>
          <cell r="H638">
            <v>5690</v>
          </cell>
          <cell r="I638" t="str">
            <v>4.5-6K</v>
          </cell>
        </row>
        <row r="639">
          <cell r="G639" t="str">
            <v>V-75</v>
          </cell>
          <cell r="H639">
            <v>4990</v>
          </cell>
          <cell r="I639" t="str">
            <v>4.5-6K</v>
          </cell>
        </row>
        <row r="640">
          <cell r="G640" t="str">
            <v>V-80</v>
          </cell>
          <cell r="H640">
            <v>6290</v>
          </cell>
          <cell r="I640" t="str">
            <v>6-7K</v>
          </cell>
        </row>
        <row r="641">
          <cell r="G641" t="str">
            <v>V-85</v>
          </cell>
          <cell r="H641">
            <v>5990</v>
          </cell>
          <cell r="I641" t="str">
            <v>4.5-6K</v>
          </cell>
        </row>
        <row r="642">
          <cell r="G642" t="str">
            <v>V-100</v>
          </cell>
          <cell r="H642">
            <v>5490</v>
          </cell>
          <cell r="I642" t="str">
            <v>4.5-6K</v>
          </cell>
        </row>
        <row r="643">
          <cell r="G643" t="str">
            <v>i-20(2GB)</v>
          </cell>
          <cell r="H643">
            <v>7190</v>
          </cell>
          <cell r="I643" t="str">
            <v>7-8K</v>
          </cell>
        </row>
        <row r="644">
          <cell r="G644" t="str">
            <v>ZV PRO</v>
          </cell>
          <cell r="H644">
            <v>11990</v>
          </cell>
          <cell r="I644" t="str">
            <v>10-13K</v>
          </cell>
        </row>
        <row r="645">
          <cell r="G645" t="str">
            <v>Z-VI</v>
          </cell>
          <cell r="H645">
            <v>11890</v>
          </cell>
          <cell r="I645" t="str">
            <v>10-13K</v>
          </cell>
        </row>
        <row r="646">
          <cell r="G646" t="str">
            <v>ZVII(2GB)</v>
          </cell>
          <cell r="H646">
            <v>11490</v>
          </cell>
          <cell r="I646" t="str">
            <v>10-13K</v>
          </cell>
        </row>
        <row r="647">
          <cell r="G647" t="str">
            <v>ZVII(3GB)</v>
          </cell>
          <cell r="H647">
            <v>12490</v>
          </cell>
          <cell r="I647" t="str">
            <v>10-13K</v>
          </cell>
        </row>
        <row r="648">
          <cell r="G648" t="str">
            <v>ST-50</v>
          </cell>
          <cell r="H648">
            <v>8390</v>
          </cell>
          <cell r="I648" t="str">
            <v>8-10K</v>
          </cell>
        </row>
        <row r="649">
          <cell r="G649" t="str">
            <v>S-1</v>
          </cell>
          <cell r="H649">
            <v>14990</v>
          </cell>
          <cell r="I649" t="str">
            <v>13-16K</v>
          </cell>
        </row>
        <row r="650">
          <cell r="G650" t="str">
            <v>S-20</v>
          </cell>
          <cell r="H650">
            <v>25990</v>
          </cell>
          <cell r="I650" t="str">
            <v>16K+</v>
          </cell>
        </row>
        <row r="651">
          <cell r="G651" t="str">
            <v>S-2</v>
          </cell>
          <cell r="H651">
            <v>15990</v>
          </cell>
          <cell r="I651" t="str">
            <v>13-16K</v>
          </cell>
        </row>
        <row r="652">
          <cell r="G652" t="str">
            <v>P7</v>
          </cell>
          <cell r="H652">
            <v>8990</v>
          </cell>
          <cell r="I652" t="str">
            <v>8-10K</v>
          </cell>
        </row>
        <row r="653">
          <cell r="G653" t="str">
            <v>i-50</v>
          </cell>
          <cell r="H653">
            <v>7590</v>
          </cell>
          <cell r="I653" t="str">
            <v>7-8K</v>
          </cell>
        </row>
        <row r="654">
          <cell r="G654" t="str">
            <v>i-20</v>
          </cell>
          <cell r="H654">
            <v>6490</v>
          </cell>
          <cell r="I654" t="str">
            <v>6-7K</v>
          </cell>
        </row>
        <row r="655">
          <cell r="G655" t="str">
            <v>R100  2GB</v>
          </cell>
          <cell r="H655">
            <v>10990</v>
          </cell>
          <cell r="I655" t="str">
            <v>10-13K</v>
          </cell>
        </row>
        <row r="656">
          <cell r="G656" t="str">
            <v>R20</v>
          </cell>
          <cell r="H656">
            <v>7390</v>
          </cell>
          <cell r="I656" t="str">
            <v>7-8K</v>
          </cell>
        </row>
        <row r="657">
          <cell r="G657" t="str">
            <v>R100 3GB</v>
          </cell>
          <cell r="H657">
            <v>11990</v>
          </cell>
          <cell r="I657" t="str">
            <v>10-13K</v>
          </cell>
        </row>
        <row r="658">
          <cell r="G658" t="str">
            <v>I 10 (2GB)</v>
          </cell>
          <cell r="H658">
            <v>7990</v>
          </cell>
          <cell r="I658" t="str">
            <v>7-8K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ivement Sheet"/>
      <sheetName val="Target"/>
      <sheetName val="Summary"/>
      <sheetName val="HFM Plan"/>
      <sheetName val="Sheet2"/>
    </sheetNames>
    <sheetDataSet>
      <sheetData sheetId="0"/>
      <sheetData sheetId="1"/>
      <sheetData sheetId="2"/>
      <sheetData sheetId="3"/>
      <sheetData sheetId="4">
        <row r="2">
          <cell r="A2">
            <v>0</v>
          </cell>
          <cell r="B2" t="str">
            <v>S-25</v>
          </cell>
          <cell r="C2" t="str">
            <v>S-2</v>
          </cell>
          <cell r="D2" t="str">
            <v>S-20</v>
          </cell>
          <cell r="E2" t="str">
            <v>R100  2GB</v>
          </cell>
          <cell r="F2" t="str">
            <v>R100 3GB</v>
          </cell>
          <cell r="G2" t="str">
            <v>I 10 (2GB)</v>
          </cell>
          <cell r="H2" t="str">
            <v>i-25</v>
          </cell>
          <cell r="I2" t="str">
            <v>Zviii</v>
          </cell>
        </row>
        <row r="3">
          <cell r="A3" t="str">
            <v>Retail ID</v>
          </cell>
          <cell r="B3" t="str">
            <v>QTTY</v>
          </cell>
          <cell r="C3" t="str">
            <v>QTTY</v>
          </cell>
          <cell r="D3" t="str">
            <v>QTTY</v>
          </cell>
          <cell r="E3" t="str">
            <v>QTTY</v>
          </cell>
          <cell r="F3" t="str">
            <v>QTTY</v>
          </cell>
          <cell r="G3" t="str">
            <v>QTTY</v>
          </cell>
          <cell r="H3" t="str">
            <v>QTTY</v>
          </cell>
          <cell r="I3" t="str">
            <v>QTTY</v>
          </cell>
        </row>
        <row r="4">
          <cell r="A4" t="str">
            <v>RET-04280</v>
          </cell>
          <cell r="B4">
            <v>0</v>
          </cell>
          <cell r="C4">
            <v>0</v>
          </cell>
          <cell r="D4">
            <v>0</v>
          </cell>
          <cell r="E4">
            <v>10</v>
          </cell>
          <cell r="F4">
            <v>2</v>
          </cell>
          <cell r="G4">
            <v>0</v>
          </cell>
          <cell r="H4">
            <v>4</v>
          </cell>
          <cell r="I4">
            <v>2</v>
          </cell>
        </row>
        <row r="5">
          <cell r="A5" t="str">
            <v>RET-04292</v>
          </cell>
          <cell r="B5">
            <v>4</v>
          </cell>
          <cell r="C5">
            <v>0</v>
          </cell>
          <cell r="D5">
            <v>0</v>
          </cell>
          <cell r="E5">
            <v>14</v>
          </cell>
          <cell r="F5">
            <v>7</v>
          </cell>
          <cell r="G5">
            <v>9</v>
          </cell>
          <cell r="H5">
            <v>5</v>
          </cell>
          <cell r="I5">
            <v>0</v>
          </cell>
        </row>
        <row r="6">
          <cell r="A6" t="str">
            <v>RET-04300</v>
          </cell>
          <cell r="B6">
            <v>2</v>
          </cell>
          <cell r="C6">
            <v>0</v>
          </cell>
          <cell r="D6">
            <v>0</v>
          </cell>
          <cell r="E6">
            <v>11</v>
          </cell>
          <cell r="F6">
            <v>3</v>
          </cell>
          <cell r="G6">
            <v>3</v>
          </cell>
          <cell r="H6">
            <v>0</v>
          </cell>
          <cell r="I6">
            <v>3</v>
          </cell>
        </row>
        <row r="7">
          <cell r="A7" t="str">
            <v>RET-04372</v>
          </cell>
          <cell r="B7">
            <v>1</v>
          </cell>
          <cell r="C7">
            <v>1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  <cell r="H7">
            <v>9</v>
          </cell>
          <cell r="I7">
            <v>0</v>
          </cell>
        </row>
        <row r="8">
          <cell r="A8" t="str">
            <v>RET-04389</v>
          </cell>
          <cell r="B8">
            <v>4</v>
          </cell>
          <cell r="C8">
            <v>3</v>
          </cell>
          <cell r="D8">
            <v>0</v>
          </cell>
          <cell r="E8">
            <v>4</v>
          </cell>
          <cell r="F8">
            <v>13</v>
          </cell>
          <cell r="G8">
            <v>21</v>
          </cell>
          <cell r="H8">
            <v>9</v>
          </cell>
          <cell r="I8">
            <v>2</v>
          </cell>
        </row>
        <row r="9">
          <cell r="A9" t="str">
            <v>RET-04439</v>
          </cell>
          <cell r="B9">
            <v>1</v>
          </cell>
          <cell r="C9">
            <v>0</v>
          </cell>
          <cell r="D9">
            <v>0</v>
          </cell>
          <cell r="E9">
            <v>33</v>
          </cell>
          <cell r="F9">
            <v>2</v>
          </cell>
          <cell r="G9">
            <v>4</v>
          </cell>
          <cell r="H9">
            <v>4</v>
          </cell>
          <cell r="I9">
            <v>3</v>
          </cell>
        </row>
        <row r="10">
          <cell r="A10" t="str">
            <v>RET-04445</v>
          </cell>
          <cell r="B10">
            <v>2</v>
          </cell>
          <cell r="C10">
            <v>2</v>
          </cell>
          <cell r="D10">
            <v>0</v>
          </cell>
          <cell r="E10">
            <v>9</v>
          </cell>
          <cell r="F10">
            <v>2</v>
          </cell>
          <cell r="G10">
            <v>2</v>
          </cell>
          <cell r="H10">
            <v>17</v>
          </cell>
          <cell r="I10">
            <v>3</v>
          </cell>
        </row>
        <row r="11">
          <cell r="A11" t="str">
            <v>RET-04535</v>
          </cell>
          <cell r="B11">
            <v>0</v>
          </cell>
          <cell r="C11">
            <v>3</v>
          </cell>
          <cell r="D11">
            <v>0</v>
          </cell>
          <cell r="E11">
            <v>4</v>
          </cell>
          <cell r="F11">
            <v>3</v>
          </cell>
          <cell r="G11">
            <v>2</v>
          </cell>
          <cell r="H11">
            <v>10</v>
          </cell>
          <cell r="I11">
            <v>0</v>
          </cell>
        </row>
        <row r="12">
          <cell r="A12" t="str">
            <v>RET-04554</v>
          </cell>
          <cell r="B12">
            <v>1</v>
          </cell>
          <cell r="C12">
            <v>1</v>
          </cell>
          <cell r="D12">
            <v>0</v>
          </cell>
          <cell r="E12">
            <v>31</v>
          </cell>
          <cell r="F12">
            <v>2</v>
          </cell>
          <cell r="G12">
            <v>3</v>
          </cell>
          <cell r="H12">
            <v>17</v>
          </cell>
          <cell r="I12">
            <v>2</v>
          </cell>
        </row>
        <row r="13">
          <cell r="A13" t="str">
            <v>RET-04562</v>
          </cell>
          <cell r="B13">
            <v>1</v>
          </cell>
          <cell r="C13">
            <v>2</v>
          </cell>
          <cell r="D13">
            <v>0</v>
          </cell>
          <cell r="E13">
            <v>5</v>
          </cell>
          <cell r="F13">
            <v>3</v>
          </cell>
          <cell r="G13">
            <v>5</v>
          </cell>
          <cell r="H13">
            <v>5</v>
          </cell>
          <cell r="I13">
            <v>4</v>
          </cell>
        </row>
        <row r="14">
          <cell r="A14" t="str">
            <v>RET-04563</v>
          </cell>
          <cell r="B14">
            <v>0</v>
          </cell>
          <cell r="C14">
            <v>2</v>
          </cell>
          <cell r="D14">
            <v>0</v>
          </cell>
          <cell r="E14">
            <v>10</v>
          </cell>
          <cell r="F14">
            <v>6</v>
          </cell>
          <cell r="G14">
            <v>1</v>
          </cell>
          <cell r="H14">
            <v>12</v>
          </cell>
          <cell r="I14">
            <v>4</v>
          </cell>
        </row>
        <row r="15">
          <cell r="A15" t="str">
            <v>RET-04566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15</v>
          </cell>
          <cell r="H15">
            <v>13</v>
          </cell>
          <cell r="I15">
            <v>3</v>
          </cell>
        </row>
        <row r="16">
          <cell r="A16" t="str">
            <v>RET-04661</v>
          </cell>
          <cell r="B16">
            <v>0</v>
          </cell>
          <cell r="C16">
            <v>0</v>
          </cell>
          <cell r="D16">
            <v>0</v>
          </cell>
          <cell r="E16">
            <v>3</v>
          </cell>
          <cell r="F16">
            <v>6</v>
          </cell>
          <cell r="G16">
            <v>2</v>
          </cell>
          <cell r="H16">
            <v>4</v>
          </cell>
          <cell r="I16">
            <v>0</v>
          </cell>
        </row>
        <row r="17">
          <cell r="A17" t="str">
            <v>RET-04753</v>
          </cell>
          <cell r="B17">
            <v>0</v>
          </cell>
          <cell r="C17">
            <v>0</v>
          </cell>
          <cell r="D17">
            <v>0</v>
          </cell>
          <cell r="E17">
            <v>1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</row>
        <row r="18">
          <cell r="A18" t="str">
            <v>RET-05016</v>
          </cell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2</v>
          </cell>
          <cell r="H18">
            <v>2</v>
          </cell>
          <cell r="I18">
            <v>0</v>
          </cell>
        </row>
        <row r="19">
          <cell r="A19" t="str">
            <v>RET-05024</v>
          </cell>
          <cell r="B19">
            <v>0</v>
          </cell>
          <cell r="C19">
            <v>0</v>
          </cell>
          <cell r="D19">
            <v>0</v>
          </cell>
          <cell r="E19">
            <v>2</v>
          </cell>
          <cell r="F19">
            <v>0</v>
          </cell>
          <cell r="G19">
            <v>5</v>
          </cell>
          <cell r="H19">
            <v>0</v>
          </cell>
          <cell r="I19">
            <v>0</v>
          </cell>
        </row>
        <row r="20">
          <cell r="A20" t="str">
            <v>RET-05047</v>
          </cell>
          <cell r="B20">
            <v>0</v>
          </cell>
          <cell r="C20">
            <v>0</v>
          </cell>
          <cell r="D20">
            <v>0</v>
          </cell>
          <cell r="E20">
            <v>4</v>
          </cell>
          <cell r="F20">
            <v>1</v>
          </cell>
          <cell r="G20">
            <v>3</v>
          </cell>
          <cell r="H20">
            <v>0</v>
          </cell>
          <cell r="I20">
            <v>0</v>
          </cell>
        </row>
        <row r="21">
          <cell r="A21" t="str">
            <v>RET-14630</v>
          </cell>
          <cell r="B21">
            <v>0</v>
          </cell>
          <cell r="C21">
            <v>1</v>
          </cell>
          <cell r="D21">
            <v>0</v>
          </cell>
          <cell r="E21">
            <v>14</v>
          </cell>
          <cell r="F21">
            <v>3</v>
          </cell>
          <cell r="G21">
            <v>2</v>
          </cell>
          <cell r="H21">
            <v>7</v>
          </cell>
          <cell r="I21">
            <v>3</v>
          </cell>
        </row>
        <row r="22">
          <cell r="A22" t="str">
            <v>RET-16313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  <cell r="F22">
            <v>1</v>
          </cell>
          <cell r="G22">
            <v>4</v>
          </cell>
          <cell r="H22">
            <v>0</v>
          </cell>
          <cell r="I22">
            <v>3</v>
          </cell>
        </row>
        <row r="23">
          <cell r="A23" t="str">
            <v>RET-19391</v>
          </cell>
          <cell r="B23">
            <v>0</v>
          </cell>
          <cell r="C23">
            <v>0</v>
          </cell>
          <cell r="D23">
            <v>0</v>
          </cell>
          <cell r="E23">
            <v>4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</row>
        <row r="24">
          <cell r="A24" t="str">
            <v>RET-19395</v>
          </cell>
          <cell r="B24">
            <v>0</v>
          </cell>
          <cell r="C24">
            <v>0</v>
          </cell>
          <cell r="D24">
            <v>0</v>
          </cell>
          <cell r="E24">
            <v>4</v>
          </cell>
          <cell r="F24">
            <v>2</v>
          </cell>
          <cell r="G24">
            <v>4</v>
          </cell>
          <cell r="H24">
            <v>1</v>
          </cell>
          <cell r="I24">
            <v>5</v>
          </cell>
        </row>
        <row r="25">
          <cell r="A25" t="str">
            <v>RET-21563</v>
          </cell>
          <cell r="B25">
            <v>0</v>
          </cell>
          <cell r="C25">
            <v>0</v>
          </cell>
          <cell r="D25">
            <v>0</v>
          </cell>
          <cell r="E25">
            <v>5</v>
          </cell>
          <cell r="F25">
            <v>3</v>
          </cell>
          <cell r="G25">
            <v>4</v>
          </cell>
          <cell r="H25">
            <v>10</v>
          </cell>
          <cell r="I25">
            <v>4</v>
          </cell>
        </row>
        <row r="26">
          <cell r="A26" t="str">
            <v>RET-03797</v>
          </cell>
          <cell r="B26">
            <v>0</v>
          </cell>
          <cell r="C26">
            <v>0</v>
          </cell>
          <cell r="D26">
            <v>0</v>
          </cell>
          <cell r="E26">
            <v>4</v>
          </cell>
          <cell r="F26">
            <v>3</v>
          </cell>
          <cell r="G26">
            <v>5</v>
          </cell>
          <cell r="H26">
            <v>2</v>
          </cell>
          <cell r="I26">
            <v>2</v>
          </cell>
        </row>
        <row r="27">
          <cell r="A27" t="str">
            <v>RET-03827</v>
          </cell>
          <cell r="B27">
            <v>0</v>
          </cell>
          <cell r="C27">
            <v>4</v>
          </cell>
          <cell r="D27">
            <v>0</v>
          </cell>
          <cell r="E27">
            <v>4</v>
          </cell>
          <cell r="F27">
            <v>4</v>
          </cell>
          <cell r="G27">
            <v>8</v>
          </cell>
          <cell r="H27">
            <v>4</v>
          </cell>
          <cell r="I27">
            <v>0</v>
          </cell>
        </row>
        <row r="28">
          <cell r="A28" t="str">
            <v>RET-03886</v>
          </cell>
          <cell r="B28">
            <v>0</v>
          </cell>
          <cell r="C28">
            <v>2</v>
          </cell>
          <cell r="D28">
            <v>0</v>
          </cell>
          <cell r="E28">
            <v>4</v>
          </cell>
          <cell r="F28">
            <v>2</v>
          </cell>
          <cell r="G28">
            <v>4</v>
          </cell>
          <cell r="H28">
            <v>0</v>
          </cell>
          <cell r="I28">
            <v>3</v>
          </cell>
        </row>
        <row r="29">
          <cell r="A29" t="str">
            <v>RET-04039</v>
          </cell>
          <cell r="B29">
            <v>1</v>
          </cell>
          <cell r="C29">
            <v>0</v>
          </cell>
          <cell r="D29">
            <v>0</v>
          </cell>
          <cell r="E29">
            <v>1</v>
          </cell>
          <cell r="F29">
            <v>0</v>
          </cell>
          <cell r="G29">
            <v>1</v>
          </cell>
          <cell r="H29">
            <v>1</v>
          </cell>
          <cell r="I29">
            <v>1</v>
          </cell>
        </row>
        <row r="30">
          <cell r="A30" t="str">
            <v>RET-04075</v>
          </cell>
          <cell r="B30">
            <v>2</v>
          </cell>
          <cell r="C30">
            <v>0</v>
          </cell>
          <cell r="D30">
            <v>0</v>
          </cell>
          <cell r="E30">
            <v>3</v>
          </cell>
          <cell r="F30">
            <v>3</v>
          </cell>
          <cell r="G30">
            <v>3</v>
          </cell>
          <cell r="H30">
            <v>5</v>
          </cell>
          <cell r="I30">
            <v>2</v>
          </cell>
        </row>
        <row r="31">
          <cell r="A31" t="str">
            <v>RET-04177</v>
          </cell>
          <cell r="B31">
            <v>0</v>
          </cell>
          <cell r="C31">
            <v>0</v>
          </cell>
          <cell r="D31">
            <v>0</v>
          </cell>
          <cell r="E31">
            <v>2</v>
          </cell>
          <cell r="F31">
            <v>0</v>
          </cell>
          <cell r="G31">
            <v>3</v>
          </cell>
          <cell r="H31">
            <v>0</v>
          </cell>
          <cell r="I31">
            <v>0</v>
          </cell>
        </row>
        <row r="32">
          <cell r="A32" t="str">
            <v>RET-14298</v>
          </cell>
          <cell r="B32">
            <v>1</v>
          </cell>
          <cell r="C32">
            <v>1</v>
          </cell>
          <cell r="D32">
            <v>1</v>
          </cell>
          <cell r="E32">
            <v>26</v>
          </cell>
          <cell r="F32">
            <v>3</v>
          </cell>
          <cell r="G32">
            <v>8</v>
          </cell>
          <cell r="H32">
            <v>2</v>
          </cell>
          <cell r="I32">
            <v>6</v>
          </cell>
        </row>
        <row r="33">
          <cell r="A33" t="str">
            <v>RET-14535</v>
          </cell>
          <cell r="B33">
            <v>0</v>
          </cell>
          <cell r="C33">
            <v>0</v>
          </cell>
          <cell r="D33">
            <v>0</v>
          </cell>
          <cell r="E33">
            <v>15</v>
          </cell>
          <cell r="F33">
            <v>0</v>
          </cell>
          <cell r="G33">
            <v>0</v>
          </cell>
          <cell r="H33">
            <v>0</v>
          </cell>
          <cell r="I33">
            <v>1</v>
          </cell>
        </row>
        <row r="34">
          <cell r="A34" t="str">
            <v>RET-19281</v>
          </cell>
          <cell r="B34">
            <v>0</v>
          </cell>
          <cell r="C34">
            <v>2</v>
          </cell>
          <cell r="D34">
            <v>0</v>
          </cell>
          <cell r="E34">
            <v>7</v>
          </cell>
          <cell r="F34">
            <v>2</v>
          </cell>
          <cell r="G34">
            <v>0</v>
          </cell>
          <cell r="H34">
            <v>1</v>
          </cell>
          <cell r="I34">
            <v>5</v>
          </cell>
        </row>
        <row r="35">
          <cell r="A35" t="str">
            <v>RET-03166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3</v>
          </cell>
          <cell r="H35">
            <v>2</v>
          </cell>
          <cell r="I35">
            <v>0</v>
          </cell>
        </row>
        <row r="36">
          <cell r="A36" t="str">
            <v>RET-03170</v>
          </cell>
          <cell r="B36">
            <v>0</v>
          </cell>
          <cell r="C36">
            <v>0</v>
          </cell>
          <cell r="D36">
            <v>0</v>
          </cell>
          <cell r="E36">
            <v>3</v>
          </cell>
          <cell r="F36">
            <v>1</v>
          </cell>
          <cell r="G36">
            <v>1</v>
          </cell>
          <cell r="H36">
            <v>11</v>
          </cell>
          <cell r="I36">
            <v>8</v>
          </cell>
        </row>
        <row r="37">
          <cell r="A37" t="str">
            <v>RET-03235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 t="str">
            <v>RET-03363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0</v>
          </cell>
          <cell r="I38">
            <v>0</v>
          </cell>
        </row>
        <row r="39">
          <cell r="A39" t="str">
            <v>RET-06333</v>
          </cell>
          <cell r="B39">
            <v>0</v>
          </cell>
          <cell r="C39">
            <v>0</v>
          </cell>
          <cell r="D39">
            <v>0</v>
          </cell>
          <cell r="E39">
            <v>3</v>
          </cell>
          <cell r="F39">
            <v>1</v>
          </cell>
          <cell r="G39">
            <v>6</v>
          </cell>
          <cell r="H39">
            <v>1</v>
          </cell>
          <cell r="I39">
            <v>0</v>
          </cell>
        </row>
        <row r="40">
          <cell r="A40" t="str">
            <v>RET-06334</v>
          </cell>
          <cell r="B40">
            <v>0</v>
          </cell>
          <cell r="C40">
            <v>0</v>
          </cell>
          <cell r="D40">
            <v>0</v>
          </cell>
          <cell r="E40">
            <v>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RET-06345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2</v>
          </cell>
        </row>
        <row r="42">
          <cell r="A42" t="str">
            <v>RET-06682</v>
          </cell>
          <cell r="B42">
            <v>0</v>
          </cell>
          <cell r="C42">
            <v>2</v>
          </cell>
          <cell r="D42">
            <v>0</v>
          </cell>
          <cell r="E42">
            <v>2</v>
          </cell>
          <cell r="F42">
            <v>0</v>
          </cell>
          <cell r="G42">
            <v>5</v>
          </cell>
          <cell r="H42">
            <v>0</v>
          </cell>
          <cell r="I42">
            <v>0</v>
          </cell>
        </row>
        <row r="43">
          <cell r="A43" t="str">
            <v>RET-06821</v>
          </cell>
          <cell r="B43">
            <v>0</v>
          </cell>
          <cell r="C43">
            <v>2</v>
          </cell>
          <cell r="D43">
            <v>0</v>
          </cell>
          <cell r="E43">
            <v>6</v>
          </cell>
          <cell r="F43">
            <v>1</v>
          </cell>
          <cell r="G43">
            <v>3</v>
          </cell>
          <cell r="H43">
            <v>2</v>
          </cell>
          <cell r="I43">
            <v>1</v>
          </cell>
        </row>
        <row r="44">
          <cell r="A44" t="str">
            <v>RET-07034</v>
          </cell>
          <cell r="B44">
            <v>0</v>
          </cell>
          <cell r="C44">
            <v>0</v>
          </cell>
          <cell r="D44">
            <v>0</v>
          </cell>
          <cell r="E44">
            <v>5</v>
          </cell>
          <cell r="F44">
            <v>0</v>
          </cell>
          <cell r="G44">
            <v>8</v>
          </cell>
          <cell r="H44">
            <v>0</v>
          </cell>
          <cell r="I44">
            <v>2</v>
          </cell>
        </row>
        <row r="45">
          <cell r="A45" t="str">
            <v>RET-07052</v>
          </cell>
          <cell r="B45">
            <v>1</v>
          </cell>
          <cell r="C45">
            <v>0</v>
          </cell>
          <cell r="D45">
            <v>0</v>
          </cell>
          <cell r="E45">
            <v>5</v>
          </cell>
          <cell r="F45">
            <v>1</v>
          </cell>
          <cell r="G45">
            <v>8</v>
          </cell>
          <cell r="H45">
            <v>2</v>
          </cell>
          <cell r="I45">
            <v>1</v>
          </cell>
        </row>
        <row r="46">
          <cell r="A46" t="str">
            <v>RET-07066</v>
          </cell>
          <cell r="B46">
            <v>0</v>
          </cell>
          <cell r="C46">
            <v>1</v>
          </cell>
          <cell r="D46">
            <v>0</v>
          </cell>
          <cell r="E46">
            <v>2</v>
          </cell>
          <cell r="F46">
            <v>2</v>
          </cell>
          <cell r="G46">
            <v>8</v>
          </cell>
          <cell r="H46">
            <v>1</v>
          </cell>
          <cell r="I46">
            <v>0</v>
          </cell>
        </row>
        <row r="47">
          <cell r="A47" t="str">
            <v>RET-07068</v>
          </cell>
          <cell r="B47">
            <v>0</v>
          </cell>
          <cell r="C47">
            <v>0</v>
          </cell>
          <cell r="D47">
            <v>0</v>
          </cell>
          <cell r="E47">
            <v>6</v>
          </cell>
          <cell r="F47">
            <v>0</v>
          </cell>
          <cell r="G47">
            <v>5</v>
          </cell>
          <cell r="H47">
            <v>0</v>
          </cell>
          <cell r="I47">
            <v>0</v>
          </cell>
        </row>
        <row r="48">
          <cell r="A48" t="str">
            <v>RET-07074</v>
          </cell>
          <cell r="B48">
            <v>1</v>
          </cell>
          <cell r="C48">
            <v>0</v>
          </cell>
          <cell r="D48">
            <v>0</v>
          </cell>
          <cell r="E48">
            <v>4</v>
          </cell>
          <cell r="F48">
            <v>2</v>
          </cell>
          <cell r="G48">
            <v>3</v>
          </cell>
          <cell r="H48">
            <v>11</v>
          </cell>
          <cell r="I48">
            <v>1</v>
          </cell>
        </row>
        <row r="49">
          <cell r="A49" t="str">
            <v>RET-07090</v>
          </cell>
          <cell r="B49">
            <v>0</v>
          </cell>
          <cell r="C49">
            <v>3</v>
          </cell>
          <cell r="D49">
            <v>0</v>
          </cell>
          <cell r="E49">
            <v>4</v>
          </cell>
          <cell r="F49">
            <v>3</v>
          </cell>
          <cell r="G49">
            <v>1</v>
          </cell>
          <cell r="H49">
            <v>1</v>
          </cell>
          <cell r="I49">
            <v>0</v>
          </cell>
        </row>
        <row r="50">
          <cell r="A50" t="str">
            <v>RET-07122</v>
          </cell>
          <cell r="B50">
            <v>0</v>
          </cell>
          <cell r="C50">
            <v>0</v>
          </cell>
          <cell r="D50">
            <v>0</v>
          </cell>
          <cell r="E50">
            <v>1</v>
          </cell>
          <cell r="F50">
            <v>3</v>
          </cell>
          <cell r="G50">
            <v>6</v>
          </cell>
          <cell r="H50">
            <v>3</v>
          </cell>
          <cell r="I50">
            <v>2</v>
          </cell>
        </row>
        <row r="51">
          <cell r="A51" t="str">
            <v>RET-07147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</v>
          </cell>
          <cell r="I51">
            <v>0</v>
          </cell>
        </row>
        <row r="52">
          <cell r="A52" t="str">
            <v>RET-07186</v>
          </cell>
          <cell r="B52">
            <v>2</v>
          </cell>
          <cell r="C52">
            <v>1</v>
          </cell>
          <cell r="D52">
            <v>0</v>
          </cell>
          <cell r="E52">
            <v>5</v>
          </cell>
          <cell r="F52">
            <v>0</v>
          </cell>
          <cell r="G52">
            <v>4</v>
          </cell>
          <cell r="H52">
            <v>4</v>
          </cell>
          <cell r="I52">
            <v>2</v>
          </cell>
        </row>
        <row r="53">
          <cell r="A53" t="str">
            <v>RET-07330</v>
          </cell>
          <cell r="B53">
            <v>0</v>
          </cell>
          <cell r="C53">
            <v>0</v>
          </cell>
          <cell r="D53">
            <v>0</v>
          </cell>
          <cell r="E53">
            <v>7</v>
          </cell>
          <cell r="F53">
            <v>0</v>
          </cell>
          <cell r="G53">
            <v>3</v>
          </cell>
          <cell r="H53">
            <v>1</v>
          </cell>
          <cell r="I53">
            <v>0</v>
          </cell>
        </row>
        <row r="54">
          <cell r="A54" t="str">
            <v>RET-07331</v>
          </cell>
          <cell r="B54">
            <v>1</v>
          </cell>
          <cell r="C54">
            <v>0</v>
          </cell>
          <cell r="D54">
            <v>0</v>
          </cell>
          <cell r="E54">
            <v>1</v>
          </cell>
          <cell r="F54">
            <v>0</v>
          </cell>
          <cell r="G54">
            <v>2</v>
          </cell>
          <cell r="H54">
            <v>0</v>
          </cell>
          <cell r="I54">
            <v>2</v>
          </cell>
        </row>
        <row r="55">
          <cell r="A55" t="str">
            <v>RET-07337</v>
          </cell>
          <cell r="B55">
            <v>1</v>
          </cell>
          <cell r="C55">
            <v>1</v>
          </cell>
          <cell r="D55">
            <v>0</v>
          </cell>
          <cell r="E55">
            <v>5</v>
          </cell>
          <cell r="F55">
            <v>1</v>
          </cell>
          <cell r="G55">
            <v>11</v>
          </cell>
          <cell r="H55">
            <v>1</v>
          </cell>
          <cell r="I55">
            <v>4</v>
          </cell>
        </row>
        <row r="56">
          <cell r="A56" t="str">
            <v>RET-07341</v>
          </cell>
          <cell r="B56">
            <v>0</v>
          </cell>
          <cell r="C56">
            <v>0</v>
          </cell>
          <cell r="D56">
            <v>0</v>
          </cell>
          <cell r="E56">
            <v>6</v>
          </cell>
          <cell r="F56">
            <v>0</v>
          </cell>
          <cell r="G56">
            <v>5</v>
          </cell>
          <cell r="H56">
            <v>2</v>
          </cell>
          <cell r="I56">
            <v>1</v>
          </cell>
        </row>
        <row r="57">
          <cell r="A57" t="str">
            <v>RET-07372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3</v>
          </cell>
          <cell r="H57">
            <v>1</v>
          </cell>
          <cell r="I57">
            <v>1</v>
          </cell>
        </row>
        <row r="58">
          <cell r="A58" t="str">
            <v>RET-07435</v>
          </cell>
          <cell r="B58">
            <v>0</v>
          </cell>
          <cell r="C58">
            <v>0</v>
          </cell>
          <cell r="D58">
            <v>1</v>
          </cell>
          <cell r="E58">
            <v>1</v>
          </cell>
          <cell r="F58">
            <v>0</v>
          </cell>
          <cell r="G58">
            <v>9</v>
          </cell>
          <cell r="H58">
            <v>3</v>
          </cell>
          <cell r="I58">
            <v>0</v>
          </cell>
        </row>
        <row r="59">
          <cell r="A59" t="str">
            <v>RET-07464</v>
          </cell>
          <cell r="B59">
            <v>0</v>
          </cell>
          <cell r="C59">
            <v>2</v>
          </cell>
          <cell r="D59">
            <v>0</v>
          </cell>
          <cell r="E59">
            <v>4</v>
          </cell>
          <cell r="F59">
            <v>1</v>
          </cell>
          <cell r="G59">
            <v>2</v>
          </cell>
          <cell r="H59">
            <v>0</v>
          </cell>
          <cell r="I59">
            <v>4</v>
          </cell>
        </row>
        <row r="60">
          <cell r="A60" t="str">
            <v xml:space="preserve">RET-07515 </v>
          </cell>
          <cell r="B60">
            <v>0</v>
          </cell>
          <cell r="C60">
            <v>0</v>
          </cell>
          <cell r="D60">
            <v>0</v>
          </cell>
          <cell r="E60">
            <v>2</v>
          </cell>
          <cell r="F60">
            <v>0</v>
          </cell>
          <cell r="G60">
            <v>10</v>
          </cell>
          <cell r="H60">
            <v>7</v>
          </cell>
          <cell r="I60">
            <v>0</v>
          </cell>
        </row>
        <row r="61">
          <cell r="A61" t="str">
            <v>RET-11666</v>
          </cell>
          <cell r="B61">
            <v>0</v>
          </cell>
          <cell r="C61">
            <v>1</v>
          </cell>
          <cell r="D61">
            <v>0</v>
          </cell>
          <cell r="E61">
            <v>4</v>
          </cell>
          <cell r="F61">
            <v>1</v>
          </cell>
          <cell r="G61">
            <v>7</v>
          </cell>
          <cell r="H61">
            <v>2</v>
          </cell>
          <cell r="I61">
            <v>1</v>
          </cell>
        </row>
        <row r="62">
          <cell r="A62" t="str">
            <v>RET-14096</v>
          </cell>
          <cell r="B62">
            <v>2</v>
          </cell>
          <cell r="C62">
            <v>0</v>
          </cell>
          <cell r="D62">
            <v>0</v>
          </cell>
          <cell r="E62">
            <v>7</v>
          </cell>
          <cell r="F62">
            <v>4</v>
          </cell>
          <cell r="G62">
            <v>3</v>
          </cell>
          <cell r="H62">
            <v>2</v>
          </cell>
          <cell r="I62">
            <v>2</v>
          </cell>
        </row>
        <row r="63">
          <cell r="A63" t="str">
            <v>RET-14102</v>
          </cell>
          <cell r="B63">
            <v>0</v>
          </cell>
          <cell r="C63">
            <v>0</v>
          </cell>
          <cell r="D63">
            <v>0</v>
          </cell>
          <cell r="E63">
            <v>6</v>
          </cell>
          <cell r="F63">
            <v>0</v>
          </cell>
          <cell r="G63">
            <v>5</v>
          </cell>
          <cell r="H63">
            <v>1</v>
          </cell>
          <cell r="I63">
            <v>1</v>
          </cell>
        </row>
        <row r="64">
          <cell r="A64" t="str">
            <v>RET-14715</v>
          </cell>
          <cell r="B64">
            <v>1</v>
          </cell>
          <cell r="C64">
            <v>0</v>
          </cell>
          <cell r="D64">
            <v>0</v>
          </cell>
          <cell r="E64">
            <v>6</v>
          </cell>
          <cell r="F64">
            <v>0</v>
          </cell>
          <cell r="G64">
            <v>2</v>
          </cell>
          <cell r="H64">
            <v>0</v>
          </cell>
          <cell r="I64">
            <v>0</v>
          </cell>
        </row>
        <row r="65">
          <cell r="A65" t="str">
            <v>RET-20312</v>
          </cell>
          <cell r="B65">
            <v>0</v>
          </cell>
          <cell r="C65">
            <v>0</v>
          </cell>
          <cell r="D65">
            <v>0</v>
          </cell>
          <cell r="E65">
            <v>1</v>
          </cell>
          <cell r="F65">
            <v>1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RET-20530</v>
          </cell>
          <cell r="B66">
            <v>0</v>
          </cell>
          <cell r="C66">
            <v>0</v>
          </cell>
          <cell r="D66">
            <v>0</v>
          </cell>
          <cell r="E66">
            <v>2</v>
          </cell>
          <cell r="F66">
            <v>1</v>
          </cell>
          <cell r="G66">
            <v>4</v>
          </cell>
          <cell r="H66">
            <v>2</v>
          </cell>
          <cell r="I66">
            <v>2</v>
          </cell>
        </row>
        <row r="67">
          <cell r="A67" t="str">
            <v>TMP-00001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 t="str">
            <v>RET-03012</v>
          </cell>
          <cell r="B68">
            <v>1</v>
          </cell>
          <cell r="C68">
            <v>0</v>
          </cell>
          <cell r="D68">
            <v>1</v>
          </cell>
          <cell r="E68">
            <v>5</v>
          </cell>
          <cell r="F68">
            <v>1</v>
          </cell>
          <cell r="G68">
            <v>5</v>
          </cell>
          <cell r="H68">
            <v>3</v>
          </cell>
          <cell r="I68">
            <v>5</v>
          </cell>
        </row>
        <row r="69">
          <cell r="A69" t="str">
            <v>RET-03036</v>
          </cell>
          <cell r="B69">
            <v>0</v>
          </cell>
          <cell r="C69">
            <v>0</v>
          </cell>
          <cell r="D69">
            <v>0</v>
          </cell>
          <cell r="E69">
            <v>5</v>
          </cell>
          <cell r="F69">
            <v>1</v>
          </cell>
          <cell r="G69">
            <v>6</v>
          </cell>
          <cell r="H69">
            <v>7</v>
          </cell>
          <cell r="I69">
            <v>3</v>
          </cell>
        </row>
        <row r="70">
          <cell r="A70" t="str">
            <v>RET-03044</v>
          </cell>
          <cell r="B70">
            <v>0</v>
          </cell>
          <cell r="C70">
            <v>0</v>
          </cell>
          <cell r="D70">
            <v>1</v>
          </cell>
          <cell r="E70">
            <v>3</v>
          </cell>
          <cell r="F70">
            <v>3</v>
          </cell>
          <cell r="G70">
            <v>2</v>
          </cell>
          <cell r="H70">
            <v>8</v>
          </cell>
          <cell r="I70">
            <v>0</v>
          </cell>
        </row>
        <row r="71">
          <cell r="A71" t="str">
            <v>RET-03065</v>
          </cell>
          <cell r="B71">
            <v>0</v>
          </cell>
          <cell r="C71">
            <v>0</v>
          </cell>
          <cell r="D71">
            <v>0</v>
          </cell>
          <cell r="E71">
            <v>3</v>
          </cell>
          <cell r="F71">
            <v>3</v>
          </cell>
          <cell r="G71">
            <v>4</v>
          </cell>
          <cell r="H71">
            <v>9</v>
          </cell>
          <cell r="I71">
            <v>0</v>
          </cell>
        </row>
        <row r="72">
          <cell r="A72" t="str">
            <v>RET-05192</v>
          </cell>
          <cell r="B72">
            <v>1</v>
          </cell>
          <cell r="C72">
            <v>3</v>
          </cell>
          <cell r="D72">
            <v>0</v>
          </cell>
          <cell r="E72">
            <v>4</v>
          </cell>
          <cell r="F72">
            <v>1</v>
          </cell>
          <cell r="G72">
            <v>5</v>
          </cell>
          <cell r="H72">
            <v>0</v>
          </cell>
          <cell r="I72">
            <v>2</v>
          </cell>
        </row>
        <row r="73">
          <cell r="A73" t="str">
            <v>RET-05249</v>
          </cell>
          <cell r="B73">
            <v>1</v>
          </cell>
          <cell r="C73">
            <v>4</v>
          </cell>
          <cell r="D73">
            <v>0</v>
          </cell>
          <cell r="E73">
            <v>23</v>
          </cell>
          <cell r="F73">
            <v>9</v>
          </cell>
          <cell r="G73">
            <v>16</v>
          </cell>
          <cell r="H73">
            <v>5</v>
          </cell>
          <cell r="I73">
            <v>3</v>
          </cell>
        </row>
        <row r="74">
          <cell r="A74" t="str">
            <v>RET-05250</v>
          </cell>
          <cell r="B74">
            <v>0</v>
          </cell>
          <cell r="C74">
            <v>0</v>
          </cell>
          <cell r="D74">
            <v>0</v>
          </cell>
          <cell r="E74">
            <v>1</v>
          </cell>
          <cell r="F74">
            <v>0</v>
          </cell>
          <cell r="G74">
            <v>1</v>
          </cell>
          <cell r="H74">
            <v>3</v>
          </cell>
          <cell r="I74">
            <v>1</v>
          </cell>
        </row>
        <row r="75">
          <cell r="A75" t="str">
            <v>RET-05279</v>
          </cell>
          <cell r="B75">
            <v>0</v>
          </cell>
          <cell r="C75">
            <v>0</v>
          </cell>
          <cell r="D75">
            <v>0</v>
          </cell>
          <cell r="E75">
            <v>3</v>
          </cell>
          <cell r="F75">
            <v>5</v>
          </cell>
          <cell r="G75">
            <v>2</v>
          </cell>
          <cell r="H75">
            <v>3</v>
          </cell>
          <cell r="I75">
            <v>0</v>
          </cell>
        </row>
        <row r="76">
          <cell r="A76" t="str">
            <v>RET-05395</v>
          </cell>
          <cell r="B76">
            <v>1</v>
          </cell>
          <cell r="C76">
            <v>3</v>
          </cell>
          <cell r="D76">
            <v>0</v>
          </cell>
          <cell r="E76">
            <v>5</v>
          </cell>
          <cell r="F76">
            <v>1</v>
          </cell>
          <cell r="G76">
            <v>3</v>
          </cell>
          <cell r="H76">
            <v>4</v>
          </cell>
          <cell r="I76">
            <v>0</v>
          </cell>
        </row>
        <row r="77">
          <cell r="A77" t="str">
            <v>RET-05421</v>
          </cell>
          <cell r="B77">
            <v>1</v>
          </cell>
          <cell r="C77">
            <v>0</v>
          </cell>
          <cell r="D77">
            <v>0</v>
          </cell>
          <cell r="E77">
            <v>1</v>
          </cell>
          <cell r="F77">
            <v>0</v>
          </cell>
          <cell r="G77">
            <v>0</v>
          </cell>
          <cell r="H77">
            <v>2</v>
          </cell>
          <cell r="I77">
            <v>0</v>
          </cell>
        </row>
        <row r="78">
          <cell r="A78" t="str">
            <v>RET-05460</v>
          </cell>
          <cell r="B78">
            <v>0</v>
          </cell>
          <cell r="C78">
            <v>0</v>
          </cell>
          <cell r="D78">
            <v>0</v>
          </cell>
          <cell r="E78">
            <v>1</v>
          </cell>
          <cell r="F78">
            <v>1</v>
          </cell>
          <cell r="G78">
            <v>0</v>
          </cell>
          <cell r="H78">
            <v>2</v>
          </cell>
          <cell r="I78">
            <v>1</v>
          </cell>
        </row>
        <row r="79">
          <cell r="A79" t="str">
            <v>RET-05465</v>
          </cell>
          <cell r="B79">
            <v>0</v>
          </cell>
          <cell r="C79">
            <v>0</v>
          </cell>
          <cell r="D79">
            <v>0</v>
          </cell>
          <cell r="E79">
            <v>3</v>
          </cell>
          <cell r="F79">
            <v>2</v>
          </cell>
          <cell r="G79">
            <v>5</v>
          </cell>
          <cell r="H79">
            <v>5</v>
          </cell>
          <cell r="I79">
            <v>1</v>
          </cell>
        </row>
        <row r="80">
          <cell r="A80" t="str">
            <v>RET-05599</v>
          </cell>
          <cell r="B80">
            <v>0</v>
          </cell>
          <cell r="C80">
            <v>0</v>
          </cell>
          <cell r="D80">
            <v>0</v>
          </cell>
          <cell r="E80">
            <v>8</v>
          </cell>
          <cell r="F80">
            <v>3</v>
          </cell>
          <cell r="G80">
            <v>2</v>
          </cell>
          <cell r="H80">
            <v>0</v>
          </cell>
          <cell r="I80">
            <v>2</v>
          </cell>
        </row>
        <row r="81">
          <cell r="A81" t="str">
            <v>RET-06188</v>
          </cell>
          <cell r="B81">
            <v>0</v>
          </cell>
          <cell r="C81">
            <v>0</v>
          </cell>
          <cell r="D81">
            <v>0</v>
          </cell>
          <cell r="E81">
            <v>3</v>
          </cell>
          <cell r="F81">
            <v>4</v>
          </cell>
          <cell r="G81">
            <v>6</v>
          </cell>
          <cell r="H81">
            <v>5</v>
          </cell>
          <cell r="I81">
            <v>1</v>
          </cell>
        </row>
        <row r="82">
          <cell r="A82" t="str">
            <v>RET-06192</v>
          </cell>
          <cell r="B82">
            <v>1</v>
          </cell>
          <cell r="C82">
            <v>2</v>
          </cell>
          <cell r="D82">
            <v>0</v>
          </cell>
          <cell r="E82">
            <v>6</v>
          </cell>
          <cell r="F82">
            <v>1</v>
          </cell>
          <cell r="G82">
            <v>5</v>
          </cell>
          <cell r="H82">
            <v>11</v>
          </cell>
          <cell r="I82">
            <v>1</v>
          </cell>
        </row>
        <row r="83">
          <cell r="A83" t="str">
            <v>RET-06204</v>
          </cell>
          <cell r="B83">
            <v>0</v>
          </cell>
          <cell r="C83">
            <v>0</v>
          </cell>
          <cell r="D83">
            <v>0</v>
          </cell>
          <cell r="E83">
            <v>1</v>
          </cell>
          <cell r="F83">
            <v>2</v>
          </cell>
          <cell r="G83">
            <v>2</v>
          </cell>
          <cell r="H83">
            <v>1</v>
          </cell>
          <cell r="I83">
            <v>0</v>
          </cell>
        </row>
        <row r="84">
          <cell r="A84" t="str">
            <v>RET-06216</v>
          </cell>
          <cell r="B84">
            <v>0</v>
          </cell>
          <cell r="C84">
            <v>2</v>
          </cell>
          <cell r="D84">
            <v>0</v>
          </cell>
          <cell r="E84">
            <v>4</v>
          </cell>
          <cell r="F84">
            <v>3</v>
          </cell>
          <cell r="G84">
            <v>2</v>
          </cell>
          <cell r="H84">
            <v>4</v>
          </cell>
          <cell r="I84">
            <v>4</v>
          </cell>
        </row>
        <row r="85">
          <cell r="A85" t="str">
            <v>RET-06277</v>
          </cell>
          <cell r="B85">
            <v>0</v>
          </cell>
          <cell r="C85">
            <v>1</v>
          </cell>
          <cell r="D85">
            <v>0</v>
          </cell>
          <cell r="E85">
            <v>3</v>
          </cell>
          <cell r="F85">
            <v>3</v>
          </cell>
          <cell r="G85">
            <v>4</v>
          </cell>
          <cell r="H85">
            <v>2</v>
          </cell>
          <cell r="I85">
            <v>0</v>
          </cell>
        </row>
        <row r="86">
          <cell r="A86" t="str">
            <v>RET-13497</v>
          </cell>
          <cell r="B86">
            <v>0</v>
          </cell>
          <cell r="C86">
            <v>0</v>
          </cell>
          <cell r="D86">
            <v>0</v>
          </cell>
          <cell r="E86">
            <v>2</v>
          </cell>
          <cell r="F86">
            <v>0</v>
          </cell>
          <cell r="G86">
            <v>2</v>
          </cell>
          <cell r="H86">
            <v>0</v>
          </cell>
          <cell r="I86">
            <v>0</v>
          </cell>
        </row>
        <row r="87">
          <cell r="A87" t="str">
            <v>RET-18776</v>
          </cell>
          <cell r="B87">
            <v>1</v>
          </cell>
          <cell r="C87">
            <v>1</v>
          </cell>
          <cell r="D87">
            <v>0</v>
          </cell>
          <cell r="E87">
            <v>3</v>
          </cell>
          <cell r="F87">
            <v>2</v>
          </cell>
          <cell r="G87">
            <v>3</v>
          </cell>
          <cell r="H87">
            <v>1</v>
          </cell>
          <cell r="I87">
            <v>1</v>
          </cell>
        </row>
        <row r="88">
          <cell r="A88" t="str">
            <v>RET-21185</v>
          </cell>
          <cell r="B88">
            <v>0</v>
          </cell>
          <cell r="C88">
            <v>2</v>
          </cell>
          <cell r="D88">
            <v>0</v>
          </cell>
          <cell r="E88">
            <v>1</v>
          </cell>
          <cell r="F88">
            <v>1</v>
          </cell>
          <cell r="G88">
            <v>2</v>
          </cell>
          <cell r="H88">
            <v>2</v>
          </cell>
          <cell r="I88">
            <v>0</v>
          </cell>
        </row>
        <row r="89">
          <cell r="A89" t="str">
            <v>RET-08926</v>
          </cell>
          <cell r="B89">
            <v>0</v>
          </cell>
          <cell r="C89">
            <v>1</v>
          </cell>
          <cell r="D89">
            <v>0</v>
          </cell>
          <cell r="E89">
            <v>9</v>
          </cell>
          <cell r="F89">
            <v>2</v>
          </cell>
          <cell r="G89">
            <v>6</v>
          </cell>
          <cell r="H89">
            <v>2</v>
          </cell>
          <cell r="I89">
            <v>5</v>
          </cell>
        </row>
        <row r="90">
          <cell r="A90" t="str">
            <v>RET-08928</v>
          </cell>
          <cell r="B90">
            <v>3</v>
          </cell>
          <cell r="C90">
            <v>4</v>
          </cell>
          <cell r="D90">
            <v>0</v>
          </cell>
          <cell r="E90">
            <v>14</v>
          </cell>
          <cell r="F90">
            <v>3</v>
          </cell>
          <cell r="G90">
            <v>20</v>
          </cell>
          <cell r="H90">
            <v>7</v>
          </cell>
          <cell r="I90">
            <v>2</v>
          </cell>
        </row>
        <row r="91">
          <cell r="A91" t="str">
            <v>RET-08970</v>
          </cell>
          <cell r="B91">
            <v>0</v>
          </cell>
          <cell r="C91">
            <v>2</v>
          </cell>
          <cell r="D91">
            <v>0</v>
          </cell>
          <cell r="E91">
            <v>3</v>
          </cell>
          <cell r="F91">
            <v>2</v>
          </cell>
          <cell r="G91">
            <v>1</v>
          </cell>
          <cell r="H91">
            <v>0</v>
          </cell>
          <cell r="I91">
            <v>1</v>
          </cell>
        </row>
        <row r="92">
          <cell r="A92" t="str">
            <v>RET-09068</v>
          </cell>
          <cell r="B92">
            <v>0</v>
          </cell>
          <cell r="C92">
            <v>2</v>
          </cell>
          <cell r="D92">
            <v>0</v>
          </cell>
          <cell r="E92">
            <v>4</v>
          </cell>
          <cell r="F92">
            <v>1</v>
          </cell>
          <cell r="G92">
            <v>12</v>
          </cell>
          <cell r="H92">
            <v>3</v>
          </cell>
          <cell r="I92">
            <v>0</v>
          </cell>
        </row>
        <row r="93">
          <cell r="A93" t="str">
            <v>RET-09146</v>
          </cell>
          <cell r="B93">
            <v>0</v>
          </cell>
          <cell r="C93">
            <v>0</v>
          </cell>
          <cell r="D93">
            <v>0</v>
          </cell>
          <cell r="E93">
            <v>4</v>
          </cell>
          <cell r="F93">
            <v>2</v>
          </cell>
          <cell r="G93">
            <v>5</v>
          </cell>
          <cell r="H93">
            <v>1</v>
          </cell>
          <cell r="I93">
            <v>0</v>
          </cell>
        </row>
        <row r="94">
          <cell r="A94" t="str">
            <v>RET-09150</v>
          </cell>
          <cell r="B94">
            <v>0</v>
          </cell>
          <cell r="C94">
            <v>0</v>
          </cell>
          <cell r="D94">
            <v>1</v>
          </cell>
          <cell r="E94">
            <v>1</v>
          </cell>
          <cell r="F94">
            <v>0</v>
          </cell>
          <cell r="G94">
            <v>7</v>
          </cell>
          <cell r="H94">
            <v>3</v>
          </cell>
          <cell r="I94">
            <v>2</v>
          </cell>
        </row>
        <row r="95">
          <cell r="A95" t="str">
            <v>RET-09363</v>
          </cell>
          <cell r="B95">
            <v>0</v>
          </cell>
          <cell r="C95">
            <v>0</v>
          </cell>
          <cell r="D95">
            <v>0</v>
          </cell>
          <cell r="E95">
            <v>2</v>
          </cell>
          <cell r="F95">
            <v>0</v>
          </cell>
          <cell r="G95">
            <v>6</v>
          </cell>
          <cell r="H95">
            <v>0</v>
          </cell>
          <cell r="I95">
            <v>0</v>
          </cell>
        </row>
        <row r="96">
          <cell r="A96" t="str">
            <v>RET-09386</v>
          </cell>
          <cell r="B96">
            <v>1</v>
          </cell>
          <cell r="C96">
            <v>0</v>
          </cell>
          <cell r="D96">
            <v>0</v>
          </cell>
          <cell r="E96">
            <v>4</v>
          </cell>
          <cell r="F96">
            <v>5</v>
          </cell>
          <cell r="G96">
            <v>13</v>
          </cell>
          <cell r="H96">
            <v>2</v>
          </cell>
          <cell r="I96">
            <v>1</v>
          </cell>
        </row>
        <row r="97">
          <cell r="A97" t="str">
            <v>RET-09742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</v>
          </cell>
          <cell r="H97">
            <v>0</v>
          </cell>
          <cell r="I97">
            <v>0</v>
          </cell>
        </row>
        <row r="98">
          <cell r="A98" t="str">
            <v>RET-09968</v>
          </cell>
          <cell r="B98">
            <v>0</v>
          </cell>
          <cell r="C98">
            <v>0</v>
          </cell>
          <cell r="D98">
            <v>0</v>
          </cell>
          <cell r="E98">
            <v>8</v>
          </cell>
          <cell r="F98">
            <v>1</v>
          </cell>
          <cell r="G98">
            <v>7</v>
          </cell>
          <cell r="H98">
            <v>1</v>
          </cell>
          <cell r="I98">
            <v>1</v>
          </cell>
        </row>
        <row r="99">
          <cell r="A99" t="str">
            <v>RET-10004</v>
          </cell>
          <cell r="B99">
            <v>0</v>
          </cell>
          <cell r="C99">
            <v>0</v>
          </cell>
          <cell r="D99">
            <v>0</v>
          </cell>
          <cell r="E99">
            <v>3</v>
          </cell>
          <cell r="F99">
            <v>2</v>
          </cell>
          <cell r="G99">
            <v>4</v>
          </cell>
          <cell r="H99">
            <v>3</v>
          </cell>
          <cell r="I99">
            <v>1</v>
          </cell>
        </row>
        <row r="100">
          <cell r="A100" t="str">
            <v>RET-10044</v>
          </cell>
          <cell r="B100">
            <v>0</v>
          </cell>
          <cell r="C100">
            <v>1</v>
          </cell>
          <cell r="D100">
            <v>0</v>
          </cell>
          <cell r="E100">
            <v>5</v>
          </cell>
          <cell r="F100">
            <v>0</v>
          </cell>
          <cell r="G100">
            <v>0</v>
          </cell>
          <cell r="H100">
            <v>0</v>
          </cell>
          <cell r="I100">
            <v>2</v>
          </cell>
        </row>
        <row r="101">
          <cell r="A101" t="str">
            <v>RET-20990</v>
          </cell>
          <cell r="B101">
            <v>1</v>
          </cell>
          <cell r="C101">
            <v>1</v>
          </cell>
          <cell r="D101">
            <v>1</v>
          </cell>
          <cell r="E101">
            <v>4</v>
          </cell>
          <cell r="F101">
            <v>3</v>
          </cell>
          <cell r="G101">
            <v>11</v>
          </cell>
          <cell r="H101">
            <v>2</v>
          </cell>
          <cell r="I101">
            <v>0</v>
          </cell>
        </row>
        <row r="102">
          <cell r="A102" t="str">
            <v>RET-18154</v>
          </cell>
          <cell r="B102">
            <v>0</v>
          </cell>
          <cell r="C102">
            <v>0</v>
          </cell>
          <cell r="D102">
            <v>0</v>
          </cell>
          <cell r="E102">
            <v>7</v>
          </cell>
          <cell r="F102">
            <v>2</v>
          </cell>
          <cell r="G102">
            <v>10</v>
          </cell>
          <cell r="H102">
            <v>3</v>
          </cell>
          <cell r="I102">
            <v>0</v>
          </cell>
        </row>
        <row r="103">
          <cell r="A103" t="str">
            <v>RET-21037</v>
          </cell>
          <cell r="B103">
            <v>0</v>
          </cell>
          <cell r="C103">
            <v>0</v>
          </cell>
          <cell r="D103">
            <v>0</v>
          </cell>
          <cell r="E103">
            <v>2</v>
          </cell>
          <cell r="F103">
            <v>0</v>
          </cell>
          <cell r="G103">
            <v>3</v>
          </cell>
          <cell r="H103">
            <v>3</v>
          </cell>
          <cell r="I103">
            <v>0</v>
          </cell>
        </row>
        <row r="104">
          <cell r="A104" t="str">
            <v>RET-00732</v>
          </cell>
          <cell r="B104">
            <v>7</v>
          </cell>
          <cell r="C104">
            <v>5</v>
          </cell>
          <cell r="D104">
            <v>1</v>
          </cell>
          <cell r="E104">
            <v>33</v>
          </cell>
          <cell r="F104">
            <v>16</v>
          </cell>
          <cell r="G104">
            <v>36</v>
          </cell>
          <cell r="H104">
            <v>18</v>
          </cell>
          <cell r="I104">
            <v>6</v>
          </cell>
        </row>
        <row r="105">
          <cell r="A105" t="str">
            <v>RET-00740</v>
          </cell>
          <cell r="B105">
            <v>3</v>
          </cell>
          <cell r="C105">
            <v>6</v>
          </cell>
          <cell r="D105">
            <v>0</v>
          </cell>
          <cell r="E105">
            <v>25</v>
          </cell>
          <cell r="F105">
            <v>11</v>
          </cell>
          <cell r="G105">
            <v>10</v>
          </cell>
          <cell r="H105">
            <v>20</v>
          </cell>
          <cell r="I105">
            <v>8</v>
          </cell>
        </row>
        <row r="106">
          <cell r="A106" t="str">
            <v>RET-00752</v>
          </cell>
          <cell r="B106">
            <v>5</v>
          </cell>
          <cell r="C106">
            <v>4</v>
          </cell>
          <cell r="D106">
            <v>0</v>
          </cell>
          <cell r="E106">
            <v>24</v>
          </cell>
          <cell r="F106">
            <v>9</v>
          </cell>
          <cell r="G106">
            <v>6</v>
          </cell>
          <cell r="H106">
            <v>20</v>
          </cell>
          <cell r="I106">
            <v>7</v>
          </cell>
        </row>
        <row r="107">
          <cell r="A107" t="str">
            <v>RET-00753</v>
          </cell>
          <cell r="B107">
            <v>0</v>
          </cell>
          <cell r="C107">
            <v>0</v>
          </cell>
          <cell r="D107">
            <v>0</v>
          </cell>
          <cell r="E107">
            <v>4</v>
          </cell>
          <cell r="F107">
            <v>0</v>
          </cell>
          <cell r="G107">
            <v>6</v>
          </cell>
          <cell r="H107">
            <v>1</v>
          </cell>
          <cell r="I107">
            <v>2</v>
          </cell>
        </row>
        <row r="108">
          <cell r="A108" t="str">
            <v>RET-00767</v>
          </cell>
          <cell r="B108">
            <v>0</v>
          </cell>
          <cell r="C108">
            <v>1</v>
          </cell>
          <cell r="D108">
            <v>0</v>
          </cell>
          <cell r="E108">
            <v>8</v>
          </cell>
          <cell r="F108">
            <v>3</v>
          </cell>
          <cell r="G108">
            <v>15</v>
          </cell>
          <cell r="H108">
            <v>12</v>
          </cell>
          <cell r="I108">
            <v>0</v>
          </cell>
        </row>
        <row r="109">
          <cell r="A109" t="str">
            <v>RET-00795</v>
          </cell>
          <cell r="B109">
            <v>2</v>
          </cell>
          <cell r="C109">
            <v>0</v>
          </cell>
          <cell r="D109">
            <v>0</v>
          </cell>
          <cell r="E109">
            <v>26</v>
          </cell>
          <cell r="F109">
            <v>0</v>
          </cell>
          <cell r="G109">
            <v>2</v>
          </cell>
          <cell r="H109">
            <v>15</v>
          </cell>
          <cell r="I109">
            <v>0</v>
          </cell>
        </row>
        <row r="110">
          <cell r="A110" t="str">
            <v>RET-00799</v>
          </cell>
          <cell r="B110">
            <v>1</v>
          </cell>
          <cell r="C110">
            <v>3</v>
          </cell>
          <cell r="D110">
            <v>0</v>
          </cell>
          <cell r="E110">
            <v>25</v>
          </cell>
          <cell r="F110">
            <v>3</v>
          </cell>
          <cell r="G110">
            <v>0</v>
          </cell>
          <cell r="H110">
            <v>10</v>
          </cell>
          <cell r="I110">
            <v>3</v>
          </cell>
        </row>
        <row r="111">
          <cell r="A111" t="str">
            <v>RET-00815</v>
          </cell>
          <cell r="B111">
            <v>1</v>
          </cell>
          <cell r="C111">
            <v>0</v>
          </cell>
          <cell r="D111">
            <v>0</v>
          </cell>
          <cell r="E111">
            <v>8</v>
          </cell>
          <cell r="F111">
            <v>3</v>
          </cell>
          <cell r="G111">
            <v>9</v>
          </cell>
          <cell r="H111">
            <v>9</v>
          </cell>
          <cell r="I111">
            <v>3</v>
          </cell>
        </row>
        <row r="112">
          <cell r="A112" t="str">
            <v>RET-00818</v>
          </cell>
          <cell r="B112">
            <v>0</v>
          </cell>
          <cell r="C112">
            <v>2</v>
          </cell>
          <cell r="D112">
            <v>0</v>
          </cell>
          <cell r="E112">
            <v>4</v>
          </cell>
          <cell r="F112">
            <v>15</v>
          </cell>
          <cell r="G112">
            <v>32</v>
          </cell>
          <cell r="H112">
            <v>21</v>
          </cell>
          <cell r="I112">
            <v>7</v>
          </cell>
        </row>
        <row r="113">
          <cell r="A113" t="str">
            <v>RET-00819</v>
          </cell>
          <cell r="B113">
            <v>0</v>
          </cell>
          <cell r="C113">
            <v>2</v>
          </cell>
          <cell r="D113">
            <v>0</v>
          </cell>
          <cell r="E113">
            <v>19</v>
          </cell>
          <cell r="F113">
            <v>10</v>
          </cell>
          <cell r="G113">
            <v>20</v>
          </cell>
          <cell r="H113">
            <v>36</v>
          </cell>
          <cell r="I113">
            <v>2</v>
          </cell>
        </row>
        <row r="114">
          <cell r="A114" t="str">
            <v>RET-00899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8</v>
          </cell>
          <cell r="G114">
            <v>0</v>
          </cell>
          <cell r="H114">
            <v>26</v>
          </cell>
          <cell r="I114">
            <v>2</v>
          </cell>
        </row>
        <row r="115">
          <cell r="A115" t="str">
            <v>RET-00904</v>
          </cell>
          <cell r="B115">
            <v>0</v>
          </cell>
          <cell r="C115">
            <v>2</v>
          </cell>
          <cell r="D115">
            <v>0</v>
          </cell>
          <cell r="E115">
            <v>3</v>
          </cell>
          <cell r="F115">
            <v>5</v>
          </cell>
          <cell r="G115">
            <v>0</v>
          </cell>
          <cell r="H115">
            <v>18</v>
          </cell>
          <cell r="I115">
            <v>0</v>
          </cell>
        </row>
        <row r="116">
          <cell r="A116" t="str">
            <v>RET-00943</v>
          </cell>
          <cell r="B116">
            <v>0</v>
          </cell>
          <cell r="C116">
            <v>2</v>
          </cell>
          <cell r="D116">
            <v>0</v>
          </cell>
          <cell r="E116">
            <v>4</v>
          </cell>
          <cell r="F116">
            <v>2</v>
          </cell>
          <cell r="G116">
            <v>14</v>
          </cell>
          <cell r="H116">
            <v>7</v>
          </cell>
          <cell r="I116">
            <v>3</v>
          </cell>
        </row>
        <row r="117">
          <cell r="A117" t="str">
            <v>RET-01537</v>
          </cell>
          <cell r="B117">
            <v>1</v>
          </cell>
          <cell r="C117">
            <v>0</v>
          </cell>
          <cell r="D117">
            <v>1</v>
          </cell>
          <cell r="E117">
            <v>12</v>
          </cell>
          <cell r="F117">
            <v>4</v>
          </cell>
          <cell r="G117">
            <v>11</v>
          </cell>
          <cell r="H117">
            <v>16</v>
          </cell>
          <cell r="I117">
            <v>5</v>
          </cell>
        </row>
        <row r="118">
          <cell r="A118" t="str">
            <v>RET-01620</v>
          </cell>
          <cell r="B118">
            <v>2</v>
          </cell>
          <cell r="C118">
            <v>1</v>
          </cell>
          <cell r="D118">
            <v>0</v>
          </cell>
          <cell r="E118">
            <v>13</v>
          </cell>
          <cell r="F118">
            <v>2</v>
          </cell>
          <cell r="G118">
            <v>24</v>
          </cell>
          <cell r="H118">
            <v>6</v>
          </cell>
          <cell r="I118">
            <v>6</v>
          </cell>
        </row>
        <row r="119">
          <cell r="A119" t="str">
            <v>RET-10849</v>
          </cell>
          <cell r="B119">
            <v>0</v>
          </cell>
          <cell r="C119">
            <v>0</v>
          </cell>
          <cell r="D119">
            <v>0</v>
          </cell>
          <cell r="E119">
            <v>4</v>
          </cell>
          <cell r="F119">
            <v>1</v>
          </cell>
          <cell r="G119">
            <v>0</v>
          </cell>
          <cell r="H119">
            <v>8</v>
          </cell>
          <cell r="I119">
            <v>1</v>
          </cell>
        </row>
        <row r="120">
          <cell r="A120" t="str">
            <v>RET-10947</v>
          </cell>
          <cell r="B120">
            <v>0</v>
          </cell>
          <cell r="C120">
            <v>0</v>
          </cell>
          <cell r="D120">
            <v>0</v>
          </cell>
          <cell r="E120">
            <v>7</v>
          </cell>
          <cell r="F120">
            <v>2</v>
          </cell>
          <cell r="G120">
            <v>23</v>
          </cell>
          <cell r="H120">
            <v>22</v>
          </cell>
          <cell r="I120">
            <v>3</v>
          </cell>
        </row>
        <row r="121">
          <cell r="A121" t="str">
            <v>RET-10956</v>
          </cell>
          <cell r="B121">
            <v>1</v>
          </cell>
          <cell r="C121">
            <v>0</v>
          </cell>
          <cell r="D121">
            <v>0</v>
          </cell>
          <cell r="E121">
            <v>4</v>
          </cell>
          <cell r="F121">
            <v>0</v>
          </cell>
          <cell r="G121">
            <v>9</v>
          </cell>
          <cell r="H121">
            <v>3</v>
          </cell>
          <cell r="I121">
            <v>1</v>
          </cell>
        </row>
        <row r="122">
          <cell r="A122" t="str">
            <v>RET-10973</v>
          </cell>
          <cell r="B122">
            <v>0</v>
          </cell>
          <cell r="C122">
            <v>0</v>
          </cell>
          <cell r="D122">
            <v>0</v>
          </cell>
          <cell r="E122">
            <v>6</v>
          </cell>
          <cell r="F122">
            <v>3</v>
          </cell>
          <cell r="G122">
            <v>3</v>
          </cell>
          <cell r="H122">
            <v>4</v>
          </cell>
          <cell r="I122">
            <v>7</v>
          </cell>
        </row>
        <row r="123">
          <cell r="A123" t="str">
            <v>RET-10987</v>
          </cell>
          <cell r="B123">
            <v>0</v>
          </cell>
          <cell r="C123">
            <v>0</v>
          </cell>
          <cell r="D123">
            <v>0</v>
          </cell>
          <cell r="E123">
            <v>5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</row>
        <row r="124">
          <cell r="A124" t="str">
            <v>RET-10992</v>
          </cell>
          <cell r="B124">
            <v>0</v>
          </cell>
          <cell r="C124">
            <v>0</v>
          </cell>
          <cell r="D124">
            <v>0</v>
          </cell>
          <cell r="E124">
            <v>8</v>
          </cell>
          <cell r="F124">
            <v>7</v>
          </cell>
          <cell r="G124">
            <v>26</v>
          </cell>
          <cell r="H124">
            <v>26</v>
          </cell>
          <cell r="I124">
            <v>3</v>
          </cell>
        </row>
        <row r="125">
          <cell r="A125" t="str">
            <v>RET-11025</v>
          </cell>
          <cell r="B125">
            <v>0</v>
          </cell>
          <cell r="C125">
            <v>0</v>
          </cell>
          <cell r="D125">
            <v>0</v>
          </cell>
          <cell r="E125">
            <v>2</v>
          </cell>
          <cell r="F125">
            <v>1</v>
          </cell>
          <cell r="G125">
            <v>4</v>
          </cell>
          <cell r="H125">
            <v>5</v>
          </cell>
          <cell r="I125">
            <v>0</v>
          </cell>
        </row>
        <row r="126">
          <cell r="A126" t="str">
            <v>RET-11054</v>
          </cell>
          <cell r="B126">
            <v>2</v>
          </cell>
          <cell r="C126">
            <v>3</v>
          </cell>
          <cell r="D126">
            <v>1</v>
          </cell>
          <cell r="E126">
            <v>24</v>
          </cell>
          <cell r="F126">
            <v>18</v>
          </cell>
          <cell r="G126">
            <v>14</v>
          </cell>
          <cell r="H126">
            <v>59</v>
          </cell>
          <cell r="I126">
            <v>4</v>
          </cell>
        </row>
        <row r="127">
          <cell r="A127" t="str">
            <v>RET-12788</v>
          </cell>
          <cell r="B127">
            <v>0</v>
          </cell>
          <cell r="C127">
            <v>0</v>
          </cell>
          <cell r="D127">
            <v>0</v>
          </cell>
          <cell r="E127">
            <v>1</v>
          </cell>
          <cell r="F127">
            <v>0</v>
          </cell>
          <cell r="G127">
            <v>1</v>
          </cell>
          <cell r="H127">
            <v>2</v>
          </cell>
          <cell r="I127">
            <v>0</v>
          </cell>
        </row>
        <row r="128">
          <cell r="A128" t="str">
            <v>RET-14041</v>
          </cell>
          <cell r="B128">
            <v>0</v>
          </cell>
          <cell r="C128">
            <v>0</v>
          </cell>
          <cell r="D128">
            <v>0</v>
          </cell>
          <cell r="E128">
            <v>2</v>
          </cell>
          <cell r="F128">
            <v>2</v>
          </cell>
          <cell r="G128">
            <v>3</v>
          </cell>
          <cell r="H128">
            <v>2</v>
          </cell>
          <cell r="I128">
            <v>0</v>
          </cell>
        </row>
        <row r="129">
          <cell r="A129" t="str">
            <v>RET-14531</v>
          </cell>
          <cell r="B129">
            <v>1</v>
          </cell>
          <cell r="C129">
            <v>3</v>
          </cell>
          <cell r="D129">
            <v>0</v>
          </cell>
          <cell r="E129">
            <v>5</v>
          </cell>
          <cell r="F129">
            <v>6</v>
          </cell>
          <cell r="G129">
            <v>4</v>
          </cell>
          <cell r="H129">
            <v>15</v>
          </cell>
          <cell r="I129">
            <v>7</v>
          </cell>
        </row>
        <row r="130">
          <cell r="A130" t="str">
            <v>RET-17530</v>
          </cell>
          <cell r="B130">
            <v>0</v>
          </cell>
          <cell r="C130">
            <v>2</v>
          </cell>
          <cell r="D130">
            <v>0</v>
          </cell>
          <cell r="E130">
            <v>4</v>
          </cell>
          <cell r="F130">
            <v>6</v>
          </cell>
          <cell r="G130">
            <v>5</v>
          </cell>
          <cell r="H130">
            <v>6</v>
          </cell>
          <cell r="I130">
            <v>0</v>
          </cell>
        </row>
        <row r="131">
          <cell r="A131" t="str">
            <v>RET-18298</v>
          </cell>
          <cell r="B131">
            <v>1</v>
          </cell>
          <cell r="C131">
            <v>1</v>
          </cell>
          <cell r="D131">
            <v>0</v>
          </cell>
          <cell r="E131">
            <v>13</v>
          </cell>
          <cell r="F131">
            <v>10</v>
          </cell>
          <cell r="G131">
            <v>19</v>
          </cell>
          <cell r="H131">
            <v>2</v>
          </cell>
          <cell r="I131">
            <v>4</v>
          </cell>
        </row>
        <row r="132">
          <cell r="A132" t="str">
            <v>RET-19439</v>
          </cell>
          <cell r="B132">
            <v>0</v>
          </cell>
          <cell r="C132">
            <v>0</v>
          </cell>
          <cell r="D132">
            <v>0</v>
          </cell>
          <cell r="E132">
            <v>3</v>
          </cell>
          <cell r="F132">
            <v>6</v>
          </cell>
          <cell r="G132">
            <v>5</v>
          </cell>
          <cell r="H132">
            <v>9</v>
          </cell>
          <cell r="I132">
            <v>4</v>
          </cell>
        </row>
        <row r="133">
          <cell r="A133" t="str">
            <v>RET-20877</v>
          </cell>
          <cell r="B133">
            <v>0</v>
          </cell>
          <cell r="C133">
            <v>0</v>
          </cell>
          <cell r="D133">
            <v>0</v>
          </cell>
          <cell r="E133">
            <v>3</v>
          </cell>
          <cell r="F133">
            <v>1</v>
          </cell>
          <cell r="G133">
            <v>14</v>
          </cell>
          <cell r="H133">
            <v>6</v>
          </cell>
          <cell r="I133">
            <v>2</v>
          </cell>
        </row>
        <row r="134">
          <cell r="A134" t="str">
            <v>RET-01059</v>
          </cell>
          <cell r="B134">
            <v>0</v>
          </cell>
          <cell r="C134">
            <v>2</v>
          </cell>
          <cell r="D134">
            <v>0</v>
          </cell>
          <cell r="E134">
            <v>4</v>
          </cell>
          <cell r="F134">
            <v>3</v>
          </cell>
          <cell r="G134">
            <v>7</v>
          </cell>
          <cell r="H134">
            <v>2</v>
          </cell>
          <cell r="I134">
            <v>3</v>
          </cell>
        </row>
        <row r="135">
          <cell r="A135" t="str">
            <v>RET-01062</v>
          </cell>
          <cell r="B135">
            <v>1</v>
          </cell>
          <cell r="C135">
            <v>0</v>
          </cell>
          <cell r="D135">
            <v>0</v>
          </cell>
          <cell r="E135">
            <v>2</v>
          </cell>
          <cell r="F135">
            <v>3</v>
          </cell>
          <cell r="G135">
            <v>0</v>
          </cell>
          <cell r="H135">
            <v>1</v>
          </cell>
          <cell r="I135">
            <v>1</v>
          </cell>
        </row>
        <row r="136">
          <cell r="A136" t="str">
            <v>RET-01111</v>
          </cell>
          <cell r="B136">
            <v>3</v>
          </cell>
          <cell r="C136">
            <v>2</v>
          </cell>
          <cell r="D136">
            <v>0</v>
          </cell>
          <cell r="E136">
            <v>5</v>
          </cell>
          <cell r="F136">
            <v>3</v>
          </cell>
          <cell r="G136">
            <v>2</v>
          </cell>
          <cell r="H136">
            <v>12</v>
          </cell>
          <cell r="I136">
            <v>3</v>
          </cell>
        </row>
        <row r="137">
          <cell r="A137" t="str">
            <v>RET-01114</v>
          </cell>
          <cell r="B137">
            <v>0</v>
          </cell>
          <cell r="C137">
            <v>0</v>
          </cell>
          <cell r="D137">
            <v>0</v>
          </cell>
          <cell r="E137">
            <v>2</v>
          </cell>
          <cell r="F137">
            <v>0</v>
          </cell>
          <cell r="G137">
            <v>1</v>
          </cell>
          <cell r="H137">
            <v>3</v>
          </cell>
          <cell r="I137">
            <v>0</v>
          </cell>
        </row>
        <row r="138">
          <cell r="A138" t="str">
            <v>RET-01115</v>
          </cell>
          <cell r="B138">
            <v>3</v>
          </cell>
          <cell r="C138">
            <v>3</v>
          </cell>
          <cell r="D138">
            <v>1</v>
          </cell>
          <cell r="E138">
            <v>5</v>
          </cell>
          <cell r="F138">
            <v>2</v>
          </cell>
          <cell r="G138">
            <v>4</v>
          </cell>
          <cell r="H138">
            <v>13</v>
          </cell>
          <cell r="I138">
            <v>0</v>
          </cell>
        </row>
        <row r="139">
          <cell r="A139" t="str">
            <v>RET-01117</v>
          </cell>
          <cell r="B139">
            <v>0</v>
          </cell>
          <cell r="C139">
            <v>0</v>
          </cell>
          <cell r="D139">
            <v>0</v>
          </cell>
          <cell r="E139">
            <v>2</v>
          </cell>
          <cell r="F139">
            <v>5</v>
          </cell>
          <cell r="G139">
            <v>14</v>
          </cell>
          <cell r="H139">
            <v>8</v>
          </cell>
          <cell r="I139">
            <v>0</v>
          </cell>
        </row>
        <row r="140">
          <cell r="A140" t="str">
            <v>RET-01133</v>
          </cell>
          <cell r="B140">
            <v>2</v>
          </cell>
          <cell r="C140">
            <v>0</v>
          </cell>
          <cell r="D140">
            <v>0</v>
          </cell>
          <cell r="E140">
            <v>3</v>
          </cell>
          <cell r="F140">
            <v>6</v>
          </cell>
          <cell r="G140">
            <v>11</v>
          </cell>
          <cell r="H140">
            <v>9</v>
          </cell>
          <cell r="I140">
            <v>1</v>
          </cell>
        </row>
        <row r="141">
          <cell r="A141" t="str">
            <v>RET-01244</v>
          </cell>
          <cell r="B141">
            <v>0</v>
          </cell>
          <cell r="C141">
            <v>2</v>
          </cell>
          <cell r="D141">
            <v>0</v>
          </cell>
          <cell r="E141">
            <v>6</v>
          </cell>
          <cell r="F141">
            <v>0</v>
          </cell>
          <cell r="G141">
            <v>5</v>
          </cell>
          <cell r="H141">
            <v>6</v>
          </cell>
          <cell r="I141">
            <v>2</v>
          </cell>
        </row>
        <row r="142">
          <cell r="A142" t="str">
            <v>RET-01258</v>
          </cell>
          <cell r="B142">
            <v>1</v>
          </cell>
          <cell r="C142">
            <v>0</v>
          </cell>
          <cell r="D142">
            <v>0</v>
          </cell>
          <cell r="E142">
            <v>7</v>
          </cell>
          <cell r="F142">
            <v>1</v>
          </cell>
          <cell r="G142">
            <v>2</v>
          </cell>
          <cell r="H142">
            <v>0</v>
          </cell>
          <cell r="I142">
            <v>2</v>
          </cell>
        </row>
        <row r="143">
          <cell r="A143" t="str">
            <v>RET-01273</v>
          </cell>
          <cell r="B143">
            <v>0</v>
          </cell>
          <cell r="C143">
            <v>0</v>
          </cell>
          <cell r="D143">
            <v>0</v>
          </cell>
          <cell r="E143">
            <v>8</v>
          </cell>
          <cell r="F143">
            <v>2</v>
          </cell>
          <cell r="G143">
            <v>6</v>
          </cell>
          <cell r="H143">
            <v>4</v>
          </cell>
          <cell r="I143">
            <v>2</v>
          </cell>
        </row>
        <row r="144">
          <cell r="A144" t="str">
            <v>RET-01283</v>
          </cell>
          <cell r="B144">
            <v>0</v>
          </cell>
          <cell r="C144">
            <v>8</v>
          </cell>
          <cell r="D144">
            <v>1</v>
          </cell>
          <cell r="E144">
            <v>19</v>
          </cell>
          <cell r="F144">
            <v>18</v>
          </cell>
          <cell r="G144">
            <v>49</v>
          </cell>
          <cell r="H144">
            <v>28</v>
          </cell>
          <cell r="I144">
            <v>6</v>
          </cell>
        </row>
        <row r="145">
          <cell r="A145" t="str">
            <v>RET-01285</v>
          </cell>
          <cell r="B145">
            <v>0</v>
          </cell>
          <cell r="C145">
            <v>4</v>
          </cell>
          <cell r="D145">
            <v>0</v>
          </cell>
          <cell r="E145">
            <v>12</v>
          </cell>
          <cell r="F145">
            <v>11</v>
          </cell>
          <cell r="G145">
            <v>21</v>
          </cell>
          <cell r="H145">
            <v>32</v>
          </cell>
          <cell r="I145">
            <v>10</v>
          </cell>
        </row>
        <row r="146">
          <cell r="A146" t="str">
            <v>RET-01423</v>
          </cell>
          <cell r="B146">
            <v>3</v>
          </cell>
          <cell r="C146">
            <v>1</v>
          </cell>
          <cell r="D146">
            <v>0</v>
          </cell>
          <cell r="E146">
            <v>5</v>
          </cell>
          <cell r="F146">
            <v>4</v>
          </cell>
          <cell r="G146">
            <v>5</v>
          </cell>
          <cell r="H146">
            <v>2</v>
          </cell>
          <cell r="I146">
            <v>2</v>
          </cell>
        </row>
        <row r="147">
          <cell r="A147" t="str">
            <v>RET-01301</v>
          </cell>
          <cell r="B147">
            <v>1</v>
          </cell>
          <cell r="C147">
            <v>3</v>
          </cell>
          <cell r="D147">
            <v>0</v>
          </cell>
          <cell r="E147">
            <v>21</v>
          </cell>
          <cell r="F147">
            <v>6</v>
          </cell>
          <cell r="G147">
            <v>30</v>
          </cell>
          <cell r="H147">
            <v>12</v>
          </cell>
          <cell r="I147">
            <v>4</v>
          </cell>
        </row>
        <row r="148">
          <cell r="A148" t="str">
            <v>RET-01322</v>
          </cell>
          <cell r="B148">
            <v>0</v>
          </cell>
          <cell r="C148">
            <v>0</v>
          </cell>
          <cell r="D148">
            <v>0</v>
          </cell>
          <cell r="E148">
            <v>4</v>
          </cell>
          <cell r="F148">
            <v>3</v>
          </cell>
          <cell r="G148">
            <v>12</v>
          </cell>
          <cell r="H148">
            <v>4</v>
          </cell>
          <cell r="I148">
            <v>0</v>
          </cell>
        </row>
        <row r="149">
          <cell r="A149" t="str">
            <v>RET-01392</v>
          </cell>
          <cell r="B149">
            <v>0</v>
          </cell>
          <cell r="C149">
            <v>1</v>
          </cell>
          <cell r="D149">
            <v>0</v>
          </cell>
          <cell r="E149">
            <v>7</v>
          </cell>
          <cell r="F149">
            <v>0</v>
          </cell>
          <cell r="G149">
            <v>3</v>
          </cell>
          <cell r="H149">
            <v>2</v>
          </cell>
          <cell r="I149">
            <v>0</v>
          </cell>
        </row>
        <row r="150">
          <cell r="A150" t="str">
            <v>RET-01291</v>
          </cell>
          <cell r="B150">
            <v>0</v>
          </cell>
          <cell r="C150">
            <v>1</v>
          </cell>
          <cell r="D150">
            <v>0</v>
          </cell>
          <cell r="E150">
            <v>3</v>
          </cell>
          <cell r="F150">
            <v>3</v>
          </cell>
          <cell r="G150">
            <v>16</v>
          </cell>
          <cell r="H150">
            <v>18</v>
          </cell>
          <cell r="I150">
            <v>0</v>
          </cell>
        </row>
        <row r="151">
          <cell r="A151" t="str">
            <v>RET-01443</v>
          </cell>
          <cell r="B151">
            <v>0</v>
          </cell>
          <cell r="C151">
            <v>2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5</v>
          </cell>
          <cell r="I151">
            <v>2</v>
          </cell>
        </row>
        <row r="152">
          <cell r="A152" t="str">
            <v>RET-01451</v>
          </cell>
          <cell r="B152">
            <v>1</v>
          </cell>
          <cell r="C152">
            <v>2</v>
          </cell>
          <cell r="D152">
            <v>0</v>
          </cell>
          <cell r="E152">
            <v>21</v>
          </cell>
          <cell r="F152">
            <v>5</v>
          </cell>
          <cell r="G152">
            <v>21</v>
          </cell>
          <cell r="H152">
            <v>12</v>
          </cell>
          <cell r="I152">
            <v>5</v>
          </cell>
        </row>
        <row r="153">
          <cell r="A153" t="str">
            <v>RET-01454</v>
          </cell>
          <cell r="B153">
            <v>0</v>
          </cell>
          <cell r="C153">
            <v>3</v>
          </cell>
          <cell r="D153">
            <v>0</v>
          </cell>
          <cell r="E153">
            <v>44</v>
          </cell>
          <cell r="F153">
            <v>9</v>
          </cell>
          <cell r="G153">
            <v>17</v>
          </cell>
          <cell r="H153">
            <v>19</v>
          </cell>
          <cell r="I153">
            <v>5</v>
          </cell>
        </row>
        <row r="154">
          <cell r="A154" t="str">
            <v>RET-01455</v>
          </cell>
          <cell r="B154">
            <v>1</v>
          </cell>
          <cell r="C154">
            <v>6</v>
          </cell>
          <cell r="D154">
            <v>0</v>
          </cell>
          <cell r="E154">
            <v>15</v>
          </cell>
          <cell r="F154">
            <v>7</v>
          </cell>
          <cell r="G154">
            <v>13</v>
          </cell>
          <cell r="H154">
            <v>29</v>
          </cell>
          <cell r="I154">
            <v>5</v>
          </cell>
        </row>
        <row r="155">
          <cell r="A155" t="str">
            <v>RET-01456</v>
          </cell>
          <cell r="B155">
            <v>0</v>
          </cell>
          <cell r="C155">
            <v>2</v>
          </cell>
          <cell r="D155">
            <v>0</v>
          </cell>
          <cell r="E155">
            <v>7</v>
          </cell>
          <cell r="F155">
            <v>2</v>
          </cell>
          <cell r="G155">
            <v>1</v>
          </cell>
          <cell r="H155">
            <v>3</v>
          </cell>
          <cell r="I155">
            <v>1</v>
          </cell>
        </row>
        <row r="156">
          <cell r="A156" t="str">
            <v>RET-01482</v>
          </cell>
          <cell r="B156">
            <v>0</v>
          </cell>
          <cell r="C156">
            <v>0</v>
          </cell>
          <cell r="D156">
            <v>0</v>
          </cell>
          <cell r="E156">
            <v>8</v>
          </cell>
          <cell r="F156">
            <v>1</v>
          </cell>
          <cell r="G156">
            <v>4</v>
          </cell>
          <cell r="H156">
            <v>10</v>
          </cell>
          <cell r="I156">
            <v>0</v>
          </cell>
        </row>
        <row r="157">
          <cell r="A157" t="str">
            <v>RET-01483</v>
          </cell>
          <cell r="B157">
            <v>0</v>
          </cell>
          <cell r="C157">
            <v>0</v>
          </cell>
          <cell r="D157">
            <v>0</v>
          </cell>
          <cell r="E157">
            <v>1</v>
          </cell>
          <cell r="F157">
            <v>2</v>
          </cell>
          <cell r="G157">
            <v>9</v>
          </cell>
          <cell r="H157">
            <v>7</v>
          </cell>
          <cell r="I157">
            <v>0</v>
          </cell>
        </row>
        <row r="158">
          <cell r="A158" t="str">
            <v>RET-01622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1</v>
          </cell>
          <cell r="G158">
            <v>0</v>
          </cell>
          <cell r="H158">
            <v>0</v>
          </cell>
          <cell r="I158">
            <v>1</v>
          </cell>
        </row>
        <row r="159">
          <cell r="A159" t="str">
            <v>RET-01654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2</v>
          </cell>
          <cell r="G159">
            <v>0</v>
          </cell>
          <cell r="H159">
            <v>3</v>
          </cell>
          <cell r="I159">
            <v>0</v>
          </cell>
        </row>
        <row r="160">
          <cell r="A160" t="str">
            <v>RET-01671</v>
          </cell>
          <cell r="B160">
            <v>0</v>
          </cell>
          <cell r="C160">
            <v>0</v>
          </cell>
          <cell r="D160">
            <v>1</v>
          </cell>
          <cell r="E160">
            <v>14</v>
          </cell>
          <cell r="F160">
            <v>4</v>
          </cell>
          <cell r="G160">
            <v>32</v>
          </cell>
          <cell r="H160">
            <v>21</v>
          </cell>
          <cell r="I160">
            <v>8</v>
          </cell>
        </row>
        <row r="161">
          <cell r="A161" t="str">
            <v>RET-01682</v>
          </cell>
          <cell r="B161">
            <v>0</v>
          </cell>
          <cell r="C161">
            <v>1</v>
          </cell>
          <cell r="D161">
            <v>0</v>
          </cell>
          <cell r="E161">
            <v>12</v>
          </cell>
          <cell r="F161">
            <v>1</v>
          </cell>
          <cell r="G161">
            <v>2</v>
          </cell>
          <cell r="H161">
            <v>6</v>
          </cell>
          <cell r="I161">
            <v>3</v>
          </cell>
        </row>
        <row r="162">
          <cell r="A162" t="str">
            <v>RET-01683</v>
          </cell>
          <cell r="B162">
            <v>0</v>
          </cell>
          <cell r="C162">
            <v>0</v>
          </cell>
          <cell r="D162">
            <v>0</v>
          </cell>
          <cell r="E162">
            <v>2</v>
          </cell>
          <cell r="F162">
            <v>8</v>
          </cell>
          <cell r="G162">
            <v>20</v>
          </cell>
          <cell r="H162">
            <v>14</v>
          </cell>
          <cell r="I162">
            <v>5</v>
          </cell>
        </row>
        <row r="163">
          <cell r="A163" t="str">
            <v>RET-01692</v>
          </cell>
          <cell r="B163">
            <v>1</v>
          </cell>
          <cell r="C163">
            <v>2</v>
          </cell>
          <cell r="D163">
            <v>0</v>
          </cell>
          <cell r="E163">
            <v>19</v>
          </cell>
          <cell r="F163">
            <v>3</v>
          </cell>
          <cell r="G163">
            <v>11</v>
          </cell>
          <cell r="H163">
            <v>9</v>
          </cell>
          <cell r="I163">
            <v>11</v>
          </cell>
        </row>
        <row r="164">
          <cell r="A164" t="str">
            <v>RET-01693</v>
          </cell>
          <cell r="B164">
            <v>0</v>
          </cell>
          <cell r="C164">
            <v>1</v>
          </cell>
          <cell r="D164">
            <v>0</v>
          </cell>
          <cell r="E164">
            <v>8</v>
          </cell>
          <cell r="F164">
            <v>0</v>
          </cell>
          <cell r="G164">
            <v>5</v>
          </cell>
          <cell r="H164">
            <v>3</v>
          </cell>
          <cell r="I164">
            <v>1</v>
          </cell>
        </row>
        <row r="165">
          <cell r="A165" t="str">
            <v>RET-01709</v>
          </cell>
          <cell r="B165">
            <v>1</v>
          </cell>
          <cell r="C165">
            <v>0</v>
          </cell>
          <cell r="D165">
            <v>0</v>
          </cell>
          <cell r="E165">
            <v>2</v>
          </cell>
          <cell r="F165">
            <v>1</v>
          </cell>
          <cell r="G165">
            <v>16</v>
          </cell>
          <cell r="H165">
            <v>7</v>
          </cell>
          <cell r="I165">
            <v>2</v>
          </cell>
        </row>
        <row r="166">
          <cell r="A166" t="str">
            <v>RET-01811</v>
          </cell>
          <cell r="B166">
            <v>0</v>
          </cell>
          <cell r="C166">
            <v>0</v>
          </cell>
          <cell r="D166">
            <v>0</v>
          </cell>
          <cell r="E166">
            <v>7</v>
          </cell>
          <cell r="F166">
            <v>1</v>
          </cell>
          <cell r="G166">
            <v>5</v>
          </cell>
          <cell r="H166">
            <v>2</v>
          </cell>
          <cell r="I166">
            <v>0</v>
          </cell>
        </row>
        <row r="167">
          <cell r="A167" t="str">
            <v>RET-17329</v>
          </cell>
          <cell r="B167">
            <v>0</v>
          </cell>
          <cell r="C167">
            <v>0</v>
          </cell>
          <cell r="D167">
            <v>0</v>
          </cell>
          <cell r="E167">
            <v>1</v>
          </cell>
          <cell r="F167">
            <v>0</v>
          </cell>
          <cell r="G167">
            <v>2</v>
          </cell>
          <cell r="H167">
            <v>5</v>
          </cell>
          <cell r="I167">
            <v>0</v>
          </cell>
        </row>
        <row r="168">
          <cell r="A168" t="str">
            <v>RET-19083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</v>
          </cell>
          <cell r="G168">
            <v>13</v>
          </cell>
          <cell r="H168">
            <v>23</v>
          </cell>
          <cell r="I168">
            <v>1</v>
          </cell>
        </row>
        <row r="169">
          <cell r="A169" t="str">
            <v>RET-19142</v>
          </cell>
          <cell r="B169">
            <v>0</v>
          </cell>
          <cell r="C169">
            <v>0</v>
          </cell>
          <cell r="D169">
            <v>0</v>
          </cell>
          <cell r="E169">
            <v>8</v>
          </cell>
          <cell r="F169">
            <v>0</v>
          </cell>
          <cell r="G169">
            <v>6</v>
          </cell>
          <cell r="H169">
            <v>3</v>
          </cell>
          <cell r="I169">
            <v>4</v>
          </cell>
        </row>
        <row r="170">
          <cell r="A170" t="str">
            <v>RET-20234</v>
          </cell>
          <cell r="B170">
            <v>0</v>
          </cell>
          <cell r="C170">
            <v>0</v>
          </cell>
          <cell r="D170">
            <v>0</v>
          </cell>
          <cell r="E170">
            <v>2</v>
          </cell>
          <cell r="F170">
            <v>6</v>
          </cell>
          <cell r="G170">
            <v>6</v>
          </cell>
          <cell r="H170">
            <v>13</v>
          </cell>
          <cell r="I170">
            <v>0</v>
          </cell>
        </row>
        <row r="171">
          <cell r="A171" t="str">
            <v>RET-22161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1</v>
          </cell>
          <cell r="G171">
            <v>11</v>
          </cell>
          <cell r="H171">
            <v>11</v>
          </cell>
          <cell r="I171">
            <v>2</v>
          </cell>
        </row>
        <row r="172">
          <cell r="A172" t="str">
            <v>RET-22220</v>
          </cell>
          <cell r="B172">
            <v>3</v>
          </cell>
          <cell r="C172">
            <v>2</v>
          </cell>
          <cell r="D172">
            <v>0</v>
          </cell>
          <cell r="E172">
            <v>12</v>
          </cell>
          <cell r="F172">
            <v>9</v>
          </cell>
          <cell r="G172">
            <v>14</v>
          </cell>
          <cell r="H172">
            <v>15</v>
          </cell>
          <cell r="I172">
            <v>3</v>
          </cell>
        </row>
        <row r="173">
          <cell r="A173" t="str">
            <v>RET-22616</v>
          </cell>
          <cell r="B173">
            <v>0</v>
          </cell>
          <cell r="C173">
            <v>0</v>
          </cell>
          <cell r="D173">
            <v>0</v>
          </cell>
          <cell r="E173">
            <v>1</v>
          </cell>
          <cell r="F173">
            <v>0</v>
          </cell>
          <cell r="G173">
            <v>0</v>
          </cell>
          <cell r="H173">
            <v>2</v>
          </cell>
          <cell r="I173">
            <v>0</v>
          </cell>
        </row>
        <row r="174">
          <cell r="A174" t="str">
            <v>RET-02304</v>
          </cell>
          <cell r="B174">
            <v>0</v>
          </cell>
          <cell r="C174">
            <v>4</v>
          </cell>
          <cell r="D174">
            <v>0</v>
          </cell>
          <cell r="E174">
            <v>2</v>
          </cell>
          <cell r="F174">
            <v>2</v>
          </cell>
          <cell r="G174">
            <v>5</v>
          </cell>
          <cell r="H174">
            <v>5</v>
          </cell>
          <cell r="I174">
            <v>2</v>
          </cell>
        </row>
        <row r="175">
          <cell r="A175" t="str">
            <v>RET-02426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 t="str">
            <v>RET-02596</v>
          </cell>
          <cell r="B176">
            <v>1</v>
          </cell>
          <cell r="C176">
            <v>2</v>
          </cell>
          <cell r="D176">
            <v>0</v>
          </cell>
          <cell r="E176">
            <v>0</v>
          </cell>
          <cell r="F176">
            <v>12</v>
          </cell>
          <cell r="G176">
            <v>23</v>
          </cell>
          <cell r="H176">
            <v>42</v>
          </cell>
          <cell r="I176">
            <v>3</v>
          </cell>
        </row>
        <row r="177">
          <cell r="A177" t="str">
            <v>RET-02642</v>
          </cell>
          <cell r="B177">
            <v>0</v>
          </cell>
          <cell r="C177">
            <v>3</v>
          </cell>
          <cell r="D177">
            <v>0</v>
          </cell>
          <cell r="E177">
            <v>0</v>
          </cell>
          <cell r="F177">
            <v>0</v>
          </cell>
          <cell r="G177">
            <v>28</v>
          </cell>
          <cell r="H177">
            <v>29</v>
          </cell>
          <cell r="I177">
            <v>2</v>
          </cell>
        </row>
        <row r="178">
          <cell r="A178" t="str">
            <v>RET-02646</v>
          </cell>
          <cell r="B178">
            <v>0</v>
          </cell>
          <cell r="C178">
            <v>4</v>
          </cell>
          <cell r="D178">
            <v>0</v>
          </cell>
          <cell r="E178">
            <v>4</v>
          </cell>
          <cell r="F178">
            <v>7</v>
          </cell>
          <cell r="G178">
            <v>7</v>
          </cell>
          <cell r="H178">
            <v>13</v>
          </cell>
          <cell r="I178">
            <v>6</v>
          </cell>
        </row>
        <row r="179">
          <cell r="A179" t="str">
            <v>RET-02747</v>
          </cell>
          <cell r="B179">
            <v>8</v>
          </cell>
          <cell r="C179">
            <v>4</v>
          </cell>
          <cell r="D179">
            <v>0</v>
          </cell>
          <cell r="E179">
            <v>28</v>
          </cell>
          <cell r="F179">
            <v>6</v>
          </cell>
          <cell r="G179">
            <v>12</v>
          </cell>
          <cell r="H179">
            <v>15</v>
          </cell>
          <cell r="I179">
            <v>0</v>
          </cell>
        </row>
        <row r="180">
          <cell r="A180" t="str">
            <v>RET-02766</v>
          </cell>
          <cell r="B180">
            <v>1</v>
          </cell>
          <cell r="C180">
            <v>5</v>
          </cell>
          <cell r="D180">
            <v>0</v>
          </cell>
          <cell r="E180">
            <v>9</v>
          </cell>
          <cell r="F180">
            <v>3</v>
          </cell>
          <cell r="G180">
            <v>1</v>
          </cell>
          <cell r="H180">
            <v>10</v>
          </cell>
          <cell r="I180">
            <v>3</v>
          </cell>
        </row>
        <row r="181">
          <cell r="A181" t="str">
            <v>RET-02771</v>
          </cell>
          <cell r="B181">
            <v>0</v>
          </cell>
          <cell r="C181">
            <v>0</v>
          </cell>
          <cell r="D181">
            <v>1</v>
          </cell>
          <cell r="E181">
            <v>14</v>
          </cell>
          <cell r="F181">
            <v>0</v>
          </cell>
          <cell r="G181">
            <v>6</v>
          </cell>
          <cell r="H181">
            <v>8</v>
          </cell>
          <cell r="I181">
            <v>7</v>
          </cell>
        </row>
        <row r="182">
          <cell r="A182" t="str">
            <v>RET-02794</v>
          </cell>
          <cell r="B182">
            <v>0</v>
          </cell>
          <cell r="C182">
            <v>0</v>
          </cell>
          <cell r="D182">
            <v>0</v>
          </cell>
          <cell r="E182">
            <v>7</v>
          </cell>
          <cell r="F182">
            <v>5</v>
          </cell>
          <cell r="G182">
            <v>0</v>
          </cell>
          <cell r="H182">
            <v>12</v>
          </cell>
          <cell r="I182">
            <v>5</v>
          </cell>
        </row>
        <row r="183">
          <cell r="A183" t="str">
            <v>RET-02826</v>
          </cell>
          <cell r="B183">
            <v>1</v>
          </cell>
          <cell r="C183">
            <v>2</v>
          </cell>
          <cell r="D183">
            <v>0</v>
          </cell>
          <cell r="E183">
            <v>3</v>
          </cell>
          <cell r="F183">
            <v>1</v>
          </cell>
          <cell r="G183">
            <v>12</v>
          </cell>
          <cell r="H183">
            <v>9</v>
          </cell>
          <cell r="I183">
            <v>3</v>
          </cell>
        </row>
        <row r="184">
          <cell r="A184" t="str">
            <v>RET-02850</v>
          </cell>
          <cell r="B184">
            <v>0</v>
          </cell>
          <cell r="C184">
            <v>2</v>
          </cell>
          <cell r="D184">
            <v>0</v>
          </cell>
          <cell r="E184">
            <v>0</v>
          </cell>
          <cell r="F184">
            <v>2</v>
          </cell>
          <cell r="G184">
            <v>2</v>
          </cell>
          <cell r="H184">
            <v>1</v>
          </cell>
          <cell r="I184">
            <v>0</v>
          </cell>
        </row>
        <row r="185">
          <cell r="A185" t="str">
            <v>RET-02877</v>
          </cell>
          <cell r="B185">
            <v>0</v>
          </cell>
          <cell r="C185">
            <v>0</v>
          </cell>
          <cell r="D185">
            <v>0</v>
          </cell>
          <cell r="E185">
            <v>5</v>
          </cell>
          <cell r="F185">
            <v>1</v>
          </cell>
          <cell r="G185">
            <v>3</v>
          </cell>
          <cell r="H185">
            <v>0</v>
          </cell>
          <cell r="I185">
            <v>0</v>
          </cell>
        </row>
        <row r="186">
          <cell r="A186" t="str">
            <v>RET-13088</v>
          </cell>
          <cell r="B186">
            <v>2</v>
          </cell>
          <cell r="C186">
            <v>1</v>
          </cell>
          <cell r="D186">
            <v>0</v>
          </cell>
          <cell r="E186">
            <v>5</v>
          </cell>
          <cell r="F186">
            <v>4</v>
          </cell>
          <cell r="G186">
            <v>4</v>
          </cell>
          <cell r="H186">
            <v>21</v>
          </cell>
          <cell r="I186">
            <v>0</v>
          </cell>
        </row>
        <row r="187">
          <cell r="A187" t="str">
            <v>RET-13098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15</v>
          </cell>
          <cell r="H187">
            <v>5</v>
          </cell>
          <cell r="I187">
            <v>3</v>
          </cell>
        </row>
        <row r="188">
          <cell r="A188" t="str">
            <v>RET-13107</v>
          </cell>
          <cell r="B188">
            <v>0</v>
          </cell>
          <cell r="C188">
            <v>1</v>
          </cell>
          <cell r="D188">
            <v>1</v>
          </cell>
          <cell r="E188">
            <v>3</v>
          </cell>
          <cell r="F188">
            <v>2</v>
          </cell>
          <cell r="G188">
            <v>4</v>
          </cell>
          <cell r="H188">
            <v>3</v>
          </cell>
          <cell r="I188">
            <v>1</v>
          </cell>
        </row>
        <row r="189">
          <cell r="A189" t="str">
            <v>RET-13121</v>
          </cell>
          <cell r="B189">
            <v>0</v>
          </cell>
          <cell r="C189">
            <v>1</v>
          </cell>
          <cell r="D189">
            <v>0</v>
          </cell>
          <cell r="E189">
            <v>3</v>
          </cell>
          <cell r="F189">
            <v>1</v>
          </cell>
          <cell r="G189">
            <v>14</v>
          </cell>
          <cell r="H189">
            <v>3</v>
          </cell>
          <cell r="I189">
            <v>0</v>
          </cell>
        </row>
        <row r="190">
          <cell r="A190" t="str">
            <v>RET-13447</v>
          </cell>
          <cell r="B190">
            <v>0</v>
          </cell>
          <cell r="C190">
            <v>1</v>
          </cell>
          <cell r="D190">
            <v>0</v>
          </cell>
          <cell r="E190">
            <v>3</v>
          </cell>
          <cell r="F190">
            <v>1</v>
          </cell>
          <cell r="G190">
            <v>2</v>
          </cell>
          <cell r="H190">
            <v>5</v>
          </cell>
          <cell r="I190">
            <v>0</v>
          </cell>
        </row>
        <row r="191">
          <cell r="A191" t="str">
            <v>RET-13593</v>
          </cell>
          <cell r="B191">
            <v>0</v>
          </cell>
          <cell r="C191">
            <v>0</v>
          </cell>
          <cell r="D191">
            <v>0</v>
          </cell>
          <cell r="E191">
            <v>3</v>
          </cell>
          <cell r="F191">
            <v>0</v>
          </cell>
          <cell r="G191">
            <v>2</v>
          </cell>
          <cell r="H191">
            <v>4</v>
          </cell>
          <cell r="I191">
            <v>1</v>
          </cell>
        </row>
        <row r="192">
          <cell r="A192" t="str">
            <v>RET-13626</v>
          </cell>
          <cell r="B192">
            <v>1</v>
          </cell>
          <cell r="C192">
            <v>4</v>
          </cell>
          <cell r="D192">
            <v>0</v>
          </cell>
          <cell r="E192">
            <v>11</v>
          </cell>
          <cell r="F192">
            <v>9</v>
          </cell>
          <cell r="G192">
            <v>2</v>
          </cell>
          <cell r="H192">
            <v>3</v>
          </cell>
          <cell r="I192">
            <v>2</v>
          </cell>
        </row>
        <row r="193">
          <cell r="A193" t="str">
            <v>RET-13697</v>
          </cell>
          <cell r="B193">
            <v>3</v>
          </cell>
          <cell r="C193">
            <v>3</v>
          </cell>
          <cell r="D193">
            <v>0</v>
          </cell>
          <cell r="E193">
            <v>19</v>
          </cell>
          <cell r="F193">
            <v>9</v>
          </cell>
          <cell r="G193">
            <v>29</v>
          </cell>
          <cell r="H193">
            <v>19</v>
          </cell>
          <cell r="I193">
            <v>12</v>
          </cell>
        </row>
        <row r="194">
          <cell r="A194" t="str">
            <v>RET-17327</v>
          </cell>
          <cell r="B194">
            <v>1</v>
          </cell>
          <cell r="C194">
            <v>1</v>
          </cell>
          <cell r="D194">
            <v>0</v>
          </cell>
          <cell r="E194">
            <v>4</v>
          </cell>
          <cell r="F194">
            <v>3</v>
          </cell>
          <cell r="G194">
            <v>11</v>
          </cell>
          <cell r="H194">
            <v>28</v>
          </cell>
          <cell r="I194">
            <v>1</v>
          </cell>
        </row>
        <row r="195">
          <cell r="A195" t="str">
            <v>RET-17959</v>
          </cell>
          <cell r="B195">
            <v>0</v>
          </cell>
          <cell r="C195">
            <v>0</v>
          </cell>
          <cell r="D195">
            <v>0</v>
          </cell>
          <cell r="E195">
            <v>8</v>
          </cell>
          <cell r="F195">
            <v>0</v>
          </cell>
          <cell r="G195">
            <v>9</v>
          </cell>
          <cell r="H195">
            <v>5</v>
          </cell>
          <cell r="I195">
            <v>3</v>
          </cell>
        </row>
        <row r="196">
          <cell r="A196" t="str">
            <v>RET-18068</v>
          </cell>
          <cell r="B196">
            <v>1</v>
          </cell>
          <cell r="C196">
            <v>2</v>
          </cell>
          <cell r="D196">
            <v>0</v>
          </cell>
          <cell r="E196">
            <v>20</v>
          </cell>
          <cell r="F196">
            <v>2</v>
          </cell>
          <cell r="G196">
            <v>9</v>
          </cell>
          <cell r="H196">
            <v>7</v>
          </cell>
          <cell r="I196">
            <v>2</v>
          </cell>
        </row>
        <row r="197">
          <cell r="A197" t="str">
            <v>RET-18274</v>
          </cell>
          <cell r="B197">
            <v>0</v>
          </cell>
          <cell r="C197">
            <v>0</v>
          </cell>
          <cell r="D197">
            <v>0</v>
          </cell>
          <cell r="E197">
            <v>7</v>
          </cell>
          <cell r="F197">
            <v>0</v>
          </cell>
          <cell r="G197">
            <v>2</v>
          </cell>
          <cell r="H197">
            <v>1</v>
          </cell>
          <cell r="I197">
            <v>0</v>
          </cell>
        </row>
        <row r="198">
          <cell r="A198" t="str">
            <v>RET-19599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1</v>
          </cell>
          <cell r="G198">
            <v>8</v>
          </cell>
          <cell r="H198">
            <v>12</v>
          </cell>
          <cell r="I198">
            <v>1</v>
          </cell>
        </row>
        <row r="199">
          <cell r="A199" t="str">
            <v>RET-21920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3</v>
          </cell>
          <cell r="G199">
            <v>5</v>
          </cell>
          <cell r="H199">
            <v>6</v>
          </cell>
          <cell r="I199">
            <v>0</v>
          </cell>
        </row>
        <row r="200">
          <cell r="A200" t="str">
            <v>RET-22134</v>
          </cell>
          <cell r="B200">
            <v>0</v>
          </cell>
          <cell r="C200">
            <v>2</v>
          </cell>
          <cell r="D200">
            <v>0</v>
          </cell>
          <cell r="E200">
            <v>3</v>
          </cell>
          <cell r="F200">
            <v>2</v>
          </cell>
          <cell r="G200">
            <v>0</v>
          </cell>
          <cell r="H200">
            <v>3</v>
          </cell>
          <cell r="I200">
            <v>1</v>
          </cell>
        </row>
        <row r="201">
          <cell r="A201" t="str">
            <v>RET-02592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 t="str">
            <v>RET-02609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 t="str">
            <v>RET-07685</v>
          </cell>
          <cell r="B203">
            <v>1</v>
          </cell>
          <cell r="C203">
            <v>0</v>
          </cell>
          <cell r="D203">
            <v>1</v>
          </cell>
          <cell r="E203">
            <v>21</v>
          </cell>
          <cell r="F203">
            <v>10</v>
          </cell>
          <cell r="G203">
            <v>39</v>
          </cell>
          <cell r="H203">
            <v>4</v>
          </cell>
          <cell r="I203">
            <v>1</v>
          </cell>
        </row>
        <row r="204">
          <cell r="A204" t="str">
            <v>RET-07856</v>
          </cell>
          <cell r="B204">
            <v>2</v>
          </cell>
          <cell r="C204">
            <v>1</v>
          </cell>
          <cell r="D204">
            <v>0</v>
          </cell>
          <cell r="E204">
            <v>3</v>
          </cell>
          <cell r="F204">
            <v>6</v>
          </cell>
          <cell r="G204">
            <v>5</v>
          </cell>
          <cell r="H204">
            <v>5</v>
          </cell>
          <cell r="I204">
            <v>4</v>
          </cell>
        </row>
        <row r="205">
          <cell r="A205" t="str">
            <v>RET-08377</v>
          </cell>
          <cell r="B205">
            <v>0</v>
          </cell>
          <cell r="C205">
            <v>2</v>
          </cell>
          <cell r="D205">
            <v>0</v>
          </cell>
          <cell r="E205">
            <v>4</v>
          </cell>
          <cell r="F205">
            <v>4</v>
          </cell>
          <cell r="G205">
            <v>5</v>
          </cell>
          <cell r="H205">
            <v>2</v>
          </cell>
          <cell r="I205">
            <v>0</v>
          </cell>
        </row>
        <row r="206">
          <cell r="A206" t="str">
            <v>RET-08545</v>
          </cell>
          <cell r="B206">
            <v>0</v>
          </cell>
          <cell r="C206">
            <v>1</v>
          </cell>
          <cell r="D206">
            <v>0</v>
          </cell>
          <cell r="E206">
            <v>2</v>
          </cell>
          <cell r="F206">
            <v>0</v>
          </cell>
          <cell r="G206">
            <v>0</v>
          </cell>
          <cell r="H206">
            <v>0</v>
          </cell>
          <cell r="I206">
            <v>7</v>
          </cell>
        </row>
        <row r="207">
          <cell r="A207" t="str">
            <v>RET-08597</v>
          </cell>
          <cell r="B207">
            <v>0</v>
          </cell>
          <cell r="C207">
            <v>0</v>
          </cell>
          <cell r="D207">
            <v>0</v>
          </cell>
          <cell r="E207">
            <v>13</v>
          </cell>
          <cell r="F207">
            <v>14</v>
          </cell>
          <cell r="G207">
            <v>9</v>
          </cell>
          <cell r="H207">
            <v>6</v>
          </cell>
          <cell r="I207">
            <v>4</v>
          </cell>
        </row>
        <row r="208">
          <cell r="A208" t="str">
            <v>RET-08678</v>
          </cell>
          <cell r="B208">
            <v>0</v>
          </cell>
          <cell r="C208">
            <v>0</v>
          </cell>
          <cell r="D208">
            <v>0</v>
          </cell>
          <cell r="E208">
            <v>4</v>
          </cell>
          <cell r="F208">
            <v>1</v>
          </cell>
          <cell r="G208">
            <v>3</v>
          </cell>
          <cell r="H208">
            <v>0</v>
          </cell>
          <cell r="I208">
            <v>4</v>
          </cell>
        </row>
        <row r="209">
          <cell r="A209" t="str">
            <v>RET-08841</v>
          </cell>
          <cell r="B209">
            <v>0</v>
          </cell>
          <cell r="C209">
            <v>0</v>
          </cell>
          <cell r="D209">
            <v>0</v>
          </cell>
          <cell r="E209">
            <v>4</v>
          </cell>
          <cell r="F209">
            <v>1</v>
          </cell>
          <cell r="G209">
            <v>3</v>
          </cell>
          <cell r="H209">
            <v>7</v>
          </cell>
          <cell r="I209">
            <v>1</v>
          </cell>
        </row>
        <row r="210">
          <cell r="A210" t="str">
            <v>RET-08848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5</v>
          </cell>
          <cell r="H210">
            <v>1</v>
          </cell>
          <cell r="I210">
            <v>0</v>
          </cell>
        </row>
        <row r="211">
          <cell r="A211" t="str">
            <v>RET-09891</v>
          </cell>
          <cell r="B211">
            <v>0</v>
          </cell>
          <cell r="C211">
            <v>2</v>
          </cell>
          <cell r="D211">
            <v>0</v>
          </cell>
          <cell r="E211">
            <v>2</v>
          </cell>
          <cell r="F211">
            <v>1</v>
          </cell>
          <cell r="G211">
            <v>9</v>
          </cell>
          <cell r="H211">
            <v>9</v>
          </cell>
          <cell r="I211">
            <v>6</v>
          </cell>
        </row>
        <row r="212">
          <cell r="A212" t="str">
            <v>RET-09924</v>
          </cell>
          <cell r="B212">
            <v>0</v>
          </cell>
          <cell r="C212">
            <v>0</v>
          </cell>
          <cell r="D212">
            <v>0</v>
          </cell>
          <cell r="E212">
            <v>7</v>
          </cell>
          <cell r="F212">
            <v>4</v>
          </cell>
          <cell r="G212">
            <v>9</v>
          </cell>
          <cell r="H212">
            <v>7</v>
          </cell>
          <cell r="I212">
            <v>6</v>
          </cell>
        </row>
        <row r="213">
          <cell r="A213" t="str">
            <v>RET-09956</v>
          </cell>
          <cell r="B213">
            <v>0</v>
          </cell>
          <cell r="C213">
            <v>0</v>
          </cell>
          <cell r="D213">
            <v>0</v>
          </cell>
          <cell r="E213">
            <v>3</v>
          </cell>
          <cell r="F213">
            <v>7</v>
          </cell>
          <cell r="G213">
            <v>1</v>
          </cell>
          <cell r="H213">
            <v>1</v>
          </cell>
          <cell r="I213">
            <v>0</v>
          </cell>
        </row>
        <row r="214">
          <cell r="A214" t="str">
            <v>RET-13586</v>
          </cell>
          <cell r="B214">
            <v>1</v>
          </cell>
          <cell r="C214">
            <v>4</v>
          </cell>
          <cell r="D214">
            <v>0</v>
          </cell>
          <cell r="E214">
            <v>1</v>
          </cell>
          <cell r="F214">
            <v>1</v>
          </cell>
          <cell r="G214">
            <v>8</v>
          </cell>
          <cell r="H214">
            <v>1</v>
          </cell>
          <cell r="I214">
            <v>0</v>
          </cell>
        </row>
        <row r="215">
          <cell r="A215" t="str">
            <v>RET-14710</v>
          </cell>
          <cell r="B215">
            <v>0</v>
          </cell>
          <cell r="C215">
            <v>1</v>
          </cell>
          <cell r="D215">
            <v>0</v>
          </cell>
          <cell r="E215">
            <v>5</v>
          </cell>
          <cell r="F215">
            <v>0</v>
          </cell>
          <cell r="G215">
            <v>4</v>
          </cell>
          <cell r="H215">
            <v>2</v>
          </cell>
          <cell r="I215">
            <v>1</v>
          </cell>
        </row>
        <row r="216">
          <cell r="A216" t="str">
            <v>RET-19040</v>
          </cell>
          <cell r="B216">
            <v>0</v>
          </cell>
          <cell r="C216">
            <v>0</v>
          </cell>
          <cell r="D216">
            <v>0</v>
          </cell>
          <cell r="E216">
            <v>5</v>
          </cell>
          <cell r="F216">
            <v>4</v>
          </cell>
          <cell r="G216">
            <v>2</v>
          </cell>
          <cell r="H216">
            <v>2</v>
          </cell>
          <cell r="I216">
            <v>2</v>
          </cell>
        </row>
        <row r="217">
          <cell r="A217" t="str">
            <v>RET-20172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4</v>
          </cell>
          <cell r="I217">
            <v>0</v>
          </cell>
        </row>
        <row r="218">
          <cell r="A218" t="str">
            <v>RET-20645</v>
          </cell>
          <cell r="B218">
            <v>2</v>
          </cell>
          <cell r="C218">
            <v>3</v>
          </cell>
          <cell r="D218">
            <v>0</v>
          </cell>
          <cell r="E218">
            <v>2</v>
          </cell>
          <cell r="F218">
            <v>3</v>
          </cell>
          <cell r="G218">
            <v>3</v>
          </cell>
          <cell r="H218">
            <v>2</v>
          </cell>
          <cell r="I218">
            <v>4</v>
          </cell>
        </row>
        <row r="219">
          <cell r="A219" t="str">
            <v>RET-21230</v>
          </cell>
          <cell r="B219">
            <v>0</v>
          </cell>
          <cell r="C219">
            <v>0</v>
          </cell>
          <cell r="D219">
            <v>0</v>
          </cell>
          <cell r="E219">
            <v>3</v>
          </cell>
          <cell r="F219">
            <v>2</v>
          </cell>
          <cell r="G219">
            <v>0</v>
          </cell>
          <cell r="H219">
            <v>3</v>
          </cell>
          <cell r="I219">
            <v>0</v>
          </cell>
        </row>
        <row r="220">
          <cell r="A220" t="str">
            <v>RET-21937</v>
          </cell>
          <cell r="B220">
            <v>0</v>
          </cell>
          <cell r="C220">
            <v>0</v>
          </cell>
          <cell r="D220">
            <v>0</v>
          </cell>
          <cell r="E220">
            <v>14</v>
          </cell>
          <cell r="F220">
            <v>3</v>
          </cell>
          <cell r="G220">
            <v>7</v>
          </cell>
          <cell r="H220">
            <v>9</v>
          </cell>
          <cell r="I220">
            <v>6</v>
          </cell>
        </row>
        <row r="221">
          <cell r="A221" t="str">
            <v>RET-22721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 t="str">
            <v>RET-00036</v>
          </cell>
          <cell r="B222">
            <v>1</v>
          </cell>
          <cell r="C222">
            <v>2</v>
          </cell>
          <cell r="D222">
            <v>0</v>
          </cell>
          <cell r="E222">
            <v>23</v>
          </cell>
          <cell r="F222">
            <v>14</v>
          </cell>
          <cell r="G222">
            <v>8</v>
          </cell>
          <cell r="H222">
            <v>31</v>
          </cell>
          <cell r="I222">
            <v>8</v>
          </cell>
        </row>
        <row r="223">
          <cell r="A223" t="str">
            <v>RET-00040</v>
          </cell>
          <cell r="B223">
            <v>2</v>
          </cell>
          <cell r="C223">
            <v>3</v>
          </cell>
          <cell r="D223">
            <v>0</v>
          </cell>
          <cell r="E223">
            <v>17</v>
          </cell>
          <cell r="F223">
            <v>3</v>
          </cell>
          <cell r="G223">
            <v>24</v>
          </cell>
          <cell r="H223">
            <v>14</v>
          </cell>
          <cell r="I223">
            <v>11</v>
          </cell>
        </row>
        <row r="224">
          <cell r="A224" t="str">
            <v>RET-00043</v>
          </cell>
          <cell r="B224">
            <v>4</v>
          </cell>
          <cell r="C224">
            <v>1</v>
          </cell>
          <cell r="D224">
            <v>0</v>
          </cell>
          <cell r="E224">
            <v>22</v>
          </cell>
          <cell r="F224">
            <v>7</v>
          </cell>
          <cell r="G224">
            <v>32</v>
          </cell>
          <cell r="H224">
            <v>12</v>
          </cell>
          <cell r="I224">
            <v>5</v>
          </cell>
        </row>
        <row r="225">
          <cell r="A225" t="str">
            <v>RET-00068</v>
          </cell>
          <cell r="B225">
            <v>5</v>
          </cell>
          <cell r="C225">
            <v>11</v>
          </cell>
          <cell r="D225">
            <v>0</v>
          </cell>
          <cell r="E225">
            <v>44</v>
          </cell>
          <cell r="F225">
            <v>15</v>
          </cell>
          <cell r="G225">
            <v>26</v>
          </cell>
          <cell r="H225">
            <v>25</v>
          </cell>
          <cell r="I225">
            <v>17</v>
          </cell>
        </row>
        <row r="226">
          <cell r="A226" t="str">
            <v>RET-00088</v>
          </cell>
          <cell r="B226">
            <v>0</v>
          </cell>
          <cell r="C226">
            <v>0</v>
          </cell>
          <cell r="D226">
            <v>0</v>
          </cell>
          <cell r="E226">
            <v>10</v>
          </cell>
          <cell r="F226">
            <v>4</v>
          </cell>
          <cell r="G226">
            <v>5</v>
          </cell>
          <cell r="H226">
            <v>2</v>
          </cell>
          <cell r="I226">
            <v>9</v>
          </cell>
        </row>
        <row r="227">
          <cell r="A227" t="str">
            <v>RET-00182</v>
          </cell>
          <cell r="B227">
            <v>0</v>
          </cell>
          <cell r="C227">
            <v>3</v>
          </cell>
          <cell r="D227">
            <v>0</v>
          </cell>
          <cell r="E227">
            <v>1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 t="str">
            <v>RET-00187</v>
          </cell>
          <cell r="B228">
            <v>4</v>
          </cell>
          <cell r="C228">
            <v>4</v>
          </cell>
          <cell r="D228">
            <v>0</v>
          </cell>
          <cell r="E228">
            <v>17</v>
          </cell>
          <cell r="F228">
            <v>21</v>
          </cell>
          <cell r="G228">
            <v>16</v>
          </cell>
          <cell r="H228">
            <v>11</v>
          </cell>
          <cell r="I228">
            <v>8</v>
          </cell>
        </row>
        <row r="229">
          <cell r="A229" t="str">
            <v>RET-00417</v>
          </cell>
          <cell r="B229">
            <v>1</v>
          </cell>
          <cell r="C229">
            <v>2</v>
          </cell>
          <cell r="D229">
            <v>0</v>
          </cell>
          <cell r="E229">
            <v>1</v>
          </cell>
          <cell r="F229">
            <v>0</v>
          </cell>
          <cell r="G229">
            <v>6</v>
          </cell>
          <cell r="H229">
            <v>6</v>
          </cell>
          <cell r="I229">
            <v>2</v>
          </cell>
        </row>
        <row r="230">
          <cell r="A230" t="str">
            <v>RET-00420</v>
          </cell>
          <cell r="B230">
            <v>0</v>
          </cell>
          <cell r="C230">
            <v>0</v>
          </cell>
          <cell r="D230">
            <v>0</v>
          </cell>
          <cell r="E230">
            <v>6</v>
          </cell>
          <cell r="F230">
            <v>3</v>
          </cell>
          <cell r="G230">
            <v>4</v>
          </cell>
          <cell r="H230">
            <v>12</v>
          </cell>
          <cell r="I230">
            <v>0</v>
          </cell>
        </row>
        <row r="231">
          <cell r="A231" t="str">
            <v>RET-00433</v>
          </cell>
          <cell r="B231">
            <v>0</v>
          </cell>
          <cell r="C231">
            <v>0</v>
          </cell>
          <cell r="D231">
            <v>0</v>
          </cell>
          <cell r="E231">
            <v>4</v>
          </cell>
          <cell r="F231">
            <v>1</v>
          </cell>
          <cell r="G231">
            <v>5</v>
          </cell>
          <cell r="H231">
            <v>3</v>
          </cell>
          <cell r="I231">
            <v>0</v>
          </cell>
        </row>
        <row r="232">
          <cell r="A232" t="str">
            <v>RET-00457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3</v>
          </cell>
          <cell r="H232">
            <v>0</v>
          </cell>
          <cell r="I232">
            <v>0</v>
          </cell>
        </row>
        <row r="233">
          <cell r="A233" t="str">
            <v>RET-00463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1</v>
          </cell>
          <cell r="H233">
            <v>1</v>
          </cell>
          <cell r="I233">
            <v>0</v>
          </cell>
        </row>
        <row r="234">
          <cell r="A234" t="str">
            <v>RET-00464</v>
          </cell>
          <cell r="B234">
            <v>2</v>
          </cell>
          <cell r="C234">
            <v>2</v>
          </cell>
          <cell r="D234">
            <v>0</v>
          </cell>
          <cell r="E234">
            <v>5</v>
          </cell>
          <cell r="F234">
            <v>4</v>
          </cell>
          <cell r="G234">
            <v>22</v>
          </cell>
          <cell r="H234">
            <v>10</v>
          </cell>
          <cell r="I234">
            <v>2</v>
          </cell>
        </row>
        <row r="235">
          <cell r="A235" t="str">
            <v>RET-00466</v>
          </cell>
          <cell r="B235">
            <v>1</v>
          </cell>
          <cell r="C235">
            <v>6</v>
          </cell>
          <cell r="D235">
            <v>0</v>
          </cell>
          <cell r="E235">
            <v>3</v>
          </cell>
          <cell r="F235">
            <v>18</v>
          </cell>
          <cell r="G235">
            <v>33</v>
          </cell>
          <cell r="H235">
            <v>23</v>
          </cell>
          <cell r="I235">
            <v>8</v>
          </cell>
        </row>
        <row r="236">
          <cell r="A236" t="str">
            <v>RET-01075</v>
          </cell>
          <cell r="B236">
            <v>2</v>
          </cell>
          <cell r="C236">
            <v>0</v>
          </cell>
          <cell r="D236">
            <v>0</v>
          </cell>
          <cell r="E236">
            <v>4</v>
          </cell>
          <cell r="F236">
            <v>2</v>
          </cell>
          <cell r="G236">
            <v>1</v>
          </cell>
          <cell r="H236">
            <v>1</v>
          </cell>
          <cell r="I236">
            <v>2</v>
          </cell>
        </row>
        <row r="237">
          <cell r="A237" t="str">
            <v>RET-01234</v>
          </cell>
          <cell r="B237">
            <v>1</v>
          </cell>
          <cell r="C237">
            <v>0</v>
          </cell>
          <cell r="D237">
            <v>0</v>
          </cell>
          <cell r="E237">
            <v>3</v>
          </cell>
          <cell r="F237">
            <v>2</v>
          </cell>
          <cell r="G237">
            <v>3</v>
          </cell>
          <cell r="H237">
            <v>2</v>
          </cell>
          <cell r="I237">
            <v>6</v>
          </cell>
        </row>
        <row r="238">
          <cell r="A238" t="str">
            <v>RET-01989</v>
          </cell>
          <cell r="B238">
            <v>1</v>
          </cell>
          <cell r="C238">
            <v>0</v>
          </cell>
          <cell r="D238">
            <v>0</v>
          </cell>
          <cell r="E238">
            <v>15</v>
          </cell>
          <cell r="F238">
            <v>3</v>
          </cell>
          <cell r="G238">
            <v>0</v>
          </cell>
          <cell r="H238">
            <v>13</v>
          </cell>
          <cell r="I238">
            <v>0</v>
          </cell>
        </row>
        <row r="239">
          <cell r="A239" t="str">
            <v>RET-01991</v>
          </cell>
          <cell r="B239">
            <v>4</v>
          </cell>
          <cell r="C239">
            <v>4</v>
          </cell>
          <cell r="D239">
            <v>0</v>
          </cell>
          <cell r="E239">
            <v>21</v>
          </cell>
          <cell r="F239">
            <v>5</v>
          </cell>
          <cell r="G239">
            <v>2</v>
          </cell>
          <cell r="H239">
            <v>6</v>
          </cell>
          <cell r="I239">
            <v>4</v>
          </cell>
        </row>
        <row r="240">
          <cell r="A240" t="str">
            <v>RET-01995</v>
          </cell>
          <cell r="B240">
            <v>1</v>
          </cell>
          <cell r="C240">
            <v>0</v>
          </cell>
          <cell r="D240">
            <v>1</v>
          </cell>
          <cell r="E240">
            <v>10</v>
          </cell>
          <cell r="F240">
            <v>3</v>
          </cell>
          <cell r="G240">
            <v>3</v>
          </cell>
          <cell r="H240">
            <v>11</v>
          </cell>
          <cell r="I240">
            <v>2</v>
          </cell>
        </row>
        <row r="241">
          <cell r="A241" t="str">
            <v>RET-01999</v>
          </cell>
          <cell r="B241">
            <v>0</v>
          </cell>
          <cell r="C241">
            <v>1</v>
          </cell>
          <cell r="D241">
            <v>0</v>
          </cell>
          <cell r="E241">
            <v>5</v>
          </cell>
          <cell r="F241">
            <v>5</v>
          </cell>
          <cell r="G241">
            <v>18</v>
          </cell>
          <cell r="H241">
            <v>11</v>
          </cell>
          <cell r="I241">
            <v>4</v>
          </cell>
        </row>
        <row r="242">
          <cell r="A242" t="str">
            <v>RET-14026</v>
          </cell>
          <cell r="B242">
            <v>0</v>
          </cell>
          <cell r="C242">
            <v>0</v>
          </cell>
          <cell r="D242">
            <v>0</v>
          </cell>
          <cell r="E242">
            <v>7</v>
          </cell>
          <cell r="F242">
            <v>2</v>
          </cell>
          <cell r="G242">
            <v>4</v>
          </cell>
          <cell r="H242">
            <v>6</v>
          </cell>
          <cell r="I242">
            <v>0</v>
          </cell>
        </row>
        <row r="243">
          <cell r="A243" t="str">
            <v>RET-14564</v>
          </cell>
          <cell r="B243">
            <v>1</v>
          </cell>
          <cell r="C243">
            <v>1</v>
          </cell>
          <cell r="D243">
            <v>0</v>
          </cell>
          <cell r="E243">
            <v>3</v>
          </cell>
          <cell r="F243">
            <v>4</v>
          </cell>
          <cell r="G243">
            <v>5</v>
          </cell>
          <cell r="H243">
            <v>4</v>
          </cell>
          <cell r="I243">
            <v>0</v>
          </cell>
        </row>
        <row r="244">
          <cell r="A244" t="str">
            <v>RET-14644</v>
          </cell>
          <cell r="B244">
            <v>0</v>
          </cell>
          <cell r="C244">
            <v>1</v>
          </cell>
          <cell r="D244">
            <v>0</v>
          </cell>
          <cell r="E244">
            <v>6</v>
          </cell>
          <cell r="F244">
            <v>0</v>
          </cell>
          <cell r="G244">
            <v>2</v>
          </cell>
          <cell r="H244">
            <v>0</v>
          </cell>
          <cell r="I244">
            <v>0</v>
          </cell>
        </row>
        <row r="245">
          <cell r="A245" t="str">
            <v>RET-14738</v>
          </cell>
          <cell r="B245">
            <v>0</v>
          </cell>
          <cell r="C245">
            <v>6</v>
          </cell>
          <cell r="D245">
            <v>3</v>
          </cell>
          <cell r="E245">
            <v>13</v>
          </cell>
          <cell r="F245">
            <v>0</v>
          </cell>
          <cell r="G245">
            <v>7</v>
          </cell>
          <cell r="H245">
            <v>4</v>
          </cell>
          <cell r="I245">
            <v>1</v>
          </cell>
        </row>
        <row r="246">
          <cell r="A246" t="str">
            <v>RET-14953</v>
          </cell>
          <cell r="B246">
            <v>1</v>
          </cell>
          <cell r="C246">
            <v>0</v>
          </cell>
          <cell r="D246">
            <v>0</v>
          </cell>
          <cell r="E246">
            <v>17</v>
          </cell>
          <cell r="F246">
            <v>2</v>
          </cell>
          <cell r="G246">
            <v>9</v>
          </cell>
          <cell r="H246">
            <v>4</v>
          </cell>
          <cell r="I246">
            <v>2</v>
          </cell>
        </row>
        <row r="247">
          <cell r="A247" t="str">
            <v>RET-14954</v>
          </cell>
          <cell r="B247">
            <v>0</v>
          </cell>
          <cell r="C247">
            <v>1</v>
          </cell>
          <cell r="D247">
            <v>0</v>
          </cell>
          <cell r="E247">
            <v>6</v>
          </cell>
          <cell r="F247">
            <v>3</v>
          </cell>
          <cell r="G247">
            <v>3</v>
          </cell>
          <cell r="H247">
            <v>2</v>
          </cell>
          <cell r="I247">
            <v>3</v>
          </cell>
        </row>
        <row r="248">
          <cell r="A248" t="str">
            <v>RET-18067</v>
          </cell>
          <cell r="B248">
            <v>1</v>
          </cell>
          <cell r="C248">
            <v>0</v>
          </cell>
          <cell r="D248">
            <v>0</v>
          </cell>
          <cell r="E248">
            <v>13</v>
          </cell>
          <cell r="F248">
            <v>3</v>
          </cell>
          <cell r="G248">
            <v>0</v>
          </cell>
          <cell r="H248">
            <v>2</v>
          </cell>
          <cell r="I248">
            <v>3</v>
          </cell>
        </row>
        <row r="249">
          <cell r="A249" t="str">
            <v>RET-18126</v>
          </cell>
          <cell r="B249">
            <v>0</v>
          </cell>
          <cell r="C249">
            <v>0</v>
          </cell>
          <cell r="D249">
            <v>0</v>
          </cell>
          <cell r="E249">
            <v>3</v>
          </cell>
          <cell r="F249">
            <v>2</v>
          </cell>
          <cell r="G249">
            <v>0</v>
          </cell>
          <cell r="H249">
            <v>5</v>
          </cell>
          <cell r="I249">
            <v>1</v>
          </cell>
        </row>
        <row r="250">
          <cell r="A250" t="str">
            <v>RET-18822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1</v>
          </cell>
          <cell r="G250">
            <v>0</v>
          </cell>
          <cell r="H250">
            <v>2</v>
          </cell>
          <cell r="I250">
            <v>0</v>
          </cell>
        </row>
        <row r="251">
          <cell r="A251" t="str">
            <v>RET-19936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1</v>
          </cell>
          <cell r="H251">
            <v>0</v>
          </cell>
          <cell r="I251">
            <v>1</v>
          </cell>
        </row>
        <row r="252">
          <cell r="A252" t="str">
            <v>RET-20311</v>
          </cell>
          <cell r="B252">
            <v>1</v>
          </cell>
          <cell r="C252">
            <v>2</v>
          </cell>
          <cell r="D252">
            <v>1</v>
          </cell>
          <cell r="E252">
            <v>6</v>
          </cell>
          <cell r="F252">
            <v>3</v>
          </cell>
          <cell r="G252">
            <v>1</v>
          </cell>
          <cell r="H252">
            <v>1</v>
          </cell>
          <cell r="I252">
            <v>0</v>
          </cell>
        </row>
        <row r="253">
          <cell r="A253" t="str">
            <v>TMP-00002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 t="str">
            <v>RET-10106</v>
          </cell>
          <cell r="B254">
            <v>0</v>
          </cell>
          <cell r="C254">
            <v>0</v>
          </cell>
          <cell r="D254">
            <v>0</v>
          </cell>
          <cell r="E254">
            <v>1</v>
          </cell>
          <cell r="F254">
            <v>1</v>
          </cell>
          <cell r="G254">
            <v>3</v>
          </cell>
          <cell r="H254">
            <v>3</v>
          </cell>
          <cell r="I254">
            <v>0</v>
          </cell>
        </row>
        <row r="255">
          <cell r="A255" t="str">
            <v>RET-10109</v>
          </cell>
          <cell r="B255">
            <v>1</v>
          </cell>
          <cell r="C255">
            <v>0</v>
          </cell>
          <cell r="D255">
            <v>0</v>
          </cell>
          <cell r="E255">
            <v>5</v>
          </cell>
          <cell r="F255">
            <v>0</v>
          </cell>
          <cell r="G255">
            <v>11</v>
          </cell>
          <cell r="H255">
            <v>2</v>
          </cell>
          <cell r="I255">
            <v>1</v>
          </cell>
        </row>
        <row r="256">
          <cell r="A256" t="str">
            <v>RET-10127</v>
          </cell>
          <cell r="B256">
            <v>0</v>
          </cell>
          <cell r="C256">
            <v>0</v>
          </cell>
          <cell r="D256">
            <v>0</v>
          </cell>
          <cell r="E256">
            <v>5</v>
          </cell>
          <cell r="F256">
            <v>2</v>
          </cell>
          <cell r="G256">
            <v>3</v>
          </cell>
          <cell r="H256">
            <v>1</v>
          </cell>
          <cell r="I256">
            <v>2</v>
          </cell>
        </row>
        <row r="257">
          <cell r="A257" t="str">
            <v>RET-10320</v>
          </cell>
          <cell r="B257">
            <v>1</v>
          </cell>
          <cell r="C257">
            <v>0</v>
          </cell>
          <cell r="D257">
            <v>0</v>
          </cell>
          <cell r="E257">
            <v>2</v>
          </cell>
          <cell r="F257">
            <v>0</v>
          </cell>
          <cell r="G257">
            <v>0</v>
          </cell>
          <cell r="H257">
            <v>1</v>
          </cell>
          <cell r="I257">
            <v>0</v>
          </cell>
        </row>
        <row r="258">
          <cell r="A258" t="str">
            <v>RET-10410</v>
          </cell>
          <cell r="B258">
            <v>2</v>
          </cell>
          <cell r="C258">
            <v>0</v>
          </cell>
          <cell r="D258">
            <v>0</v>
          </cell>
          <cell r="E258">
            <v>2</v>
          </cell>
          <cell r="F258">
            <v>1</v>
          </cell>
          <cell r="G258">
            <v>12</v>
          </cell>
          <cell r="H258">
            <v>5</v>
          </cell>
          <cell r="I258">
            <v>1</v>
          </cell>
        </row>
        <row r="259">
          <cell r="A259" t="str">
            <v>RET-10450</v>
          </cell>
          <cell r="B259">
            <v>0</v>
          </cell>
          <cell r="C259">
            <v>0</v>
          </cell>
          <cell r="D259">
            <v>0</v>
          </cell>
          <cell r="E259">
            <v>2</v>
          </cell>
          <cell r="F259">
            <v>2</v>
          </cell>
          <cell r="G259">
            <v>0</v>
          </cell>
          <cell r="H259">
            <v>1</v>
          </cell>
          <cell r="I259">
            <v>0</v>
          </cell>
        </row>
        <row r="260">
          <cell r="A260" t="str">
            <v>RET-10454</v>
          </cell>
          <cell r="B260">
            <v>0</v>
          </cell>
          <cell r="C260">
            <v>1</v>
          </cell>
          <cell r="D260">
            <v>0</v>
          </cell>
          <cell r="E260">
            <v>3</v>
          </cell>
          <cell r="F260">
            <v>4</v>
          </cell>
          <cell r="G260">
            <v>2</v>
          </cell>
          <cell r="H260">
            <v>3</v>
          </cell>
          <cell r="I260">
            <v>3</v>
          </cell>
        </row>
        <row r="261">
          <cell r="A261" t="str">
            <v>RET-10456</v>
          </cell>
          <cell r="B261">
            <v>0</v>
          </cell>
          <cell r="C261">
            <v>2</v>
          </cell>
          <cell r="D261">
            <v>0</v>
          </cell>
          <cell r="E261">
            <v>3</v>
          </cell>
          <cell r="F261">
            <v>4</v>
          </cell>
          <cell r="G261">
            <v>1</v>
          </cell>
          <cell r="H261">
            <v>0</v>
          </cell>
          <cell r="I261">
            <v>8</v>
          </cell>
        </row>
        <row r="262">
          <cell r="A262" t="str">
            <v>RET-10477</v>
          </cell>
          <cell r="B262">
            <v>0</v>
          </cell>
          <cell r="C262">
            <v>1</v>
          </cell>
          <cell r="D262">
            <v>0</v>
          </cell>
          <cell r="E262">
            <v>4</v>
          </cell>
          <cell r="F262">
            <v>0</v>
          </cell>
          <cell r="G262">
            <v>8</v>
          </cell>
          <cell r="H262">
            <v>1</v>
          </cell>
          <cell r="I262">
            <v>1</v>
          </cell>
        </row>
        <row r="263">
          <cell r="A263" t="str">
            <v>RET-10482</v>
          </cell>
          <cell r="B263">
            <v>0</v>
          </cell>
          <cell r="C263">
            <v>0</v>
          </cell>
          <cell r="D263">
            <v>0</v>
          </cell>
          <cell r="E263">
            <v>3</v>
          </cell>
          <cell r="F263">
            <v>0</v>
          </cell>
          <cell r="G263">
            <v>2</v>
          </cell>
          <cell r="H263">
            <v>0</v>
          </cell>
          <cell r="I263">
            <v>0</v>
          </cell>
        </row>
        <row r="264">
          <cell r="A264" t="str">
            <v>RET-10483</v>
          </cell>
          <cell r="B264">
            <v>0</v>
          </cell>
          <cell r="C264">
            <v>1</v>
          </cell>
          <cell r="D264">
            <v>0</v>
          </cell>
          <cell r="E264">
            <v>3</v>
          </cell>
          <cell r="F264">
            <v>0</v>
          </cell>
          <cell r="G264">
            <v>3</v>
          </cell>
          <cell r="H264">
            <v>1</v>
          </cell>
          <cell r="I264">
            <v>0</v>
          </cell>
        </row>
        <row r="265">
          <cell r="A265" t="str">
            <v>RET-10499</v>
          </cell>
          <cell r="B265">
            <v>0</v>
          </cell>
          <cell r="C265">
            <v>0</v>
          </cell>
          <cell r="D265">
            <v>0</v>
          </cell>
          <cell r="E265">
            <v>2</v>
          </cell>
          <cell r="F265">
            <v>2</v>
          </cell>
          <cell r="G265">
            <v>9</v>
          </cell>
          <cell r="H265">
            <v>7</v>
          </cell>
          <cell r="I265">
            <v>0</v>
          </cell>
        </row>
        <row r="266">
          <cell r="A266" t="str">
            <v>RET-10736</v>
          </cell>
          <cell r="B266">
            <v>0</v>
          </cell>
          <cell r="C266">
            <v>0</v>
          </cell>
          <cell r="D266">
            <v>0</v>
          </cell>
          <cell r="E266">
            <v>3</v>
          </cell>
          <cell r="F266">
            <v>0</v>
          </cell>
          <cell r="G266">
            <v>4</v>
          </cell>
          <cell r="H266">
            <v>2</v>
          </cell>
          <cell r="I266">
            <v>1</v>
          </cell>
        </row>
        <row r="267">
          <cell r="A267" t="str">
            <v>RET-10771</v>
          </cell>
          <cell r="B267">
            <v>0</v>
          </cell>
          <cell r="C267">
            <v>1</v>
          </cell>
          <cell r="D267">
            <v>0</v>
          </cell>
          <cell r="E267">
            <v>2</v>
          </cell>
          <cell r="F267">
            <v>1</v>
          </cell>
          <cell r="G267">
            <v>3</v>
          </cell>
          <cell r="H267">
            <v>1</v>
          </cell>
          <cell r="I267">
            <v>0</v>
          </cell>
        </row>
        <row r="268">
          <cell r="A268" t="str">
            <v>RET-11111</v>
          </cell>
          <cell r="B268">
            <v>0</v>
          </cell>
          <cell r="C268">
            <v>1</v>
          </cell>
          <cell r="D268">
            <v>0</v>
          </cell>
          <cell r="E268">
            <v>4</v>
          </cell>
          <cell r="F268">
            <v>0</v>
          </cell>
          <cell r="G268">
            <v>13</v>
          </cell>
          <cell r="H268">
            <v>6</v>
          </cell>
          <cell r="I268">
            <v>4</v>
          </cell>
        </row>
        <row r="269">
          <cell r="A269" t="str">
            <v>RET-11394</v>
          </cell>
          <cell r="B269">
            <v>0</v>
          </cell>
          <cell r="C269">
            <v>0</v>
          </cell>
          <cell r="D269">
            <v>0</v>
          </cell>
          <cell r="E269">
            <v>13</v>
          </cell>
          <cell r="F269">
            <v>3</v>
          </cell>
          <cell r="G269">
            <v>8</v>
          </cell>
          <cell r="H269">
            <v>3</v>
          </cell>
          <cell r="I269">
            <v>1</v>
          </cell>
        </row>
        <row r="270">
          <cell r="A270" t="str">
            <v>RET-11519</v>
          </cell>
          <cell r="B270">
            <v>0</v>
          </cell>
          <cell r="C270">
            <v>0</v>
          </cell>
          <cell r="D270">
            <v>0</v>
          </cell>
          <cell r="E270">
            <v>4</v>
          </cell>
          <cell r="F270">
            <v>4</v>
          </cell>
          <cell r="G270">
            <v>8</v>
          </cell>
          <cell r="H270">
            <v>6</v>
          </cell>
          <cell r="I270">
            <v>4</v>
          </cell>
        </row>
        <row r="271">
          <cell r="A271" t="str">
            <v>RET-11930</v>
          </cell>
          <cell r="B271">
            <v>1</v>
          </cell>
          <cell r="C271">
            <v>0</v>
          </cell>
          <cell r="D271">
            <v>0</v>
          </cell>
          <cell r="E271">
            <v>2</v>
          </cell>
          <cell r="F271">
            <v>1</v>
          </cell>
          <cell r="G271">
            <v>5</v>
          </cell>
          <cell r="H271">
            <v>1</v>
          </cell>
          <cell r="I271">
            <v>2</v>
          </cell>
        </row>
        <row r="272">
          <cell r="A272" t="str">
            <v>RET-17998</v>
          </cell>
          <cell r="B272">
            <v>7</v>
          </cell>
          <cell r="C272">
            <v>1</v>
          </cell>
          <cell r="D272">
            <v>0</v>
          </cell>
          <cell r="E272">
            <v>7</v>
          </cell>
          <cell r="F272">
            <v>0</v>
          </cell>
          <cell r="G272">
            <v>9</v>
          </cell>
          <cell r="H272">
            <v>1</v>
          </cell>
          <cell r="I272">
            <v>4</v>
          </cell>
        </row>
        <row r="273">
          <cell r="A273" t="str">
            <v>RET-18870</v>
          </cell>
          <cell r="B273">
            <v>1</v>
          </cell>
          <cell r="C273">
            <v>0</v>
          </cell>
          <cell r="D273">
            <v>0</v>
          </cell>
          <cell r="E273">
            <v>7</v>
          </cell>
          <cell r="F273">
            <v>0</v>
          </cell>
          <cell r="G273">
            <v>2</v>
          </cell>
          <cell r="H273">
            <v>0</v>
          </cell>
          <cell r="I273">
            <v>1</v>
          </cell>
        </row>
        <row r="274">
          <cell r="A274" t="str">
            <v>RET-00497</v>
          </cell>
          <cell r="B274">
            <v>0</v>
          </cell>
          <cell r="C274">
            <v>0</v>
          </cell>
          <cell r="D274">
            <v>0</v>
          </cell>
          <cell r="E274">
            <v>6</v>
          </cell>
          <cell r="F274">
            <v>7</v>
          </cell>
          <cell r="G274">
            <v>5</v>
          </cell>
          <cell r="H274">
            <v>7</v>
          </cell>
          <cell r="I274">
            <v>3</v>
          </cell>
        </row>
        <row r="275">
          <cell r="A275" t="str">
            <v>RET-00504</v>
          </cell>
          <cell r="B275">
            <v>2</v>
          </cell>
          <cell r="C275">
            <v>1</v>
          </cell>
          <cell r="D275">
            <v>0</v>
          </cell>
          <cell r="E275">
            <v>9</v>
          </cell>
          <cell r="F275">
            <v>8</v>
          </cell>
          <cell r="G275">
            <v>3</v>
          </cell>
          <cell r="H275">
            <v>13</v>
          </cell>
          <cell r="I275">
            <v>7</v>
          </cell>
        </row>
        <row r="276">
          <cell r="A276" t="str">
            <v>RET-00526</v>
          </cell>
          <cell r="B276">
            <v>0</v>
          </cell>
          <cell r="C276">
            <v>0</v>
          </cell>
          <cell r="D276">
            <v>0</v>
          </cell>
          <cell r="E276">
            <v>4</v>
          </cell>
          <cell r="F276">
            <v>0</v>
          </cell>
          <cell r="G276">
            <v>5</v>
          </cell>
          <cell r="H276">
            <v>3</v>
          </cell>
          <cell r="I276">
            <v>1</v>
          </cell>
        </row>
        <row r="277">
          <cell r="A277" t="str">
            <v>RET-00541</v>
          </cell>
          <cell r="B277">
            <v>0</v>
          </cell>
          <cell r="C277">
            <v>0</v>
          </cell>
          <cell r="D277">
            <v>0</v>
          </cell>
          <cell r="E277">
            <v>6</v>
          </cell>
          <cell r="F277">
            <v>3</v>
          </cell>
          <cell r="G277">
            <v>16</v>
          </cell>
          <cell r="H277">
            <v>4</v>
          </cell>
          <cell r="I277">
            <v>3</v>
          </cell>
        </row>
        <row r="278">
          <cell r="A278" t="str">
            <v>RET-00580</v>
          </cell>
          <cell r="B278">
            <v>1</v>
          </cell>
          <cell r="C278">
            <v>0</v>
          </cell>
          <cell r="D278">
            <v>0</v>
          </cell>
          <cell r="E278">
            <v>6</v>
          </cell>
          <cell r="F278">
            <v>6</v>
          </cell>
          <cell r="G278">
            <v>9</v>
          </cell>
          <cell r="H278">
            <v>5</v>
          </cell>
          <cell r="I278">
            <v>2</v>
          </cell>
        </row>
        <row r="279">
          <cell r="A279" t="str">
            <v>RET-00597</v>
          </cell>
          <cell r="B279">
            <v>1</v>
          </cell>
          <cell r="C279">
            <v>0</v>
          </cell>
          <cell r="D279">
            <v>0</v>
          </cell>
          <cell r="E279">
            <v>12</v>
          </cell>
          <cell r="F279">
            <v>3</v>
          </cell>
          <cell r="G279">
            <v>0</v>
          </cell>
          <cell r="H279">
            <v>4</v>
          </cell>
          <cell r="I279">
            <v>3</v>
          </cell>
        </row>
        <row r="280">
          <cell r="A280" t="str">
            <v>RET-00601</v>
          </cell>
          <cell r="B280">
            <v>0</v>
          </cell>
          <cell r="C280">
            <v>0</v>
          </cell>
          <cell r="D280">
            <v>0</v>
          </cell>
          <cell r="E280">
            <v>1</v>
          </cell>
          <cell r="F280">
            <v>3</v>
          </cell>
          <cell r="G280">
            <v>2</v>
          </cell>
          <cell r="H280">
            <v>0</v>
          </cell>
          <cell r="I280">
            <v>0</v>
          </cell>
        </row>
        <row r="281">
          <cell r="A281" t="str">
            <v>RET-00623</v>
          </cell>
          <cell r="B281">
            <v>6</v>
          </cell>
          <cell r="C281">
            <v>8</v>
          </cell>
          <cell r="D281">
            <v>0</v>
          </cell>
          <cell r="E281">
            <v>14</v>
          </cell>
          <cell r="F281">
            <v>18</v>
          </cell>
          <cell r="G281">
            <v>32</v>
          </cell>
          <cell r="H281">
            <v>43</v>
          </cell>
          <cell r="I281">
            <v>6</v>
          </cell>
        </row>
        <row r="282">
          <cell r="A282" t="str">
            <v>RET-01948</v>
          </cell>
          <cell r="B282">
            <v>1</v>
          </cell>
          <cell r="C282">
            <v>0</v>
          </cell>
          <cell r="D282">
            <v>0</v>
          </cell>
          <cell r="E282">
            <v>0</v>
          </cell>
          <cell r="F282">
            <v>2</v>
          </cell>
          <cell r="G282">
            <v>0</v>
          </cell>
          <cell r="H282">
            <v>1</v>
          </cell>
          <cell r="I282">
            <v>0</v>
          </cell>
        </row>
        <row r="283">
          <cell r="A283" t="str">
            <v>RET-01953</v>
          </cell>
          <cell r="B283">
            <v>1</v>
          </cell>
          <cell r="C283">
            <v>2</v>
          </cell>
          <cell r="D283">
            <v>0</v>
          </cell>
          <cell r="E283">
            <v>2</v>
          </cell>
          <cell r="F283">
            <v>5</v>
          </cell>
          <cell r="G283">
            <v>13</v>
          </cell>
          <cell r="H283">
            <v>5</v>
          </cell>
          <cell r="I283">
            <v>3</v>
          </cell>
        </row>
        <row r="284">
          <cell r="A284" t="str">
            <v>RET-02015</v>
          </cell>
          <cell r="B284">
            <v>0</v>
          </cell>
          <cell r="C284">
            <v>1</v>
          </cell>
          <cell r="D284">
            <v>0</v>
          </cell>
          <cell r="E284">
            <v>5</v>
          </cell>
          <cell r="F284">
            <v>2</v>
          </cell>
          <cell r="G284">
            <v>5</v>
          </cell>
          <cell r="H284">
            <v>0</v>
          </cell>
          <cell r="I284">
            <v>0</v>
          </cell>
        </row>
        <row r="285">
          <cell r="A285" t="str">
            <v>RET-02022</v>
          </cell>
          <cell r="B285">
            <v>0</v>
          </cell>
          <cell r="C285">
            <v>0</v>
          </cell>
          <cell r="D285">
            <v>0</v>
          </cell>
          <cell r="E285">
            <v>1</v>
          </cell>
          <cell r="F285">
            <v>0</v>
          </cell>
          <cell r="G285">
            <v>1</v>
          </cell>
          <cell r="H285">
            <v>2</v>
          </cell>
          <cell r="I285">
            <v>0</v>
          </cell>
        </row>
        <row r="286">
          <cell r="A286" t="str">
            <v>RET-02153</v>
          </cell>
          <cell r="B286">
            <v>0</v>
          </cell>
          <cell r="C286">
            <v>0</v>
          </cell>
          <cell r="D286">
            <v>1</v>
          </cell>
          <cell r="E286">
            <v>17</v>
          </cell>
          <cell r="F286">
            <v>4</v>
          </cell>
          <cell r="G286">
            <v>12</v>
          </cell>
          <cell r="H286">
            <v>18</v>
          </cell>
          <cell r="I286">
            <v>4</v>
          </cell>
        </row>
        <row r="287">
          <cell r="A287" t="str">
            <v>RET-02188</v>
          </cell>
          <cell r="B287">
            <v>0</v>
          </cell>
          <cell r="C287">
            <v>0</v>
          </cell>
          <cell r="D287">
            <v>0</v>
          </cell>
          <cell r="E287">
            <v>9</v>
          </cell>
          <cell r="F287">
            <v>3</v>
          </cell>
          <cell r="G287">
            <v>5</v>
          </cell>
          <cell r="H287">
            <v>18</v>
          </cell>
          <cell r="I287">
            <v>4</v>
          </cell>
        </row>
        <row r="288">
          <cell r="A288" t="str">
            <v>RET-02215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2</v>
          </cell>
          <cell r="G288">
            <v>0</v>
          </cell>
          <cell r="H288">
            <v>2</v>
          </cell>
          <cell r="I288">
            <v>0</v>
          </cell>
        </row>
        <row r="289">
          <cell r="A289" t="str">
            <v>RET-02220</v>
          </cell>
          <cell r="B289">
            <v>2</v>
          </cell>
          <cell r="C289">
            <v>4</v>
          </cell>
          <cell r="D289">
            <v>0</v>
          </cell>
          <cell r="E289">
            <v>5</v>
          </cell>
          <cell r="F289">
            <v>33</v>
          </cell>
          <cell r="G289">
            <v>78</v>
          </cell>
          <cell r="H289">
            <v>27</v>
          </cell>
          <cell r="I289">
            <v>19</v>
          </cell>
        </row>
        <row r="290">
          <cell r="A290" t="str">
            <v>RET-02223</v>
          </cell>
          <cell r="B290">
            <v>0</v>
          </cell>
          <cell r="C290">
            <v>1</v>
          </cell>
          <cell r="D290">
            <v>0</v>
          </cell>
          <cell r="E290">
            <v>0</v>
          </cell>
          <cell r="F290">
            <v>0</v>
          </cell>
          <cell r="G290">
            <v>15</v>
          </cell>
          <cell r="H290">
            <v>10</v>
          </cell>
          <cell r="I290">
            <v>2</v>
          </cell>
        </row>
        <row r="291">
          <cell r="A291" t="str">
            <v>RET-02245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5</v>
          </cell>
          <cell r="G291">
            <v>1</v>
          </cell>
          <cell r="H291">
            <v>2</v>
          </cell>
          <cell r="I291">
            <v>2</v>
          </cell>
        </row>
        <row r="292">
          <cell r="A292" t="str">
            <v>RET-02285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1</v>
          </cell>
          <cell r="H292">
            <v>5</v>
          </cell>
          <cell r="I292">
            <v>0</v>
          </cell>
        </row>
        <row r="293">
          <cell r="A293" t="str">
            <v>RET-02297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6</v>
          </cell>
          <cell r="H293">
            <v>16</v>
          </cell>
          <cell r="I293">
            <v>0</v>
          </cell>
        </row>
        <row r="294">
          <cell r="A294" t="str">
            <v>RET-11713</v>
          </cell>
          <cell r="B294">
            <v>1</v>
          </cell>
          <cell r="C294">
            <v>0</v>
          </cell>
          <cell r="D294">
            <v>0</v>
          </cell>
          <cell r="E294">
            <v>7</v>
          </cell>
          <cell r="F294">
            <v>1</v>
          </cell>
          <cell r="G294">
            <v>4</v>
          </cell>
          <cell r="H294">
            <v>12</v>
          </cell>
          <cell r="I294">
            <v>2</v>
          </cell>
        </row>
        <row r="295">
          <cell r="A295" t="str">
            <v>RET-11714</v>
          </cell>
          <cell r="B295">
            <v>0</v>
          </cell>
          <cell r="C295">
            <v>0</v>
          </cell>
          <cell r="D295">
            <v>0</v>
          </cell>
          <cell r="E295">
            <v>8</v>
          </cell>
          <cell r="F295">
            <v>6</v>
          </cell>
          <cell r="G295">
            <v>7</v>
          </cell>
          <cell r="H295">
            <v>0</v>
          </cell>
          <cell r="I295">
            <v>2</v>
          </cell>
        </row>
        <row r="296">
          <cell r="A296" t="str">
            <v>RET-13595</v>
          </cell>
          <cell r="B296">
            <v>0</v>
          </cell>
          <cell r="C296">
            <v>1</v>
          </cell>
          <cell r="D296">
            <v>0</v>
          </cell>
          <cell r="E296">
            <v>3</v>
          </cell>
          <cell r="F296">
            <v>5</v>
          </cell>
          <cell r="G296">
            <v>3</v>
          </cell>
          <cell r="H296">
            <v>2</v>
          </cell>
          <cell r="I296">
            <v>3</v>
          </cell>
        </row>
        <row r="297">
          <cell r="A297" t="str">
            <v>RET-13765</v>
          </cell>
          <cell r="B297">
            <v>0</v>
          </cell>
          <cell r="C297">
            <v>0</v>
          </cell>
          <cell r="D297">
            <v>0</v>
          </cell>
          <cell r="E297">
            <v>1</v>
          </cell>
          <cell r="F297">
            <v>3</v>
          </cell>
          <cell r="G297">
            <v>2</v>
          </cell>
          <cell r="H297">
            <v>0</v>
          </cell>
          <cell r="I297">
            <v>1</v>
          </cell>
        </row>
        <row r="298">
          <cell r="A298" t="str">
            <v>RET-14676</v>
          </cell>
          <cell r="B298">
            <v>0</v>
          </cell>
          <cell r="C298">
            <v>5</v>
          </cell>
          <cell r="D298">
            <v>0</v>
          </cell>
          <cell r="E298">
            <v>20</v>
          </cell>
          <cell r="F298">
            <v>2</v>
          </cell>
          <cell r="G298">
            <v>7</v>
          </cell>
          <cell r="H298">
            <v>0</v>
          </cell>
          <cell r="I298">
            <v>1</v>
          </cell>
        </row>
        <row r="299">
          <cell r="A299" t="str">
            <v>RET-19156</v>
          </cell>
          <cell r="B299">
            <v>0</v>
          </cell>
          <cell r="C299">
            <v>0</v>
          </cell>
          <cell r="D299">
            <v>0</v>
          </cell>
          <cell r="E299">
            <v>3</v>
          </cell>
          <cell r="F299">
            <v>3</v>
          </cell>
          <cell r="G299">
            <v>2</v>
          </cell>
          <cell r="H299">
            <v>0</v>
          </cell>
          <cell r="I299">
            <v>3</v>
          </cell>
        </row>
        <row r="300">
          <cell r="A300" t="str">
            <v>RET-19268</v>
          </cell>
          <cell r="B300">
            <v>0</v>
          </cell>
          <cell r="C300">
            <v>0</v>
          </cell>
          <cell r="D300">
            <v>0</v>
          </cell>
          <cell r="E300">
            <v>1</v>
          </cell>
          <cell r="F300">
            <v>1</v>
          </cell>
          <cell r="G300">
            <v>2</v>
          </cell>
          <cell r="H300">
            <v>0</v>
          </cell>
          <cell r="I300">
            <v>1</v>
          </cell>
        </row>
        <row r="301">
          <cell r="A301" t="str">
            <v>RET-19436</v>
          </cell>
          <cell r="B301">
            <v>0</v>
          </cell>
          <cell r="C301">
            <v>0</v>
          </cell>
          <cell r="D301">
            <v>0</v>
          </cell>
          <cell r="E301">
            <v>1</v>
          </cell>
          <cell r="F301">
            <v>1</v>
          </cell>
          <cell r="G301">
            <v>0</v>
          </cell>
          <cell r="H301">
            <v>0</v>
          </cell>
          <cell r="I301">
            <v>2</v>
          </cell>
        </row>
        <row r="302">
          <cell r="A302">
            <v>0</v>
          </cell>
          <cell r="B302">
            <v>178</v>
          </cell>
          <cell r="C302">
            <v>288</v>
          </cell>
          <cell r="D302">
            <v>21</v>
          </cell>
          <cell r="E302">
            <v>1855</v>
          </cell>
          <cell r="F302">
            <v>878</v>
          </cell>
          <cell r="G302">
            <v>2063</v>
          </cell>
          <cell r="H302">
            <v>1903</v>
          </cell>
          <cell r="I302">
            <v>634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filterMode="1"/>
  <dimension ref="A1:Y196"/>
  <sheetViews>
    <sheetView showGridLines="0" tabSelected="1" zoomScale="80" zoomScaleNormal="80" workbookViewId="0">
      <pane xSplit="2" ySplit="4" topLeftCell="C5" activePane="bottomRight" state="frozen"/>
      <selection activeCell="A50" sqref="A50"/>
      <selection pane="topRight" activeCell="A50" sqref="A50"/>
      <selection pane="bottomLeft" activeCell="A50" sqref="A50"/>
      <selection pane="bottomRight" activeCell="S65" sqref="S65"/>
    </sheetView>
  </sheetViews>
  <sheetFormatPr defaultColWidth="9.140625" defaultRowHeight="15" x14ac:dyDescent="0.25"/>
  <cols>
    <col min="1" max="1" width="12.5703125" style="1" customWidth="1"/>
    <col min="2" max="2" width="32.140625" style="1" customWidth="1"/>
    <col min="3" max="3" width="8.85546875" style="1" customWidth="1"/>
    <col min="4" max="4" width="19.85546875" style="1" customWidth="1"/>
    <col min="5" max="5" width="11.85546875" style="1" customWidth="1"/>
    <col min="6" max="6" width="11.140625" style="1" bestFit="1" customWidth="1"/>
    <col min="7" max="7" width="8.140625" style="1" customWidth="1"/>
    <col min="8" max="8" width="6" style="1" customWidth="1"/>
    <col min="9" max="9" width="12" style="1" bestFit="1" customWidth="1"/>
    <col min="10" max="10" width="13" style="1" customWidth="1"/>
    <col min="11" max="11" width="8.140625" style="1" customWidth="1"/>
    <col min="12" max="12" width="11.28515625" style="1" customWidth="1"/>
    <col min="13" max="13" width="8.42578125" style="1" customWidth="1"/>
    <col min="14" max="17" width="8.140625" style="1" customWidth="1"/>
    <col min="18" max="18" width="10.140625" style="1" customWidth="1"/>
    <col min="19" max="19" width="8.85546875" style="1" customWidth="1"/>
    <col min="20" max="20" width="7.140625" style="1" customWidth="1"/>
    <col min="21" max="21" width="8.42578125" style="1" customWidth="1"/>
    <col min="22" max="22" width="8.140625" style="1" customWidth="1"/>
    <col min="23" max="23" width="9.42578125" style="1" customWidth="1"/>
    <col min="24" max="24" width="9.28515625" hidden="1" customWidth="1"/>
    <col min="25" max="25" width="13.5703125" style="1" hidden="1" customWidth="1"/>
    <col min="26" max="16384" width="9.140625" style="1"/>
  </cols>
  <sheetData>
    <row r="1" spans="1:25" ht="12.75" x14ac:dyDescent="0.25">
      <c r="A1" s="1">
        <f>COLUMN()-0</f>
        <v>1</v>
      </c>
      <c r="B1" s="1">
        <f>COLUMN()-0</f>
        <v>2</v>
      </c>
      <c r="C1" s="1">
        <f t="shared" ref="C1:Y1" si="0">COLUMN()-0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 t="shared" si="0"/>
        <v>25</v>
      </c>
    </row>
    <row r="2" spans="1:25" ht="15" customHeight="1" thickBot="1" x14ac:dyDescent="0.3">
      <c r="A2" s="2" t="s">
        <v>0</v>
      </c>
      <c r="D2" s="3" t="s">
        <v>1</v>
      </c>
      <c r="E2" s="4">
        <v>44651</v>
      </c>
      <c r="X2" s="1"/>
    </row>
    <row r="3" spans="1:25" ht="15" customHeight="1" thickTop="1" thickBot="1" x14ac:dyDescent="0.25">
      <c r="A3" s="5"/>
      <c r="B3" s="6"/>
      <c r="C3" s="6"/>
      <c r="D3" s="6"/>
      <c r="E3" s="6"/>
      <c r="F3" s="6"/>
      <c r="G3" s="6"/>
      <c r="H3" s="7"/>
      <c r="I3" s="8" t="s">
        <v>2</v>
      </c>
      <c r="J3" s="9"/>
      <c r="K3" s="9"/>
      <c r="L3" s="9"/>
      <c r="M3" s="10"/>
      <c r="N3" s="11" t="s">
        <v>3</v>
      </c>
      <c r="O3" s="12"/>
      <c r="P3" s="12"/>
      <c r="Q3" s="12"/>
      <c r="R3" s="13"/>
      <c r="S3" s="14" t="s">
        <v>4</v>
      </c>
      <c r="T3" s="15"/>
      <c r="U3" s="15"/>
      <c r="V3" s="15"/>
      <c r="W3" s="16"/>
      <c r="X3" s="17"/>
      <c r="Y3" s="18" t="s">
        <v>5</v>
      </c>
    </row>
    <row r="4" spans="1:25" ht="38.25" customHeight="1" thickTop="1" thickBot="1" x14ac:dyDescent="0.3">
      <c r="A4" s="19" t="s">
        <v>6</v>
      </c>
      <c r="B4" s="19" t="s">
        <v>7</v>
      </c>
      <c r="C4" s="19" t="s">
        <v>8</v>
      </c>
      <c r="D4" s="19" t="s">
        <v>9</v>
      </c>
      <c r="E4" s="19" t="s">
        <v>10</v>
      </c>
      <c r="F4" s="19" t="s">
        <v>11</v>
      </c>
      <c r="G4" s="19" t="s">
        <v>12</v>
      </c>
      <c r="H4" s="19" t="s">
        <v>13</v>
      </c>
      <c r="I4" s="19" t="s">
        <v>14</v>
      </c>
      <c r="J4" s="19" t="s">
        <v>15</v>
      </c>
      <c r="K4" s="19" t="s">
        <v>16</v>
      </c>
      <c r="L4" s="19" t="s">
        <v>17</v>
      </c>
      <c r="M4" s="19" t="s">
        <v>18</v>
      </c>
      <c r="N4" s="19" t="s">
        <v>14</v>
      </c>
      <c r="O4" s="19" t="s">
        <v>15</v>
      </c>
      <c r="P4" s="19" t="s">
        <v>16</v>
      </c>
      <c r="Q4" s="19" t="s">
        <v>17</v>
      </c>
      <c r="R4" s="19" t="s">
        <v>18</v>
      </c>
      <c r="S4" s="19" t="s">
        <v>14</v>
      </c>
      <c r="T4" s="19" t="s">
        <v>15</v>
      </c>
      <c r="U4" s="19" t="s">
        <v>16</v>
      </c>
      <c r="V4" s="19" t="s">
        <v>17</v>
      </c>
      <c r="W4" s="19" t="s">
        <v>18</v>
      </c>
      <c r="X4" s="20" t="s">
        <v>19</v>
      </c>
      <c r="Y4" s="21"/>
    </row>
    <row r="5" spans="1:25" ht="13.5" hidden="1" thickTop="1" x14ac:dyDescent="0.25">
      <c r="A5" s="22" t="s">
        <v>20</v>
      </c>
      <c r="B5" s="23" t="s">
        <v>77</v>
      </c>
      <c r="C5" s="22" t="s">
        <v>78</v>
      </c>
      <c r="D5" s="23" t="s">
        <v>79</v>
      </c>
      <c r="E5" s="22" t="s">
        <v>72</v>
      </c>
      <c r="F5" s="23" t="s">
        <v>73</v>
      </c>
      <c r="G5" s="22" t="s">
        <v>80</v>
      </c>
      <c r="H5" s="22">
        <v>1</v>
      </c>
      <c r="I5" s="24">
        <v>820000</v>
      </c>
      <c r="J5" s="24">
        <v>607270</v>
      </c>
      <c r="K5" s="25">
        <f t="shared" ref="K5:K51" si="1">IFERROR(J5/I5,0)</f>
        <v>0.74057317073170736</v>
      </c>
      <c r="L5" s="24">
        <v>607270</v>
      </c>
      <c r="M5" s="25">
        <v>0.74057317073170736</v>
      </c>
      <c r="N5" s="26">
        <v>13</v>
      </c>
      <c r="O5" s="26">
        <v>13</v>
      </c>
      <c r="P5" s="27">
        <f t="shared" ref="P5:P51" si="2">IFERROR(O5/N5,0)</f>
        <v>1</v>
      </c>
      <c r="Q5" s="26">
        <v>13</v>
      </c>
      <c r="R5" s="27">
        <v>1</v>
      </c>
      <c r="S5" s="26">
        <v>20</v>
      </c>
      <c r="T5" s="26">
        <v>32</v>
      </c>
      <c r="U5" s="27">
        <f t="shared" ref="U5:U51" si="3">IFERROR(T5/S5,0)</f>
        <v>1.6</v>
      </c>
      <c r="V5" s="26">
        <v>32</v>
      </c>
      <c r="W5" s="27">
        <v>1.6</v>
      </c>
      <c r="X5" s="22" t="s">
        <v>142</v>
      </c>
      <c r="Y5" s="28">
        <v>0</v>
      </c>
    </row>
    <row r="6" spans="1:25" ht="13.5" thickTop="1" x14ac:dyDescent="0.25">
      <c r="A6" s="29" t="s">
        <v>21</v>
      </c>
      <c r="B6" s="30" t="s">
        <v>81</v>
      </c>
      <c r="C6" s="29" t="s">
        <v>78</v>
      </c>
      <c r="D6" s="30" t="s">
        <v>82</v>
      </c>
      <c r="E6" s="29" t="s">
        <v>72</v>
      </c>
      <c r="F6" s="30" t="s">
        <v>72</v>
      </c>
      <c r="G6" s="29" t="s">
        <v>80</v>
      </c>
      <c r="H6" s="29">
        <v>1</v>
      </c>
      <c r="I6" s="31">
        <v>450000</v>
      </c>
      <c r="J6" s="31">
        <v>504840</v>
      </c>
      <c r="K6" s="32">
        <f t="shared" si="1"/>
        <v>1.1218666666666666</v>
      </c>
      <c r="L6" s="31">
        <v>504840</v>
      </c>
      <c r="M6" s="32">
        <v>1.1218666666666666</v>
      </c>
      <c r="N6" s="26">
        <v>10</v>
      </c>
      <c r="O6" s="26">
        <v>1</v>
      </c>
      <c r="P6" s="33">
        <f t="shared" si="2"/>
        <v>0.1</v>
      </c>
      <c r="Q6" s="34">
        <v>1</v>
      </c>
      <c r="R6" s="33">
        <v>0.1</v>
      </c>
      <c r="S6" s="26">
        <v>10</v>
      </c>
      <c r="T6" s="26">
        <v>20</v>
      </c>
      <c r="U6" s="33">
        <f t="shared" si="3"/>
        <v>2</v>
      </c>
      <c r="V6" s="34">
        <v>20</v>
      </c>
      <c r="W6" s="33">
        <v>2</v>
      </c>
      <c r="X6" s="29" t="s">
        <v>143</v>
      </c>
      <c r="Y6" s="35">
        <v>0</v>
      </c>
    </row>
    <row r="7" spans="1:25" ht="12.75" x14ac:dyDescent="0.25">
      <c r="A7" s="29" t="s">
        <v>22</v>
      </c>
      <c r="B7" s="30" t="s">
        <v>83</v>
      </c>
      <c r="C7" s="29" t="s">
        <v>78</v>
      </c>
      <c r="D7" s="30" t="s">
        <v>82</v>
      </c>
      <c r="E7" s="29" t="s">
        <v>72</v>
      </c>
      <c r="F7" s="30" t="s">
        <v>72</v>
      </c>
      <c r="G7" s="29" t="s">
        <v>80</v>
      </c>
      <c r="H7" s="29">
        <v>1</v>
      </c>
      <c r="I7" s="31">
        <v>501067</v>
      </c>
      <c r="J7" s="31">
        <v>504210</v>
      </c>
      <c r="K7" s="32">
        <f t="shared" si="1"/>
        <v>1.0062726142412093</v>
      </c>
      <c r="L7" s="31">
        <v>504210</v>
      </c>
      <c r="M7" s="32">
        <v>1.0062726142412093</v>
      </c>
      <c r="N7" s="26">
        <v>12</v>
      </c>
      <c r="O7" s="26">
        <v>8</v>
      </c>
      <c r="P7" s="33">
        <f t="shared" si="2"/>
        <v>0.66666666666666663</v>
      </c>
      <c r="Q7" s="34">
        <v>8</v>
      </c>
      <c r="R7" s="33">
        <v>0.66666666666666663</v>
      </c>
      <c r="S7" s="26">
        <v>8</v>
      </c>
      <c r="T7" s="26">
        <v>10</v>
      </c>
      <c r="U7" s="33">
        <f t="shared" si="3"/>
        <v>1.25</v>
      </c>
      <c r="V7" s="34">
        <v>10</v>
      </c>
      <c r="W7" s="33">
        <v>1.25</v>
      </c>
      <c r="X7" s="29" t="s">
        <v>143</v>
      </c>
      <c r="Y7" s="35">
        <v>0</v>
      </c>
    </row>
    <row r="8" spans="1:25" ht="12.75" hidden="1" x14ac:dyDescent="0.25">
      <c r="A8" s="29" t="s">
        <v>23</v>
      </c>
      <c r="B8" s="30" t="s">
        <v>84</v>
      </c>
      <c r="C8" s="29" t="s">
        <v>78</v>
      </c>
      <c r="D8" s="30" t="s">
        <v>79</v>
      </c>
      <c r="E8" s="29" t="s">
        <v>72</v>
      </c>
      <c r="F8" s="30" t="s">
        <v>73</v>
      </c>
      <c r="G8" s="29" t="s">
        <v>80</v>
      </c>
      <c r="H8" s="29">
        <v>1</v>
      </c>
      <c r="I8" s="31">
        <v>630000</v>
      </c>
      <c r="J8" s="31">
        <v>562270</v>
      </c>
      <c r="K8" s="32">
        <f t="shared" si="1"/>
        <v>0.89249206349206345</v>
      </c>
      <c r="L8" s="31">
        <v>562270</v>
      </c>
      <c r="M8" s="32">
        <v>0.89249206349206345</v>
      </c>
      <c r="N8" s="26">
        <v>13</v>
      </c>
      <c r="O8" s="26">
        <v>0</v>
      </c>
      <c r="P8" s="33">
        <f t="shared" si="2"/>
        <v>0</v>
      </c>
      <c r="Q8" s="34">
        <v>0</v>
      </c>
      <c r="R8" s="33">
        <v>0</v>
      </c>
      <c r="S8" s="26">
        <v>12</v>
      </c>
      <c r="T8" s="26">
        <v>33</v>
      </c>
      <c r="U8" s="33">
        <f t="shared" si="3"/>
        <v>2.75</v>
      </c>
      <c r="V8" s="34">
        <v>33</v>
      </c>
      <c r="W8" s="33">
        <v>2.75</v>
      </c>
      <c r="X8" s="29" t="s">
        <v>142</v>
      </c>
      <c r="Y8" s="35">
        <v>0</v>
      </c>
    </row>
    <row r="9" spans="1:25" ht="12.75" hidden="1" x14ac:dyDescent="0.25">
      <c r="A9" s="29" t="s">
        <v>24</v>
      </c>
      <c r="B9" s="30" t="s">
        <v>85</v>
      </c>
      <c r="C9" s="29" t="s">
        <v>78</v>
      </c>
      <c r="D9" s="30" t="s">
        <v>86</v>
      </c>
      <c r="E9" s="29" t="s">
        <v>72</v>
      </c>
      <c r="F9" s="30" t="s">
        <v>75</v>
      </c>
      <c r="G9" s="29" t="s">
        <v>80</v>
      </c>
      <c r="H9" s="29">
        <v>1</v>
      </c>
      <c r="I9" s="31">
        <v>1000000</v>
      </c>
      <c r="J9" s="31">
        <v>841110</v>
      </c>
      <c r="K9" s="32">
        <f t="shared" si="1"/>
        <v>0.84111000000000002</v>
      </c>
      <c r="L9" s="31">
        <v>841110</v>
      </c>
      <c r="M9" s="32">
        <v>0.84111000000000002</v>
      </c>
      <c r="N9" s="26">
        <v>10</v>
      </c>
      <c r="O9" s="26">
        <v>17</v>
      </c>
      <c r="P9" s="33">
        <f t="shared" si="2"/>
        <v>1.7</v>
      </c>
      <c r="Q9" s="34">
        <v>17</v>
      </c>
      <c r="R9" s="33">
        <v>1.7</v>
      </c>
      <c r="S9" s="26">
        <v>25</v>
      </c>
      <c r="T9" s="26">
        <v>25</v>
      </c>
      <c r="U9" s="33">
        <f t="shared" si="3"/>
        <v>1</v>
      </c>
      <c r="V9" s="34">
        <v>25</v>
      </c>
      <c r="W9" s="33">
        <v>1</v>
      </c>
      <c r="X9" s="29" t="s">
        <v>144</v>
      </c>
      <c r="Y9" s="35">
        <v>0</v>
      </c>
    </row>
    <row r="10" spans="1:25" ht="12.75" hidden="1" x14ac:dyDescent="0.25">
      <c r="A10" s="29" t="s">
        <v>25</v>
      </c>
      <c r="B10" s="30" t="s">
        <v>87</v>
      </c>
      <c r="C10" s="29" t="s">
        <v>78</v>
      </c>
      <c r="D10" s="30" t="s">
        <v>88</v>
      </c>
      <c r="E10" s="29" t="s">
        <v>72</v>
      </c>
      <c r="F10" s="30" t="s">
        <v>75</v>
      </c>
      <c r="G10" s="29" t="s">
        <v>80</v>
      </c>
      <c r="H10" s="29">
        <v>1</v>
      </c>
      <c r="I10" s="31">
        <v>450000</v>
      </c>
      <c r="J10" s="31">
        <v>278080</v>
      </c>
      <c r="K10" s="32">
        <f t="shared" si="1"/>
        <v>0.61795555555555559</v>
      </c>
      <c r="L10" s="31">
        <v>278080</v>
      </c>
      <c r="M10" s="32">
        <v>0.61795555555555559</v>
      </c>
      <c r="N10" s="26">
        <v>6</v>
      </c>
      <c r="O10" s="26">
        <v>6</v>
      </c>
      <c r="P10" s="33">
        <f t="shared" si="2"/>
        <v>1</v>
      </c>
      <c r="Q10" s="34">
        <v>6</v>
      </c>
      <c r="R10" s="33">
        <v>1</v>
      </c>
      <c r="S10" s="26">
        <v>6</v>
      </c>
      <c r="T10" s="26">
        <v>6</v>
      </c>
      <c r="U10" s="33">
        <f t="shared" si="3"/>
        <v>1</v>
      </c>
      <c r="V10" s="34">
        <v>6</v>
      </c>
      <c r="W10" s="33">
        <v>1</v>
      </c>
      <c r="X10" s="29" t="s">
        <v>145</v>
      </c>
      <c r="Y10" s="35"/>
    </row>
    <row r="11" spans="1:25" ht="12.75" hidden="1" x14ac:dyDescent="0.25">
      <c r="A11" s="29" t="s">
        <v>26</v>
      </c>
      <c r="B11" s="30" t="s">
        <v>89</v>
      </c>
      <c r="C11" s="29" t="s">
        <v>78</v>
      </c>
      <c r="D11" s="30" t="s">
        <v>86</v>
      </c>
      <c r="E11" s="29" t="s">
        <v>72</v>
      </c>
      <c r="F11" s="30" t="s">
        <v>75</v>
      </c>
      <c r="G11" s="29" t="s">
        <v>80</v>
      </c>
      <c r="H11" s="29">
        <v>1</v>
      </c>
      <c r="I11" s="31">
        <v>573829</v>
      </c>
      <c r="J11" s="31">
        <v>515970</v>
      </c>
      <c r="K11" s="32">
        <f t="shared" si="1"/>
        <v>0.8991703103189278</v>
      </c>
      <c r="L11" s="31">
        <v>515970.00000000006</v>
      </c>
      <c r="M11" s="32">
        <v>0.8991703103189278</v>
      </c>
      <c r="N11" s="26">
        <v>11</v>
      </c>
      <c r="O11" s="26">
        <v>12</v>
      </c>
      <c r="P11" s="33">
        <f t="shared" si="2"/>
        <v>1.0909090909090908</v>
      </c>
      <c r="Q11" s="34">
        <v>12</v>
      </c>
      <c r="R11" s="33">
        <v>1.0909090909090908</v>
      </c>
      <c r="S11" s="26">
        <v>12</v>
      </c>
      <c r="T11" s="26">
        <v>11</v>
      </c>
      <c r="U11" s="33">
        <f t="shared" si="3"/>
        <v>0.91666666666666663</v>
      </c>
      <c r="V11" s="34">
        <v>11</v>
      </c>
      <c r="W11" s="33">
        <v>0.91666666666666663</v>
      </c>
      <c r="X11" s="29" t="s">
        <v>144</v>
      </c>
      <c r="Y11" s="35"/>
    </row>
    <row r="12" spans="1:25" ht="12.75" x14ac:dyDescent="0.25">
      <c r="A12" s="29" t="s">
        <v>27</v>
      </c>
      <c r="B12" s="30" t="s">
        <v>90</v>
      </c>
      <c r="C12" s="29" t="s">
        <v>78</v>
      </c>
      <c r="D12" s="30" t="s">
        <v>82</v>
      </c>
      <c r="E12" s="29" t="s">
        <v>72</v>
      </c>
      <c r="F12" s="30" t="s">
        <v>72</v>
      </c>
      <c r="G12" s="29" t="s">
        <v>80</v>
      </c>
      <c r="H12" s="29">
        <v>1</v>
      </c>
      <c r="I12" s="31">
        <v>580000</v>
      </c>
      <c r="J12" s="31">
        <v>607779</v>
      </c>
      <c r="K12" s="32">
        <f t="shared" si="1"/>
        <v>1.047894827586207</v>
      </c>
      <c r="L12" s="31">
        <v>607779</v>
      </c>
      <c r="M12" s="32">
        <v>1.047894827586207</v>
      </c>
      <c r="N12" s="26">
        <v>7</v>
      </c>
      <c r="O12" s="26">
        <v>7</v>
      </c>
      <c r="P12" s="33">
        <f t="shared" si="2"/>
        <v>1</v>
      </c>
      <c r="Q12" s="34">
        <v>7</v>
      </c>
      <c r="R12" s="33">
        <v>1</v>
      </c>
      <c r="S12" s="26">
        <v>11</v>
      </c>
      <c r="T12" s="26">
        <v>16</v>
      </c>
      <c r="U12" s="33">
        <f t="shared" si="3"/>
        <v>1.4545454545454546</v>
      </c>
      <c r="V12" s="34">
        <v>16</v>
      </c>
      <c r="W12" s="33">
        <v>1.4545454545454546</v>
      </c>
      <c r="X12" s="29" t="s">
        <v>143</v>
      </c>
      <c r="Y12" s="35"/>
    </row>
    <row r="13" spans="1:25" ht="12.75" hidden="1" x14ac:dyDescent="0.25">
      <c r="A13" s="29" t="s">
        <v>28</v>
      </c>
      <c r="B13" s="30" t="s">
        <v>91</v>
      </c>
      <c r="C13" s="29" t="s">
        <v>78</v>
      </c>
      <c r="D13" s="30" t="s">
        <v>92</v>
      </c>
      <c r="E13" s="29" t="s">
        <v>72</v>
      </c>
      <c r="F13" s="30" t="s">
        <v>75</v>
      </c>
      <c r="G13" s="29" t="s">
        <v>80</v>
      </c>
      <c r="H13" s="29">
        <v>1</v>
      </c>
      <c r="I13" s="31">
        <v>567124</v>
      </c>
      <c r="J13" s="31">
        <v>505100</v>
      </c>
      <c r="K13" s="32">
        <f t="shared" si="1"/>
        <v>0.89063414702957378</v>
      </c>
      <c r="L13" s="31">
        <v>505100</v>
      </c>
      <c r="M13" s="32">
        <v>0.89063414702957378</v>
      </c>
      <c r="N13" s="26">
        <v>11</v>
      </c>
      <c r="O13" s="26">
        <v>5</v>
      </c>
      <c r="P13" s="33">
        <f t="shared" si="2"/>
        <v>0.45454545454545453</v>
      </c>
      <c r="Q13" s="34">
        <v>5</v>
      </c>
      <c r="R13" s="33">
        <v>0.45454545454545453</v>
      </c>
      <c r="S13" s="26">
        <v>12</v>
      </c>
      <c r="T13" s="26">
        <v>14</v>
      </c>
      <c r="U13" s="33">
        <f t="shared" si="3"/>
        <v>1.1666666666666667</v>
      </c>
      <c r="V13" s="34">
        <v>14</v>
      </c>
      <c r="W13" s="33">
        <v>1.1666666666666667</v>
      </c>
      <c r="X13" s="29" t="s">
        <v>146</v>
      </c>
      <c r="Y13" s="35"/>
    </row>
    <row r="14" spans="1:25" ht="12.75" x14ac:dyDescent="0.25">
      <c r="A14" s="29" t="s">
        <v>29</v>
      </c>
      <c r="B14" s="30" t="s">
        <v>93</v>
      </c>
      <c r="C14" s="29" t="s">
        <v>78</v>
      </c>
      <c r="D14" s="30" t="s">
        <v>82</v>
      </c>
      <c r="E14" s="29" t="s">
        <v>72</v>
      </c>
      <c r="F14" s="30" t="s">
        <v>72</v>
      </c>
      <c r="G14" s="29" t="s">
        <v>80</v>
      </c>
      <c r="H14" s="29">
        <v>1</v>
      </c>
      <c r="I14" s="31">
        <v>540000</v>
      </c>
      <c r="J14" s="31">
        <v>505900</v>
      </c>
      <c r="K14" s="32">
        <f t="shared" si="1"/>
        <v>0.93685185185185182</v>
      </c>
      <c r="L14" s="31">
        <v>505900</v>
      </c>
      <c r="M14" s="32">
        <v>0.93685185185185182</v>
      </c>
      <c r="N14" s="26">
        <v>11</v>
      </c>
      <c r="O14" s="26">
        <v>8</v>
      </c>
      <c r="P14" s="33">
        <f t="shared" si="2"/>
        <v>0.72727272727272729</v>
      </c>
      <c r="Q14" s="34">
        <v>8</v>
      </c>
      <c r="R14" s="33">
        <v>0.72727272727272729</v>
      </c>
      <c r="S14" s="26">
        <v>10</v>
      </c>
      <c r="T14" s="26">
        <v>10</v>
      </c>
      <c r="U14" s="33">
        <f t="shared" si="3"/>
        <v>1</v>
      </c>
      <c r="V14" s="34">
        <v>10</v>
      </c>
      <c r="W14" s="33">
        <v>1</v>
      </c>
      <c r="X14" s="29" t="s">
        <v>143</v>
      </c>
      <c r="Y14" s="35"/>
    </row>
    <row r="15" spans="1:25" ht="12.75" hidden="1" x14ac:dyDescent="0.25">
      <c r="A15" s="29" t="s">
        <v>30</v>
      </c>
      <c r="B15" s="30" t="s">
        <v>94</v>
      </c>
      <c r="C15" s="29" t="s">
        <v>78</v>
      </c>
      <c r="D15" s="30" t="s">
        <v>92</v>
      </c>
      <c r="E15" s="29" t="s">
        <v>72</v>
      </c>
      <c r="F15" s="30" t="s">
        <v>75</v>
      </c>
      <c r="G15" s="29" t="s">
        <v>80</v>
      </c>
      <c r="H15" s="29">
        <v>1</v>
      </c>
      <c r="I15" s="31">
        <v>550000</v>
      </c>
      <c r="J15" s="31">
        <v>541160</v>
      </c>
      <c r="K15" s="32">
        <f t="shared" si="1"/>
        <v>0.98392727272727276</v>
      </c>
      <c r="L15" s="31">
        <v>541160</v>
      </c>
      <c r="M15" s="32">
        <v>0.98392727272727265</v>
      </c>
      <c r="N15" s="26">
        <v>8.5</v>
      </c>
      <c r="O15" s="26">
        <v>11</v>
      </c>
      <c r="P15" s="33">
        <f t="shared" si="2"/>
        <v>1.2941176470588236</v>
      </c>
      <c r="Q15" s="34">
        <v>11</v>
      </c>
      <c r="R15" s="33">
        <v>1.2941176470588236</v>
      </c>
      <c r="S15" s="26">
        <v>12</v>
      </c>
      <c r="T15" s="26">
        <v>13</v>
      </c>
      <c r="U15" s="33">
        <f t="shared" si="3"/>
        <v>1.0833333333333333</v>
      </c>
      <c r="V15" s="34">
        <v>13</v>
      </c>
      <c r="W15" s="33">
        <v>1.0833333333333333</v>
      </c>
      <c r="X15" s="29" t="s">
        <v>146</v>
      </c>
      <c r="Y15" s="35"/>
    </row>
    <row r="16" spans="1:25" ht="12.75" hidden="1" x14ac:dyDescent="0.25">
      <c r="A16" s="29" t="s">
        <v>31</v>
      </c>
      <c r="B16" s="30" t="s">
        <v>95</v>
      </c>
      <c r="C16" s="29" t="s">
        <v>78</v>
      </c>
      <c r="D16" s="30" t="s">
        <v>96</v>
      </c>
      <c r="E16" s="29" t="s">
        <v>72</v>
      </c>
      <c r="F16" s="30" t="s">
        <v>73</v>
      </c>
      <c r="G16" s="29" t="s">
        <v>80</v>
      </c>
      <c r="H16" s="29">
        <v>1</v>
      </c>
      <c r="I16" s="31">
        <v>450000</v>
      </c>
      <c r="J16" s="31">
        <v>249220</v>
      </c>
      <c r="K16" s="32">
        <f t="shared" si="1"/>
        <v>0.55382222222222222</v>
      </c>
      <c r="L16" s="31">
        <v>249220</v>
      </c>
      <c r="M16" s="32">
        <v>0.55382222222222222</v>
      </c>
      <c r="N16" s="26">
        <v>6</v>
      </c>
      <c r="O16" s="26">
        <v>5</v>
      </c>
      <c r="P16" s="33">
        <f t="shared" si="2"/>
        <v>0.83333333333333337</v>
      </c>
      <c r="Q16" s="34">
        <v>5</v>
      </c>
      <c r="R16" s="33">
        <v>0.83333333333333337</v>
      </c>
      <c r="S16" s="26">
        <v>10</v>
      </c>
      <c r="T16" s="26">
        <v>8</v>
      </c>
      <c r="U16" s="33">
        <f t="shared" si="3"/>
        <v>0.8</v>
      </c>
      <c r="V16" s="34">
        <v>8</v>
      </c>
      <c r="W16" s="33">
        <v>0.8</v>
      </c>
      <c r="X16" s="29" t="s">
        <v>147</v>
      </c>
      <c r="Y16" s="35"/>
    </row>
    <row r="17" spans="1:25" ht="12.75" hidden="1" x14ac:dyDescent="0.25">
      <c r="A17" s="29" t="s">
        <v>32</v>
      </c>
      <c r="B17" s="30" t="s">
        <v>97</v>
      </c>
      <c r="C17" s="29" t="s">
        <v>78</v>
      </c>
      <c r="D17" s="30" t="s">
        <v>92</v>
      </c>
      <c r="E17" s="29" t="s">
        <v>72</v>
      </c>
      <c r="F17" s="30" t="s">
        <v>75</v>
      </c>
      <c r="G17" s="29" t="s">
        <v>98</v>
      </c>
      <c r="H17" s="29">
        <v>1</v>
      </c>
      <c r="I17" s="31">
        <v>250000</v>
      </c>
      <c r="J17" s="31">
        <v>266380</v>
      </c>
      <c r="K17" s="32">
        <f t="shared" si="1"/>
        <v>1.06552</v>
      </c>
      <c r="L17" s="31">
        <v>266380</v>
      </c>
      <c r="M17" s="32">
        <v>1.06552</v>
      </c>
      <c r="N17" s="26">
        <v>0</v>
      </c>
      <c r="O17" s="26">
        <v>0</v>
      </c>
      <c r="P17" s="33">
        <f t="shared" si="2"/>
        <v>0</v>
      </c>
      <c r="Q17" s="34">
        <v>0</v>
      </c>
      <c r="R17" s="33">
        <v>0</v>
      </c>
      <c r="S17" s="26">
        <v>0</v>
      </c>
      <c r="T17" s="26">
        <v>0</v>
      </c>
      <c r="U17" s="33">
        <f t="shared" si="3"/>
        <v>0</v>
      </c>
      <c r="V17" s="34">
        <v>0</v>
      </c>
      <c r="W17" s="33">
        <v>0</v>
      </c>
      <c r="X17" s="29" t="s">
        <v>146</v>
      </c>
      <c r="Y17" s="35"/>
    </row>
    <row r="18" spans="1:25" ht="12.75" x14ac:dyDescent="0.25">
      <c r="A18" s="29" t="s">
        <v>33</v>
      </c>
      <c r="B18" s="30" t="s">
        <v>99</v>
      </c>
      <c r="C18" s="29" t="s">
        <v>78</v>
      </c>
      <c r="D18" s="30" t="s">
        <v>82</v>
      </c>
      <c r="E18" s="29" t="s">
        <v>72</v>
      </c>
      <c r="F18" s="30" t="s">
        <v>72</v>
      </c>
      <c r="G18" s="29" t="s">
        <v>80</v>
      </c>
      <c r="H18" s="29">
        <v>1</v>
      </c>
      <c r="I18" s="31">
        <v>587316</v>
      </c>
      <c r="J18" s="31">
        <v>515390</v>
      </c>
      <c r="K18" s="32">
        <f t="shared" si="1"/>
        <v>0.87753441077716254</v>
      </c>
      <c r="L18" s="31">
        <v>515390</v>
      </c>
      <c r="M18" s="32">
        <v>0.87753441077716254</v>
      </c>
      <c r="N18" s="26">
        <v>8.5</v>
      </c>
      <c r="O18" s="26">
        <v>10</v>
      </c>
      <c r="P18" s="33">
        <f t="shared" si="2"/>
        <v>1.1764705882352942</v>
      </c>
      <c r="Q18" s="34">
        <v>10</v>
      </c>
      <c r="R18" s="33">
        <v>1.1764705882352942</v>
      </c>
      <c r="S18" s="26">
        <v>8</v>
      </c>
      <c r="T18" s="26">
        <v>9</v>
      </c>
      <c r="U18" s="33">
        <f t="shared" si="3"/>
        <v>1.125</v>
      </c>
      <c r="V18" s="34">
        <v>9</v>
      </c>
      <c r="W18" s="33">
        <v>1.125</v>
      </c>
      <c r="X18" s="29" t="s">
        <v>143</v>
      </c>
      <c r="Y18" s="35"/>
    </row>
    <row r="19" spans="1:25" ht="12.75" hidden="1" x14ac:dyDescent="0.25">
      <c r="A19" s="29" t="s">
        <v>34</v>
      </c>
      <c r="B19" s="30" t="s">
        <v>100</v>
      </c>
      <c r="C19" s="29" t="s">
        <v>78</v>
      </c>
      <c r="D19" s="30" t="s">
        <v>92</v>
      </c>
      <c r="E19" s="29" t="s">
        <v>72</v>
      </c>
      <c r="F19" s="30" t="s">
        <v>75</v>
      </c>
      <c r="G19" s="29" t="s">
        <v>98</v>
      </c>
      <c r="H19" s="29">
        <v>1</v>
      </c>
      <c r="I19" s="31">
        <v>237500</v>
      </c>
      <c r="J19" s="31">
        <v>165780</v>
      </c>
      <c r="K19" s="32">
        <f t="shared" si="1"/>
        <v>0.69802105263157899</v>
      </c>
      <c r="L19" s="31">
        <v>165780</v>
      </c>
      <c r="M19" s="32">
        <v>0.69802105263157899</v>
      </c>
      <c r="N19" s="26">
        <v>0</v>
      </c>
      <c r="O19" s="26">
        <v>0</v>
      </c>
      <c r="P19" s="33">
        <f t="shared" si="2"/>
        <v>0</v>
      </c>
      <c r="Q19" s="34">
        <v>0</v>
      </c>
      <c r="R19" s="33">
        <v>0</v>
      </c>
      <c r="S19" s="26">
        <v>0</v>
      </c>
      <c r="T19" s="26">
        <v>0</v>
      </c>
      <c r="U19" s="33">
        <f t="shared" si="3"/>
        <v>0</v>
      </c>
      <c r="V19" s="34">
        <v>0</v>
      </c>
      <c r="W19" s="33">
        <v>0</v>
      </c>
      <c r="X19" s="29" t="s">
        <v>146</v>
      </c>
      <c r="Y19" s="35"/>
    </row>
    <row r="20" spans="1:25" ht="12.75" hidden="1" x14ac:dyDescent="0.25">
      <c r="A20" s="29" t="s">
        <v>35</v>
      </c>
      <c r="B20" s="30" t="s">
        <v>101</v>
      </c>
      <c r="C20" s="29" t="s">
        <v>78</v>
      </c>
      <c r="D20" s="30" t="s">
        <v>79</v>
      </c>
      <c r="E20" s="29" t="s">
        <v>72</v>
      </c>
      <c r="F20" s="30" t="s">
        <v>73</v>
      </c>
      <c r="G20" s="29" t="s">
        <v>80</v>
      </c>
      <c r="H20" s="29">
        <v>1</v>
      </c>
      <c r="I20" s="31">
        <v>534425</v>
      </c>
      <c r="J20" s="31">
        <v>573150</v>
      </c>
      <c r="K20" s="32">
        <f t="shared" si="1"/>
        <v>1.0724610562754362</v>
      </c>
      <c r="L20" s="31">
        <v>573150</v>
      </c>
      <c r="M20" s="32">
        <v>1.0724610562754362</v>
      </c>
      <c r="N20" s="26">
        <v>6</v>
      </c>
      <c r="O20" s="26">
        <v>7</v>
      </c>
      <c r="P20" s="33">
        <f t="shared" si="2"/>
        <v>1.1666666666666667</v>
      </c>
      <c r="Q20" s="34">
        <v>7</v>
      </c>
      <c r="R20" s="33">
        <v>1.1666666666666667</v>
      </c>
      <c r="S20" s="26">
        <v>9</v>
      </c>
      <c r="T20" s="26">
        <v>9</v>
      </c>
      <c r="U20" s="33">
        <f t="shared" si="3"/>
        <v>1</v>
      </c>
      <c r="V20" s="34">
        <v>9</v>
      </c>
      <c r="W20" s="33">
        <v>1</v>
      </c>
      <c r="X20" s="29" t="s">
        <v>142</v>
      </c>
      <c r="Y20" s="35"/>
    </row>
    <row r="21" spans="1:25" ht="12.75" hidden="1" x14ac:dyDescent="0.25">
      <c r="A21" s="29" t="s">
        <v>36</v>
      </c>
      <c r="B21" s="30" t="s">
        <v>102</v>
      </c>
      <c r="C21" s="29" t="s">
        <v>78</v>
      </c>
      <c r="D21" s="30" t="s">
        <v>103</v>
      </c>
      <c r="E21" s="29" t="s">
        <v>72</v>
      </c>
      <c r="F21" s="30" t="s">
        <v>73</v>
      </c>
      <c r="G21" s="29" t="s">
        <v>98</v>
      </c>
      <c r="H21" s="29">
        <v>1</v>
      </c>
      <c r="I21" s="31">
        <v>250000</v>
      </c>
      <c r="J21" s="31">
        <v>179990</v>
      </c>
      <c r="K21" s="32">
        <f t="shared" si="1"/>
        <v>0.71996000000000004</v>
      </c>
      <c r="L21" s="31">
        <v>179990</v>
      </c>
      <c r="M21" s="32">
        <v>0.71996000000000004</v>
      </c>
      <c r="N21" s="26">
        <v>0</v>
      </c>
      <c r="O21" s="26">
        <v>0</v>
      </c>
      <c r="P21" s="33">
        <f t="shared" si="2"/>
        <v>0</v>
      </c>
      <c r="Q21" s="34">
        <v>0</v>
      </c>
      <c r="R21" s="33">
        <v>0</v>
      </c>
      <c r="S21" s="26">
        <v>0</v>
      </c>
      <c r="T21" s="26">
        <v>0</v>
      </c>
      <c r="U21" s="33">
        <f t="shared" si="3"/>
        <v>0</v>
      </c>
      <c r="V21" s="34">
        <v>0</v>
      </c>
      <c r="W21" s="33">
        <v>0</v>
      </c>
      <c r="X21" s="29" t="s">
        <v>148</v>
      </c>
      <c r="Y21" s="35"/>
    </row>
    <row r="22" spans="1:25" ht="12.75" hidden="1" x14ac:dyDescent="0.25">
      <c r="A22" s="29" t="s">
        <v>37</v>
      </c>
      <c r="B22" s="30" t="s">
        <v>104</v>
      </c>
      <c r="C22" s="29" t="s">
        <v>78</v>
      </c>
      <c r="D22" s="30" t="s">
        <v>103</v>
      </c>
      <c r="E22" s="29" t="s">
        <v>72</v>
      </c>
      <c r="F22" s="30" t="s">
        <v>73</v>
      </c>
      <c r="G22" s="29" t="s">
        <v>80</v>
      </c>
      <c r="H22" s="29">
        <v>1</v>
      </c>
      <c r="I22" s="31">
        <v>550000</v>
      </c>
      <c r="J22" s="31">
        <v>544820</v>
      </c>
      <c r="K22" s="32">
        <f t="shared" si="1"/>
        <v>0.99058181818181823</v>
      </c>
      <c r="L22" s="31">
        <v>544820</v>
      </c>
      <c r="M22" s="32">
        <v>0.99058181818181812</v>
      </c>
      <c r="N22" s="26">
        <v>7.5</v>
      </c>
      <c r="O22" s="26">
        <v>3</v>
      </c>
      <c r="P22" s="33">
        <f t="shared" si="2"/>
        <v>0.4</v>
      </c>
      <c r="Q22" s="34">
        <v>3</v>
      </c>
      <c r="R22" s="33">
        <v>0.4</v>
      </c>
      <c r="S22" s="26">
        <v>9</v>
      </c>
      <c r="T22" s="26">
        <v>25</v>
      </c>
      <c r="U22" s="33">
        <f t="shared" si="3"/>
        <v>2.7777777777777777</v>
      </c>
      <c r="V22" s="34">
        <v>25</v>
      </c>
      <c r="W22" s="33">
        <v>2.7777777777777777</v>
      </c>
      <c r="X22" s="29" t="s">
        <v>148</v>
      </c>
      <c r="Y22" s="35"/>
    </row>
    <row r="23" spans="1:25" ht="12.75" hidden="1" x14ac:dyDescent="0.25">
      <c r="A23" s="29" t="s">
        <v>38</v>
      </c>
      <c r="B23" s="30" t="s">
        <v>105</v>
      </c>
      <c r="C23" s="29" t="s">
        <v>78</v>
      </c>
      <c r="D23" s="30" t="s">
        <v>106</v>
      </c>
      <c r="E23" s="29" t="s">
        <v>72</v>
      </c>
      <c r="F23" s="30" t="s">
        <v>73</v>
      </c>
      <c r="G23" s="29" t="s">
        <v>98</v>
      </c>
      <c r="H23" s="29">
        <v>1</v>
      </c>
      <c r="I23" s="31">
        <v>250000</v>
      </c>
      <c r="J23" s="31">
        <v>373370</v>
      </c>
      <c r="K23" s="32">
        <f t="shared" si="1"/>
        <v>1.4934799999999999</v>
      </c>
      <c r="L23" s="31">
        <v>373370</v>
      </c>
      <c r="M23" s="32">
        <v>1.4934799999999999</v>
      </c>
      <c r="N23" s="26">
        <v>0</v>
      </c>
      <c r="O23" s="26">
        <v>0</v>
      </c>
      <c r="P23" s="33">
        <f t="shared" si="2"/>
        <v>0</v>
      </c>
      <c r="Q23" s="34">
        <v>0</v>
      </c>
      <c r="R23" s="33">
        <v>0</v>
      </c>
      <c r="S23" s="26">
        <v>0</v>
      </c>
      <c r="T23" s="26">
        <v>0</v>
      </c>
      <c r="U23" s="33">
        <f t="shared" si="3"/>
        <v>0</v>
      </c>
      <c r="V23" s="34">
        <v>0</v>
      </c>
      <c r="W23" s="33">
        <v>0</v>
      </c>
      <c r="X23" s="29" t="s">
        <v>149</v>
      </c>
      <c r="Y23" s="35"/>
    </row>
    <row r="24" spans="1:25" ht="12.75" hidden="1" x14ac:dyDescent="0.25">
      <c r="A24" s="29" t="s">
        <v>39</v>
      </c>
      <c r="B24" s="30" t="s">
        <v>107</v>
      </c>
      <c r="C24" s="29" t="s">
        <v>78</v>
      </c>
      <c r="D24" s="30" t="s">
        <v>96</v>
      </c>
      <c r="E24" s="29" t="s">
        <v>72</v>
      </c>
      <c r="F24" s="30" t="s">
        <v>73</v>
      </c>
      <c r="G24" s="29" t="s">
        <v>98</v>
      </c>
      <c r="H24" s="29">
        <v>1</v>
      </c>
      <c r="I24" s="31">
        <v>220781</v>
      </c>
      <c r="J24" s="31">
        <v>291880</v>
      </c>
      <c r="K24" s="32">
        <f t="shared" si="1"/>
        <v>1.3220340518432292</v>
      </c>
      <c r="L24" s="31">
        <v>291880</v>
      </c>
      <c r="M24" s="32">
        <v>1.3220340518432292</v>
      </c>
      <c r="N24" s="26">
        <v>0</v>
      </c>
      <c r="O24" s="26">
        <v>0</v>
      </c>
      <c r="P24" s="33">
        <f t="shared" si="2"/>
        <v>0</v>
      </c>
      <c r="Q24" s="34">
        <v>0</v>
      </c>
      <c r="R24" s="33">
        <v>0</v>
      </c>
      <c r="S24" s="26">
        <v>0</v>
      </c>
      <c r="T24" s="26">
        <v>0</v>
      </c>
      <c r="U24" s="33">
        <f t="shared" si="3"/>
        <v>0</v>
      </c>
      <c r="V24" s="34">
        <v>0</v>
      </c>
      <c r="W24" s="33">
        <v>0</v>
      </c>
      <c r="X24" s="29"/>
      <c r="Y24" s="35"/>
    </row>
    <row r="25" spans="1:25" ht="12.75" hidden="1" x14ac:dyDescent="0.25">
      <c r="A25" s="29" t="s">
        <v>40</v>
      </c>
      <c r="B25" s="30" t="s">
        <v>108</v>
      </c>
      <c r="C25" s="29" t="s">
        <v>78</v>
      </c>
      <c r="D25" s="30" t="s">
        <v>109</v>
      </c>
      <c r="E25" s="29" t="s">
        <v>72</v>
      </c>
      <c r="F25" s="30" t="s">
        <v>72</v>
      </c>
      <c r="G25" s="29" t="s">
        <v>98</v>
      </c>
      <c r="H25" s="29">
        <v>1</v>
      </c>
      <c r="I25" s="31">
        <v>150000</v>
      </c>
      <c r="J25" s="31">
        <v>152220</v>
      </c>
      <c r="K25" s="32">
        <f t="shared" si="1"/>
        <v>1.0147999999999999</v>
      </c>
      <c r="L25" s="31">
        <v>152220</v>
      </c>
      <c r="M25" s="32">
        <v>1.0147999999999999</v>
      </c>
      <c r="N25" s="26">
        <v>0</v>
      </c>
      <c r="O25" s="26">
        <v>0</v>
      </c>
      <c r="P25" s="33">
        <f t="shared" si="2"/>
        <v>0</v>
      </c>
      <c r="Q25" s="34">
        <v>0</v>
      </c>
      <c r="R25" s="33">
        <v>0</v>
      </c>
      <c r="S25" s="26">
        <v>0</v>
      </c>
      <c r="T25" s="26">
        <v>0</v>
      </c>
      <c r="U25" s="33">
        <f t="shared" si="3"/>
        <v>0</v>
      </c>
      <c r="V25" s="34">
        <v>0</v>
      </c>
      <c r="W25" s="33">
        <v>0</v>
      </c>
      <c r="X25" s="29"/>
      <c r="Y25" s="35"/>
    </row>
    <row r="26" spans="1:25" ht="12.75" hidden="1" x14ac:dyDescent="0.25">
      <c r="A26" s="29" t="s">
        <v>41</v>
      </c>
      <c r="B26" s="30" t="s">
        <v>110</v>
      </c>
      <c r="C26" s="29" t="s">
        <v>78</v>
      </c>
      <c r="D26" s="30" t="s">
        <v>111</v>
      </c>
      <c r="E26" s="29" t="s">
        <v>72</v>
      </c>
      <c r="F26" s="30" t="s">
        <v>74</v>
      </c>
      <c r="G26" s="29" t="s">
        <v>98</v>
      </c>
      <c r="H26" s="29">
        <v>1</v>
      </c>
      <c r="I26" s="31">
        <v>190000</v>
      </c>
      <c r="J26" s="31">
        <v>145840</v>
      </c>
      <c r="K26" s="32">
        <f t="shared" si="1"/>
        <v>0.76757894736842103</v>
      </c>
      <c r="L26" s="31">
        <v>145840</v>
      </c>
      <c r="M26" s="32">
        <v>0.76757894736842103</v>
      </c>
      <c r="N26" s="26">
        <v>0</v>
      </c>
      <c r="O26" s="26">
        <v>0</v>
      </c>
      <c r="P26" s="33">
        <f t="shared" si="2"/>
        <v>0</v>
      </c>
      <c r="Q26" s="34">
        <v>0</v>
      </c>
      <c r="R26" s="33">
        <v>0</v>
      </c>
      <c r="S26" s="26">
        <v>0</v>
      </c>
      <c r="T26" s="26">
        <v>0</v>
      </c>
      <c r="U26" s="33">
        <f t="shared" si="3"/>
        <v>0</v>
      </c>
      <c r="V26" s="34">
        <v>0</v>
      </c>
      <c r="W26" s="33">
        <v>0</v>
      </c>
      <c r="X26" s="29"/>
      <c r="Y26" s="35"/>
    </row>
    <row r="27" spans="1:25" ht="12.75" hidden="1" x14ac:dyDescent="0.25">
      <c r="A27" s="29" t="s">
        <v>42</v>
      </c>
      <c r="B27" s="30" t="s">
        <v>112</v>
      </c>
      <c r="C27" s="29" t="s">
        <v>78</v>
      </c>
      <c r="D27" s="30" t="s">
        <v>111</v>
      </c>
      <c r="E27" s="29" t="s">
        <v>72</v>
      </c>
      <c r="F27" s="30" t="s">
        <v>74</v>
      </c>
      <c r="G27" s="29" t="s">
        <v>98</v>
      </c>
      <c r="H27" s="29">
        <v>1</v>
      </c>
      <c r="I27" s="31">
        <v>150000</v>
      </c>
      <c r="J27" s="31">
        <v>166790</v>
      </c>
      <c r="K27" s="32">
        <f t="shared" si="1"/>
        <v>1.1119333333333334</v>
      </c>
      <c r="L27" s="31">
        <v>166790</v>
      </c>
      <c r="M27" s="32">
        <v>1.1119333333333334</v>
      </c>
      <c r="N27" s="26">
        <v>0</v>
      </c>
      <c r="O27" s="26">
        <v>0</v>
      </c>
      <c r="P27" s="33">
        <f t="shared" si="2"/>
        <v>0</v>
      </c>
      <c r="Q27" s="34">
        <v>0</v>
      </c>
      <c r="R27" s="33">
        <v>0</v>
      </c>
      <c r="S27" s="26">
        <v>0</v>
      </c>
      <c r="T27" s="26">
        <v>0</v>
      </c>
      <c r="U27" s="33">
        <f t="shared" si="3"/>
        <v>0</v>
      </c>
      <c r="V27" s="34">
        <v>0</v>
      </c>
      <c r="W27" s="33">
        <v>0</v>
      </c>
      <c r="X27" s="29"/>
      <c r="Y27" s="35"/>
    </row>
    <row r="28" spans="1:25" ht="12.75" hidden="1" x14ac:dyDescent="0.25">
      <c r="A28" s="29" t="s">
        <v>43</v>
      </c>
      <c r="B28" s="30" t="s">
        <v>113</v>
      </c>
      <c r="C28" s="29" t="s">
        <v>78</v>
      </c>
      <c r="D28" s="30" t="s">
        <v>114</v>
      </c>
      <c r="E28" s="29" t="s">
        <v>72</v>
      </c>
      <c r="F28" s="30" t="s">
        <v>74</v>
      </c>
      <c r="G28" s="29" t="s">
        <v>98</v>
      </c>
      <c r="H28" s="29">
        <v>1</v>
      </c>
      <c r="I28" s="31">
        <v>199500</v>
      </c>
      <c r="J28" s="31">
        <v>138440</v>
      </c>
      <c r="K28" s="32">
        <f t="shared" si="1"/>
        <v>0.69393483709273185</v>
      </c>
      <c r="L28" s="31">
        <v>138440</v>
      </c>
      <c r="M28" s="32">
        <v>0.69393483709273185</v>
      </c>
      <c r="N28" s="26">
        <v>0</v>
      </c>
      <c r="O28" s="26">
        <v>0</v>
      </c>
      <c r="P28" s="33">
        <f t="shared" si="2"/>
        <v>0</v>
      </c>
      <c r="Q28" s="34">
        <v>0</v>
      </c>
      <c r="R28" s="33">
        <v>0</v>
      </c>
      <c r="S28" s="26">
        <v>0</v>
      </c>
      <c r="T28" s="26">
        <v>0</v>
      </c>
      <c r="U28" s="33">
        <f t="shared" si="3"/>
        <v>0</v>
      </c>
      <c r="V28" s="34">
        <v>0</v>
      </c>
      <c r="W28" s="33">
        <v>0</v>
      </c>
      <c r="X28" s="29"/>
      <c r="Y28" s="35"/>
    </row>
    <row r="29" spans="1:25" ht="12.75" hidden="1" x14ac:dyDescent="0.25">
      <c r="A29" s="29" t="s">
        <v>44</v>
      </c>
      <c r="B29" s="30" t="s">
        <v>115</v>
      </c>
      <c r="C29" s="29" t="s">
        <v>78</v>
      </c>
      <c r="D29" s="30" t="s">
        <v>92</v>
      </c>
      <c r="E29" s="29" t="s">
        <v>72</v>
      </c>
      <c r="F29" s="30" t="s">
        <v>75</v>
      </c>
      <c r="G29" s="29" t="s">
        <v>98</v>
      </c>
      <c r="H29" s="29">
        <v>1</v>
      </c>
      <c r="I29" s="31">
        <v>150000</v>
      </c>
      <c r="J29" s="31">
        <v>156210</v>
      </c>
      <c r="K29" s="32">
        <f t="shared" si="1"/>
        <v>1.0414000000000001</v>
      </c>
      <c r="L29" s="31">
        <v>156210</v>
      </c>
      <c r="M29" s="32">
        <v>1.0414000000000001</v>
      </c>
      <c r="N29" s="26">
        <v>0</v>
      </c>
      <c r="O29" s="26">
        <v>0</v>
      </c>
      <c r="P29" s="33">
        <f t="shared" si="2"/>
        <v>0</v>
      </c>
      <c r="Q29" s="34">
        <v>0</v>
      </c>
      <c r="R29" s="33">
        <v>0</v>
      </c>
      <c r="S29" s="26">
        <v>0</v>
      </c>
      <c r="T29" s="26">
        <v>0</v>
      </c>
      <c r="U29" s="33">
        <f t="shared" si="3"/>
        <v>0</v>
      </c>
      <c r="V29" s="34">
        <v>0</v>
      </c>
      <c r="W29" s="33">
        <v>0</v>
      </c>
      <c r="X29" s="29"/>
      <c r="Y29" s="35"/>
    </row>
    <row r="30" spans="1:25" ht="12.75" hidden="1" x14ac:dyDescent="0.25">
      <c r="A30" s="29" t="s">
        <v>45</v>
      </c>
      <c r="B30" s="30" t="s">
        <v>116</v>
      </c>
      <c r="C30" s="29" t="s">
        <v>78</v>
      </c>
      <c r="D30" s="30" t="s">
        <v>92</v>
      </c>
      <c r="E30" s="29" t="s">
        <v>72</v>
      </c>
      <c r="F30" s="30" t="s">
        <v>75</v>
      </c>
      <c r="G30" s="29" t="s">
        <v>98</v>
      </c>
      <c r="H30" s="29">
        <v>1</v>
      </c>
      <c r="I30" s="31">
        <v>162866</v>
      </c>
      <c r="J30" s="31">
        <v>183200</v>
      </c>
      <c r="K30" s="32">
        <f t="shared" si="1"/>
        <v>1.1248511045890486</v>
      </c>
      <c r="L30" s="31">
        <v>183200</v>
      </c>
      <c r="M30" s="32">
        <v>1.1248511045890486</v>
      </c>
      <c r="N30" s="26">
        <v>0</v>
      </c>
      <c r="O30" s="26">
        <v>0</v>
      </c>
      <c r="P30" s="33">
        <f t="shared" si="2"/>
        <v>0</v>
      </c>
      <c r="Q30" s="34">
        <v>0</v>
      </c>
      <c r="R30" s="33">
        <v>0</v>
      </c>
      <c r="S30" s="26">
        <v>0</v>
      </c>
      <c r="T30" s="26">
        <v>0</v>
      </c>
      <c r="U30" s="33">
        <f t="shared" si="3"/>
        <v>0</v>
      </c>
      <c r="V30" s="34">
        <v>0</v>
      </c>
      <c r="W30" s="33">
        <v>0</v>
      </c>
      <c r="X30" s="29"/>
      <c r="Y30" s="35"/>
    </row>
    <row r="31" spans="1:25" ht="12.75" hidden="1" x14ac:dyDescent="0.25">
      <c r="A31" s="29" t="s">
        <v>46</v>
      </c>
      <c r="B31" s="30" t="s">
        <v>117</v>
      </c>
      <c r="C31" s="29" t="s">
        <v>78</v>
      </c>
      <c r="D31" s="30" t="s">
        <v>92</v>
      </c>
      <c r="E31" s="29" t="s">
        <v>72</v>
      </c>
      <c r="F31" s="30" t="s">
        <v>75</v>
      </c>
      <c r="G31" s="29" t="s">
        <v>98</v>
      </c>
      <c r="H31" s="29">
        <v>1</v>
      </c>
      <c r="I31" s="31">
        <v>200000</v>
      </c>
      <c r="J31" s="31">
        <v>178910</v>
      </c>
      <c r="K31" s="32">
        <f t="shared" si="1"/>
        <v>0.89454999999999996</v>
      </c>
      <c r="L31" s="31">
        <v>178910</v>
      </c>
      <c r="M31" s="32">
        <v>0.89454999999999996</v>
      </c>
      <c r="N31" s="26">
        <v>0</v>
      </c>
      <c r="O31" s="26">
        <v>0</v>
      </c>
      <c r="P31" s="33">
        <f t="shared" si="2"/>
        <v>0</v>
      </c>
      <c r="Q31" s="34">
        <v>0</v>
      </c>
      <c r="R31" s="33">
        <v>0</v>
      </c>
      <c r="S31" s="26">
        <v>0</v>
      </c>
      <c r="T31" s="26">
        <v>0</v>
      </c>
      <c r="U31" s="33">
        <f t="shared" si="3"/>
        <v>0</v>
      </c>
      <c r="V31" s="34">
        <v>0</v>
      </c>
      <c r="W31" s="33">
        <v>0</v>
      </c>
      <c r="X31" s="29"/>
      <c r="Y31" s="35"/>
    </row>
    <row r="32" spans="1:25" ht="12.75" hidden="1" x14ac:dyDescent="0.25">
      <c r="A32" s="29" t="s">
        <v>47</v>
      </c>
      <c r="B32" s="30" t="s">
        <v>118</v>
      </c>
      <c r="C32" s="29" t="s">
        <v>78</v>
      </c>
      <c r="D32" s="30" t="s">
        <v>92</v>
      </c>
      <c r="E32" s="29" t="s">
        <v>72</v>
      </c>
      <c r="F32" s="30" t="s">
        <v>75</v>
      </c>
      <c r="G32" s="29" t="s">
        <v>98</v>
      </c>
      <c r="H32" s="29">
        <v>1</v>
      </c>
      <c r="I32" s="31">
        <v>150000</v>
      </c>
      <c r="J32" s="31">
        <v>148220</v>
      </c>
      <c r="K32" s="32">
        <f t="shared" si="1"/>
        <v>0.98813333333333331</v>
      </c>
      <c r="L32" s="31">
        <v>148220</v>
      </c>
      <c r="M32" s="32">
        <v>0.98813333333333342</v>
      </c>
      <c r="N32" s="26">
        <v>0</v>
      </c>
      <c r="O32" s="26">
        <v>0</v>
      </c>
      <c r="P32" s="33">
        <f t="shared" si="2"/>
        <v>0</v>
      </c>
      <c r="Q32" s="34">
        <v>0</v>
      </c>
      <c r="R32" s="33">
        <v>0</v>
      </c>
      <c r="S32" s="26">
        <v>0</v>
      </c>
      <c r="T32" s="26">
        <v>0</v>
      </c>
      <c r="U32" s="33">
        <f t="shared" si="3"/>
        <v>0</v>
      </c>
      <c r="V32" s="34">
        <v>0</v>
      </c>
      <c r="W32" s="33">
        <v>0</v>
      </c>
      <c r="X32" s="29"/>
      <c r="Y32" s="35"/>
    </row>
    <row r="33" spans="1:25" ht="12.75" hidden="1" x14ac:dyDescent="0.25">
      <c r="A33" s="29" t="s">
        <v>48</v>
      </c>
      <c r="B33" s="30" t="s">
        <v>119</v>
      </c>
      <c r="C33" s="29" t="s">
        <v>78</v>
      </c>
      <c r="D33" s="30" t="s">
        <v>88</v>
      </c>
      <c r="E33" s="29" t="s">
        <v>72</v>
      </c>
      <c r="F33" s="30" t="s">
        <v>75</v>
      </c>
      <c r="G33" s="29" t="s">
        <v>98</v>
      </c>
      <c r="H33" s="29">
        <v>1</v>
      </c>
      <c r="I33" s="31">
        <v>176568</v>
      </c>
      <c r="J33" s="31">
        <v>166300</v>
      </c>
      <c r="K33" s="32">
        <f t="shared" si="1"/>
        <v>0.94184676725114402</v>
      </c>
      <c r="L33" s="31">
        <v>166300</v>
      </c>
      <c r="M33" s="32">
        <v>0.94184676725114402</v>
      </c>
      <c r="N33" s="26">
        <v>0</v>
      </c>
      <c r="O33" s="26">
        <v>0</v>
      </c>
      <c r="P33" s="33">
        <f t="shared" si="2"/>
        <v>0</v>
      </c>
      <c r="Q33" s="34">
        <v>0</v>
      </c>
      <c r="R33" s="33">
        <v>0</v>
      </c>
      <c r="S33" s="26">
        <v>0</v>
      </c>
      <c r="T33" s="26">
        <v>0</v>
      </c>
      <c r="U33" s="33">
        <f t="shared" si="3"/>
        <v>0</v>
      </c>
      <c r="V33" s="34">
        <v>0</v>
      </c>
      <c r="W33" s="33">
        <v>0</v>
      </c>
      <c r="X33" s="29"/>
      <c r="Y33" s="35"/>
    </row>
    <row r="34" spans="1:25" ht="12.75" hidden="1" x14ac:dyDescent="0.25">
      <c r="A34" s="29" t="s">
        <v>49</v>
      </c>
      <c r="B34" s="30" t="s">
        <v>120</v>
      </c>
      <c r="C34" s="29" t="s">
        <v>78</v>
      </c>
      <c r="D34" s="30" t="s">
        <v>86</v>
      </c>
      <c r="E34" s="29" t="s">
        <v>72</v>
      </c>
      <c r="F34" s="30" t="s">
        <v>75</v>
      </c>
      <c r="G34" s="29" t="s">
        <v>98</v>
      </c>
      <c r="H34" s="29">
        <v>1</v>
      </c>
      <c r="I34" s="31">
        <v>200000</v>
      </c>
      <c r="J34" s="31">
        <v>204260</v>
      </c>
      <c r="K34" s="32">
        <f t="shared" si="1"/>
        <v>1.0213000000000001</v>
      </c>
      <c r="L34" s="31">
        <v>204260</v>
      </c>
      <c r="M34" s="32">
        <v>1.0213000000000001</v>
      </c>
      <c r="N34" s="26">
        <v>0</v>
      </c>
      <c r="O34" s="26">
        <v>0</v>
      </c>
      <c r="P34" s="33">
        <f t="shared" si="2"/>
        <v>0</v>
      </c>
      <c r="Q34" s="34">
        <v>0</v>
      </c>
      <c r="R34" s="33">
        <v>0</v>
      </c>
      <c r="S34" s="26">
        <v>0</v>
      </c>
      <c r="T34" s="26">
        <v>0</v>
      </c>
      <c r="U34" s="33">
        <f t="shared" si="3"/>
        <v>0</v>
      </c>
      <c r="V34" s="34">
        <v>0</v>
      </c>
      <c r="W34" s="33">
        <v>0</v>
      </c>
      <c r="X34" s="29" t="s">
        <v>144</v>
      </c>
      <c r="Y34" s="35"/>
    </row>
    <row r="35" spans="1:25" ht="12.75" hidden="1" x14ac:dyDescent="0.25">
      <c r="A35" s="29" t="s">
        <v>50</v>
      </c>
      <c r="B35" s="30" t="s">
        <v>121</v>
      </c>
      <c r="C35" s="29" t="s">
        <v>78</v>
      </c>
      <c r="D35" s="30" t="s">
        <v>122</v>
      </c>
      <c r="E35" s="29" t="s">
        <v>72</v>
      </c>
      <c r="F35" s="30" t="s">
        <v>75</v>
      </c>
      <c r="G35" s="29" t="s">
        <v>98</v>
      </c>
      <c r="H35" s="29">
        <v>1</v>
      </c>
      <c r="I35" s="31">
        <v>159474</v>
      </c>
      <c r="J35" s="31">
        <v>131240</v>
      </c>
      <c r="K35" s="32">
        <f t="shared" si="1"/>
        <v>0.82295546609478665</v>
      </c>
      <c r="L35" s="31">
        <v>131240</v>
      </c>
      <c r="M35" s="32">
        <v>0.82295546609478665</v>
      </c>
      <c r="N35" s="26">
        <v>0</v>
      </c>
      <c r="O35" s="26">
        <v>0</v>
      </c>
      <c r="P35" s="33">
        <f t="shared" si="2"/>
        <v>0</v>
      </c>
      <c r="Q35" s="34">
        <v>0</v>
      </c>
      <c r="R35" s="33">
        <v>0</v>
      </c>
      <c r="S35" s="26">
        <v>0</v>
      </c>
      <c r="T35" s="26">
        <v>0</v>
      </c>
      <c r="U35" s="33">
        <f t="shared" si="3"/>
        <v>0</v>
      </c>
      <c r="V35" s="34">
        <v>0</v>
      </c>
      <c r="W35" s="33">
        <v>0</v>
      </c>
      <c r="X35" s="29" t="s">
        <v>150</v>
      </c>
      <c r="Y35" s="35"/>
    </row>
    <row r="36" spans="1:25" ht="12.75" hidden="1" x14ac:dyDescent="0.25">
      <c r="A36" s="29" t="s">
        <v>51</v>
      </c>
      <c r="B36" s="30" t="s">
        <v>123</v>
      </c>
      <c r="C36" s="29" t="s">
        <v>124</v>
      </c>
      <c r="D36" s="30" t="s">
        <v>96</v>
      </c>
      <c r="E36" s="29" t="s">
        <v>72</v>
      </c>
      <c r="F36" s="30" t="s">
        <v>73</v>
      </c>
      <c r="G36" s="29" t="s">
        <v>80</v>
      </c>
      <c r="H36" s="29">
        <v>1</v>
      </c>
      <c r="I36" s="31">
        <v>450000</v>
      </c>
      <c r="J36" s="31">
        <v>222340</v>
      </c>
      <c r="K36" s="32">
        <f t="shared" si="1"/>
        <v>0.49408888888888891</v>
      </c>
      <c r="L36" s="31">
        <v>222340</v>
      </c>
      <c r="M36" s="32">
        <v>0.49408888888888891</v>
      </c>
      <c r="N36" s="26">
        <v>7</v>
      </c>
      <c r="O36" s="26">
        <v>5</v>
      </c>
      <c r="P36" s="33">
        <f t="shared" si="2"/>
        <v>0.7142857142857143</v>
      </c>
      <c r="Q36" s="34">
        <v>5</v>
      </c>
      <c r="R36" s="33">
        <v>0.7142857142857143</v>
      </c>
      <c r="S36" s="26">
        <v>6</v>
      </c>
      <c r="T36" s="26">
        <v>6</v>
      </c>
      <c r="U36" s="33">
        <f t="shared" si="3"/>
        <v>1</v>
      </c>
      <c r="V36" s="34">
        <v>6</v>
      </c>
      <c r="W36" s="33">
        <v>1</v>
      </c>
      <c r="X36" s="29" t="s">
        <v>147</v>
      </c>
      <c r="Y36" s="35"/>
    </row>
    <row r="37" spans="1:25" ht="12.75" hidden="1" x14ac:dyDescent="0.25">
      <c r="A37" s="29" t="s">
        <v>52</v>
      </c>
      <c r="B37" s="30" t="s">
        <v>125</v>
      </c>
      <c r="C37" s="29" t="s">
        <v>78</v>
      </c>
      <c r="D37" s="30" t="s">
        <v>109</v>
      </c>
      <c r="E37" s="29" t="s">
        <v>72</v>
      </c>
      <c r="F37" s="30" t="s">
        <v>72</v>
      </c>
      <c r="G37" s="29" t="s">
        <v>98</v>
      </c>
      <c r="H37" s="29">
        <v>1</v>
      </c>
      <c r="I37" s="31">
        <v>150000</v>
      </c>
      <c r="J37" s="31">
        <v>71900</v>
      </c>
      <c r="K37" s="32">
        <f t="shared" si="1"/>
        <v>0.47933333333333333</v>
      </c>
      <c r="L37" s="31">
        <v>71900</v>
      </c>
      <c r="M37" s="32">
        <v>0.47933333333333333</v>
      </c>
      <c r="N37" s="26">
        <v>0</v>
      </c>
      <c r="O37" s="26">
        <v>0</v>
      </c>
      <c r="P37" s="33">
        <f t="shared" si="2"/>
        <v>0</v>
      </c>
      <c r="Q37" s="34">
        <v>0</v>
      </c>
      <c r="R37" s="33">
        <v>0</v>
      </c>
      <c r="S37" s="26">
        <v>0</v>
      </c>
      <c r="T37" s="26">
        <v>0</v>
      </c>
      <c r="U37" s="33">
        <f t="shared" si="3"/>
        <v>0</v>
      </c>
      <c r="V37" s="34">
        <v>0</v>
      </c>
      <c r="W37" s="33">
        <v>0</v>
      </c>
      <c r="X37" s="29" t="s">
        <v>151</v>
      </c>
      <c r="Y37" s="35"/>
    </row>
    <row r="38" spans="1:25" ht="12.75" hidden="1" x14ac:dyDescent="0.25">
      <c r="A38" s="29" t="s">
        <v>53</v>
      </c>
      <c r="B38" s="30" t="s">
        <v>126</v>
      </c>
      <c r="C38" s="29" t="s">
        <v>78</v>
      </c>
      <c r="D38" s="30" t="s">
        <v>109</v>
      </c>
      <c r="E38" s="29" t="s">
        <v>72</v>
      </c>
      <c r="F38" s="30" t="s">
        <v>72</v>
      </c>
      <c r="G38" s="29" t="s">
        <v>98</v>
      </c>
      <c r="H38" s="29">
        <v>1</v>
      </c>
      <c r="I38" s="31">
        <v>237500</v>
      </c>
      <c r="J38" s="31">
        <v>189770</v>
      </c>
      <c r="K38" s="32">
        <f t="shared" si="1"/>
        <v>0.79903157894736843</v>
      </c>
      <c r="L38" s="31">
        <v>189770</v>
      </c>
      <c r="M38" s="32">
        <v>0.79903157894736843</v>
      </c>
      <c r="N38" s="26">
        <v>0</v>
      </c>
      <c r="O38" s="26">
        <v>0</v>
      </c>
      <c r="P38" s="33">
        <f t="shared" si="2"/>
        <v>0</v>
      </c>
      <c r="Q38" s="34">
        <v>0</v>
      </c>
      <c r="R38" s="33">
        <v>0</v>
      </c>
      <c r="S38" s="26">
        <v>0</v>
      </c>
      <c r="T38" s="26">
        <v>0</v>
      </c>
      <c r="U38" s="33">
        <f t="shared" si="3"/>
        <v>0</v>
      </c>
      <c r="V38" s="34">
        <v>0</v>
      </c>
      <c r="W38" s="33">
        <v>0</v>
      </c>
      <c r="X38" s="29" t="s">
        <v>151</v>
      </c>
      <c r="Y38" s="35"/>
    </row>
    <row r="39" spans="1:25" ht="12.75" hidden="1" x14ac:dyDescent="0.25">
      <c r="A39" s="29" t="s">
        <v>54</v>
      </c>
      <c r="B39" s="30" t="s">
        <v>127</v>
      </c>
      <c r="C39" s="29" t="s">
        <v>124</v>
      </c>
      <c r="D39" s="30" t="s">
        <v>114</v>
      </c>
      <c r="E39" s="29" t="s">
        <v>72</v>
      </c>
      <c r="F39" s="30" t="s">
        <v>74</v>
      </c>
      <c r="G39" s="29" t="s">
        <v>80</v>
      </c>
      <c r="H39" s="29">
        <v>1</v>
      </c>
      <c r="I39" s="31">
        <v>550000</v>
      </c>
      <c r="J39" s="31">
        <v>549660</v>
      </c>
      <c r="K39" s="32">
        <f t="shared" si="1"/>
        <v>0.99938181818181815</v>
      </c>
      <c r="L39" s="31">
        <v>549660</v>
      </c>
      <c r="M39" s="32">
        <v>0.99938181818181804</v>
      </c>
      <c r="N39" s="26">
        <v>6</v>
      </c>
      <c r="O39" s="26">
        <v>7</v>
      </c>
      <c r="P39" s="33">
        <f t="shared" si="2"/>
        <v>1.1666666666666667</v>
      </c>
      <c r="Q39" s="34">
        <v>7</v>
      </c>
      <c r="R39" s="33">
        <v>1.1666666666666667</v>
      </c>
      <c r="S39" s="26">
        <v>6</v>
      </c>
      <c r="T39" s="26">
        <v>7</v>
      </c>
      <c r="U39" s="33">
        <f t="shared" si="3"/>
        <v>1.1666666666666667</v>
      </c>
      <c r="V39" s="34">
        <v>7</v>
      </c>
      <c r="W39" s="33">
        <v>1.1666666666666667</v>
      </c>
      <c r="X39" s="29" t="s">
        <v>152</v>
      </c>
      <c r="Y39" s="35"/>
    </row>
    <row r="40" spans="1:25" ht="12.75" hidden="1" x14ac:dyDescent="0.25">
      <c r="A40" s="29" t="s">
        <v>55</v>
      </c>
      <c r="B40" s="30" t="s">
        <v>128</v>
      </c>
      <c r="C40" s="29" t="s">
        <v>129</v>
      </c>
      <c r="D40" s="30" t="s">
        <v>103</v>
      </c>
      <c r="E40" s="29" t="s">
        <v>72</v>
      </c>
      <c r="F40" s="30" t="s">
        <v>73</v>
      </c>
      <c r="G40" s="29" t="s">
        <v>98</v>
      </c>
      <c r="H40" s="29">
        <v>1</v>
      </c>
      <c r="I40" s="31">
        <v>150000</v>
      </c>
      <c r="J40" s="31">
        <v>144820</v>
      </c>
      <c r="K40" s="32">
        <f t="shared" si="1"/>
        <v>0.9654666666666667</v>
      </c>
      <c r="L40" s="31">
        <v>144820</v>
      </c>
      <c r="M40" s="32">
        <v>0.9654666666666667</v>
      </c>
      <c r="N40" s="26">
        <v>0</v>
      </c>
      <c r="O40" s="26">
        <v>0</v>
      </c>
      <c r="P40" s="33">
        <f t="shared" si="2"/>
        <v>0</v>
      </c>
      <c r="Q40" s="34">
        <v>0</v>
      </c>
      <c r="R40" s="33">
        <v>0</v>
      </c>
      <c r="S40" s="26">
        <v>0</v>
      </c>
      <c r="T40" s="26">
        <v>0</v>
      </c>
      <c r="U40" s="33">
        <f t="shared" si="3"/>
        <v>0</v>
      </c>
      <c r="V40" s="34">
        <v>0</v>
      </c>
      <c r="W40" s="33">
        <v>0</v>
      </c>
      <c r="X40" s="29" t="s">
        <v>148</v>
      </c>
      <c r="Y40" s="35"/>
    </row>
    <row r="41" spans="1:25" ht="12.75" hidden="1" x14ac:dyDescent="0.25">
      <c r="A41" s="29" t="s">
        <v>56</v>
      </c>
      <c r="B41" s="30" t="s">
        <v>130</v>
      </c>
      <c r="C41" s="29" t="s">
        <v>78</v>
      </c>
      <c r="D41" s="30" t="s">
        <v>103</v>
      </c>
      <c r="E41" s="29" t="s">
        <v>72</v>
      </c>
      <c r="F41" s="30" t="s">
        <v>73</v>
      </c>
      <c r="G41" s="29" t="s">
        <v>98</v>
      </c>
      <c r="H41" s="29">
        <v>1</v>
      </c>
      <c r="I41" s="31">
        <v>196019</v>
      </c>
      <c r="J41" s="31">
        <v>120650</v>
      </c>
      <c r="K41" s="32">
        <f t="shared" si="1"/>
        <v>0.61550155852238808</v>
      </c>
      <c r="L41" s="31">
        <v>120650</v>
      </c>
      <c r="M41" s="32">
        <v>0.61550155852238808</v>
      </c>
      <c r="N41" s="26">
        <v>0</v>
      </c>
      <c r="O41" s="26">
        <v>0</v>
      </c>
      <c r="P41" s="33">
        <f t="shared" si="2"/>
        <v>0</v>
      </c>
      <c r="Q41" s="34">
        <v>0</v>
      </c>
      <c r="R41" s="33">
        <v>0</v>
      </c>
      <c r="S41" s="26">
        <v>0</v>
      </c>
      <c r="T41" s="26">
        <v>0</v>
      </c>
      <c r="U41" s="33">
        <f t="shared" si="3"/>
        <v>0</v>
      </c>
      <c r="V41" s="34">
        <v>0</v>
      </c>
      <c r="W41" s="33">
        <v>0</v>
      </c>
      <c r="X41" s="29" t="s">
        <v>148</v>
      </c>
      <c r="Y41" s="35"/>
    </row>
    <row r="42" spans="1:25" ht="12.75" hidden="1" x14ac:dyDescent="0.25">
      <c r="A42" s="29" t="s">
        <v>57</v>
      </c>
      <c r="B42" s="30" t="s">
        <v>131</v>
      </c>
      <c r="C42" s="29" t="s">
        <v>129</v>
      </c>
      <c r="D42" s="30" t="s">
        <v>132</v>
      </c>
      <c r="E42" s="29" t="s">
        <v>72</v>
      </c>
      <c r="F42" s="30" t="s">
        <v>73</v>
      </c>
      <c r="G42" s="29" t="s">
        <v>98</v>
      </c>
      <c r="H42" s="29">
        <v>1</v>
      </c>
      <c r="I42" s="31">
        <v>150000</v>
      </c>
      <c r="J42" s="31">
        <v>107360</v>
      </c>
      <c r="K42" s="32">
        <f t="shared" si="1"/>
        <v>0.71573333333333333</v>
      </c>
      <c r="L42" s="31">
        <v>107360</v>
      </c>
      <c r="M42" s="32">
        <v>0.71573333333333333</v>
      </c>
      <c r="N42" s="26">
        <v>0</v>
      </c>
      <c r="O42" s="26">
        <v>0</v>
      </c>
      <c r="P42" s="33">
        <f t="shared" si="2"/>
        <v>0</v>
      </c>
      <c r="Q42" s="34">
        <v>0</v>
      </c>
      <c r="R42" s="33">
        <v>0</v>
      </c>
      <c r="S42" s="26">
        <v>0</v>
      </c>
      <c r="T42" s="26">
        <v>0</v>
      </c>
      <c r="U42" s="33">
        <f t="shared" si="3"/>
        <v>0</v>
      </c>
      <c r="V42" s="34">
        <v>0</v>
      </c>
      <c r="W42" s="33">
        <v>0</v>
      </c>
      <c r="X42" s="29" t="s">
        <v>147</v>
      </c>
      <c r="Y42" s="35"/>
    </row>
    <row r="43" spans="1:25" ht="12.75" hidden="1" x14ac:dyDescent="0.25">
      <c r="A43" s="29" t="s">
        <v>58</v>
      </c>
      <c r="B43" s="30" t="s">
        <v>133</v>
      </c>
      <c r="C43" s="29" t="s">
        <v>78</v>
      </c>
      <c r="D43" s="30" t="s">
        <v>132</v>
      </c>
      <c r="E43" s="29" t="s">
        <v>72</v>
      </c>
      <c r="F43" s="30" t="s">
        <v>73</v>
      </c>
      <c r="G43" s="29" t="s">
        <v>98</v>
      </c>
      <c r="H43" s="29">
        <v>1</v>
      </c>
      <c r="I43" s="31">
        <v>162233</v>
      </c>
      <c r="J43" s="31">
        <v>122960</v>
      </c>
      <c r="K43" s="32">
        <f t="shared" si="1"/>
        <v>0.75792224763149296</v>
      </c>
      <c r="L43" s="31">
        <v>122960</v>
      </c>
      <c r="M43" s="32">
        <v>0.75792224763149296</v>
      </c>
      <c r="N43" s="26">
        <v>0</v>
      </c>
      <c r="O43" s="26">
        <v>0</v>
      </c>
      <c r="P43" s="33">
        <f t="shared" si="2"/>
        <v>0</v>
      </c>
      <c r="Q43" s="34">
        <v>0</v>
      </c>
      <c r="R43" s="33">
        <v>0</v>
      </c>
      <c r="S43" s="26">
        <v>0</v>
      </c>
      <c r="T43" s="26">
        <v>0</v>
      </c>
      <c r="U43" s="33">
        <f t="shared" si="3"/>
        <v>0</v>
      </c>
      <c r="V43" s="34">
        <v>0</v>
      </c>
      <c r="W43" s="33">
        <v>0</v>
      </c>
      <c r="X43" s="29" t="s">
        <v>147</v>
      </c>
      <c r="Y43" s="35"/>
    </row>
    <row r="44" spans="1:25" ht="12.75" hidden="1" x14ac:dyDescent="0.25">
      <c r="A44" s="29" t="s">
        <v>59</v>
      </c>
      <c r="B44" s="30" t="s">
        <v>134</v>
      </c>
      <c r="C44" s="29" t="s">
        <v>78</v>
      </c>
      <c r="D44" s="30" t="s">
        <v>79</v>
      </c>
      <c r="E44" s="29" t="s">
        <v>72</v>
      </c>
      <c r="F44" s="30" t="s">
        <v>73</v>
      </c>
      <c r="G44" s="29" t="s">
        <v>98</v>
      </c>
      <c r="H44" s="29">
        <v>1</v>
      </c>
      <c r="I44" s="31">
        <v>361933</v>
      </c>
      <c r="J44" s="31">
        <v>410320</v>
      </c>
      <c r="K44" s="32">
        <f t="shared" si="1"/>
        <v>1.1336904896762661</v>
      </c>
      <c r="L44" s="31">
        <v>410320</v>
      </c>
      <c r="M44" s="32">
        <v>1.1336904896762661</v>
      </c>
      <c r="N44" s="26">
        <v>0</v>
      </c>
      <c r="O44" s="26">
        <v>0</v>
      </c>
      <c r="P44" s="33">
        <f t="shared" si="2"/>
        <v>0</v>
      </c>
      <c r="Q44" s="34">
        <v>0</v>
      </c>
      <c r="R44" s="33">
        <v>0</v>
      </c>
      <c r="S44" s="26">
        <v>0</v>
      </c>
      <c r="T44" s="26">
        <v>0</v>
      </c>
      <c r="U44" s="33">
        <f t="shared" si="3"/>
        <v>0</v>
      </c>
      <c r="V44" s="34">
        <v>0</v>
      </c>
      <c r="W44" s="33">
        <v>0</v>
      </c>
      <c r="X44" s="29" t="s">
        <v>142</v>
      </c>
      <c r="Y44" s="35"/>
    </row>
    <row r="45" spans="1:25" s="74" customFormat="1" ht="12.75" x14ac:dyDescent="0.25">
      <c r="A45" s="68" t="s">
        <v>60</v>
      </c>
      <c r="B45" s="69" t="s">
        <v>135</v>
      </c>
      <c r="C45" s="68" t="s">
        <v>129</v>
      </c>
      <c r="D45" s="69" t="s">
        <v>82</v>
      </c>
      <c r="E45" s="68" t="s">
        <v>72</v>
      </c>
      <c r="F45" s="69" t="s">
        <v>72</v>
      </c>
      <c r="G45" s="68" t="s">
        <v>98</v>
      </c>
      <c r="H45" s="68">
        <v>1</v>
      </c>
      <c r="I45" s="70">
        <v>150000</v>
      </c>
      <c r="J45" s="70">
        <v>118260</v>
      </c>
      <c r="K45" s="71">
        <f t="shared" si="1"/>
        <v>0.78839999999999999</v>
      </c>
      <c r="L45" s="70">
        <v>118260</v>
      </c>
      <c r="M45" s="71">
        <v>0.78839999999999999</v>
      </c>
      <c r="N45" s="72">
        <v>0</v>
      </c>
      <c r="O45" s="72">
        <v>0</v>
      </c>
      <c r="P45" s="71">
        <f t="shared" si="2"/>
        <v>0</v>
      </c>
      <c r="Q45" s="73">
        <v>0</v>
      </c>
      <c r="R45" s="71">
        <v>0</v>
      </c>
      <c r="S45" s="72">
        <v>0</v>
      </c>
      <c r="T45" s="72">
        <v>0</v>
      </c>
      <c r="U45" s="71">
        <f t="shared" si="3"/>
        <v>0</v>
      </c>
      <c r="V45" s="73">
        <v>0</v>
      </c>
      <c r="W45" s="71">
        <v>0</v>
      </c>
      <c r="X45" s="29" t="s">
        <v>143</v>
      </c>
      <c r="Y45" s="35"/>
    </row>
    <row r="46" spans="1:25" s="74" customFormat="1" ht="12.75" x14ac:dyDescent="0.25">
      <c r="A46" s="68" t="s">
        <v>61</v>
      </c>
      <c r="B46" s="69" t="s">
        <v>136</v>
      </c>
      <c r="C46" s="68" t="s">
        <v>129</v>
      </c>
      <c r="D46" s="69" t="s">
        <v>82</v>
      </c>
      <c r="E46" s="68" t="s">
        <v>72</v>
      </c>
      <c r="F46" s="69" t="s">
        <v>72</v>
      </c>
      <c r="G46" s="68" t="s">
        <v>98</v>
      </c>
      <c r="H46" s="68">
        <v>1</v>
      </c>
      <c r="I46" s="70">
        <v>250000</v>
      </c>
      <c r="J46" s="70">
        <v>254220</v>
      </c>
      <c r="K46" s="71">
        <f t="shared" si="1"/>
        <v>1.01688</v>
      </c>
      <c r="L46" s="70">
        <v>254219.99999999997</v>
      </c>
      <c r="M46" s="71">
        <v>1.01688</v>
      </c>
      <c r="N46" s="72">
        <v>0</v>
      </c>
      <c r="O46" s="72">
        <v>0</v>
      </c>
      <c r="P46" s="71">
        <f t="shared" si="2"/>
        <v>0</v>
      </c>
      <c r="Q46" s="73">
        <v>0</v>
      </c>
      <c r="R46" s="71">
        <v>0</v>
      </c>
      <c r="S46" s="72">
        <v>0</v>
      </c>
      <c r="T46" s="72">
        <v>0</v>
      </c>
      <c r="U46" s="71">
        <f t="shared" si="3"/>
        <v>0</v>
      </c>
      <c r="V46" s="73">
        <v>0</v>
      </c>
      <c r="W46" s="71">
        <v>0</v>
      </c>
      <c r="X46" s="29" t="s">
        <v>143</v>
      </c>
      <c r="Y46" s="35"/>
    </row>
    <row r="47" spans="1:25" ht="12.75" hidden="1" x14ac:dyDescent="0.25">
      <c r="A47" s="29" t="s">
        <v>62</v>
      </c>
      <c r="B47" s="30" t="s">
        <v>137</v>
      </c>
      <c r="C47" s="29" t="s">
        <v>78</v>
      </c>
      <c r="D47" s="30" t="s">
        <v>122</v>
      </c>
      <c r="E47" s="29" t="s">
        <v>72</v>
      </c>
      <c r="F47" s="30" t="s">
        <v>75</v>
      </c>
      <c r="G47" s="29" t="s">
        <v>98</v>
      </c>
      <c r="H47" s="29">
        <v>1</v>
      </c>
      <c r="I47" s="31">
        <v>147919</v>
      </c>
      <c r="J47" s="31">
        <v>130140</v>
      </c>
      <c r="K47" s="32">
        <f t="shared" si="1"/>
        <v>0.8798058396825289</v>
      </c>
      <c r="L47" s="31">
        <v>130140</v>
      </c>
      <c r="M47" s="32">
        <v>0.8798058396825289</v>
      </c>
      <c r="N47" s="26">
        <v>0</v>
      </c>
      <c r="O47" s="26">
        <v>0</v>
      </c>
      <c r="P47" s="33">
        <f t="shared" si="2"/>
        <v>0</v>
      </c>
      <c r="Q47" s="34">
        <v>0</v>
      </c>
      <c r="R47" s="33">
        <v>0</v>
      </c>
      <c r="S47" s="26">
        <v>0</v>
      </c>
      <c r="T47" s="26">
        <v>0</v>
      </c>
      <c r="U47" s="33">
        <f t="shared" si="3"/>
        <v>0</v>
      </c>
      <c r="V47" s="34">
        <v>0</v>
      </c>
      <c r="W47" s="33">
        <v>0</v>
      </c>
      <c r="X47" s="29" t="s">
        <v>150</v>
      </c>
      <c r="Y47" s="35"/>
    </row>
    <row r="48" spans="1:25" ht="12.75" hidden="1" x14ac:dyDescent="0.25">
      <c r="A48" s="29" t="s">
        <v>63</v>
      </c>
      <c r="B48" s="30" t="s">
        <v>138</v>
      </c>
      <c r="C48" s="29" t="s">
        <v>78</v>
      </c>
      <c r="D48" s="30" t="s">
        <v>92</v>
      </c>
      <c r="E48" s="29" t="s">
        <v>72</v>
      </c>
      <c r="F48" s="30" t="s">
        <v>75</v>
      </c>
      <c r="G48" s="29" t="s">
        <v>98</v>
      </c>
      <c r="H48" s="29">
        <v>1</v>
      </c>
      <c r="I48" s="31">
        <v>150000</v>
      </c>
      <c r="J48" s="31">
        <v>130330</v>
      </c>
      <c r="K48" s="32">
        <f t="shared" si="1"/>
        <v>0.86886666666666668</v>
      </c>
      <c r="L48" s="31">
        <v>130330</v>
      </c>
      <c r="M48" s="32">
        <v>0.86886666666666668</v>
      </c>
      <c r="N48" s="26">
        <v>0</v>
      </c>
      <c r="O48" s="26">
        <v>0</v>
      </c>
      <c r="P48" s="33">
        <f t="shared" si="2"/>
        <v>0</v>
      </c>
      <c r="Q48" s="34">
        <v>0</v>
      </c>
      <c r="R48" s="33">
        <v>0</v>
      </c>
      <c r="S48" s="26">
        <v>0</v>
      </c>
      <c r="T48" s="26">
        <v>0</v>
      </c>
      <c r="U48" s="33">
        <f t="shared" si="3"/>
        <v>0</v>
      </c>
      <c r="V48" s="34">
        <v>0</v>
      </c>
      <c r="W48" s="33">
        <v>0</v>
      </c>
      <c r="X48" s="29" t="s">
        <v>146</v>
      </c>
      <c r="Y48" s="35"/>
    </row>
    <row r="49" spans="1:25" ht="12.75" hidden="1" x14ac:dyDescent="0.25">
      <c r="A49" s="29" t="s">
        <v>64</v>
      </c>
      <c r="B49" s="30" t="s">
        <v>139</v>
      </c>
      <c r="C49" s="29" t="s">
        <v>78</v>
      </c>
      <c r="D49" s="30" t="s">
        <v>92</v>
      </c>
      <c r="E49" s="29" t="s">
        <v>72</v>
      </c>
      <c r="F49" s="30" t="s">
        <v>75</v>
      </c>
      <c r="G49" s="29" t="s">
        <v>98</v>
      </c>
      <c r="H49" s="29">
        <v>1</v>
      </c>
      <c r="I49" s="31">
        <v>165091</v>
      </c>
      <c r="J49" s="31">
        <v>90100</v>
      </c>
      <c r="K49" s="32">
        <f t="shared" si="1"/>
        <v>0.54575961136585283</v>
      </c>
      <c r="L49" s="31">
        <v>90100</v>
      </c>
      <c r="M49" s="32">
        <v>0.54575961136585283</v>
      </c>
      <c r="N49" s="26">
        <v>0</v>
      </c>
      <c r="O49" s="26">
        <v>0</v>
      </c>
      <c r="P49" s="33">
        <f t="shared" si="2"/>
        <v>0</v>
      </c>
      <c r="Q49" s="34">
        <v>0</v>
      </c>
      <c r="R49" s="33">
        <v>0</v>
      </c>
      <c r="S49" s="26">
        <v>0</v>
      </c>
      <c r="T49" s="26">
        <v>0</v>
      </c>
      <c r="U49" s="33">
        <f t="shared" si="3"/>
        <v>0</v>
      </c>
      <c r="V49" s="34">
        <v>0</v>
      </c>
      <c r="W49" s="33">
        <v>0</v>
      </c>
      <c r="X49" s="29" t="s">
        <v>146</v>
      </c>
      <c r="Y49" s="35"/>
    </row>
    <row r="50" spans="1:25" ht="12.75" hidden="1" x14ac:dyDescent="0.25">
      <c r="A50" s="29" t="s">
        <v>65</v>
      </c>
      <c r="B50" s="30" t="s">
        <v>140</v>
      </c>
      <c r="C50" s="29" t="s">
        <v>78</v>
      </c>
      <c r="D50" s="30" t="s">
        <v>122</v>
      </c>
      <c r="E50" s="29" t="s">
        <v>72</v>
      </c>
      <c r="F50" s="30" t="s">
        <v>75</v>
      </c>
      <c r="G50" s="29" t="s">
        <v>98</v>
      </c>
      <c r="H50" s="29">
        <v>1</v>
      </c>
      <c r="I50" s="31">
        <v>171000</v>
      </c>
      <c r="J50" s="31">
        <v>159310</v>
      </c>
      <c r="K50" s="32">
        <f t="shared" si="1"/>
        <v>0.93163742690058482</v>
      </c>
      <c r="L50" s="31">
        <v>159310</v>
      </c>
      <c r="M50" s="32">
        <v>0.93163742690058482</v>
      </c>
      <c r="N50" s="26">
        <v>0</v>
      </c>
      <c r="O50" s="26">
        <v>0</v>
      </c>
      <c r="P50" s="33">
        <f t="shared" si="2"/>
        <v>0</v>
      </c>
      <c r="Q50" s="34">
        <v>0</v>
      </c>
      <c r="R50" s="33">
        <v>0</v>
      </c>
      <c r="S50" s="26">
        <v>0</v>
      </c>
      <c r="T50" s="26">
        <v>0</v>
      </c>
      <c r="U50" s="33">
        <f t="shared" si="3"/>
        <v>0</v>
      </c>
      <c r="V50" s="34">
        <v>0</v>
      </c>
      <c r="W50" s="33">
        <v>0</v>
      </c>
      <c r="X50" s="29"/>
      <c r="Y50" s="35"/>
    </row>
    <row r="51" spans="1:25" ht="12.75" hidden="1" x14ac:dyDescent="0.25">
      <c r="A51" s="29" t="s">
        <v>66</v>
      </c>
      <c r="B51" s="30" t="s">
        <v>141</v>
      </c>
      <c r="C51" s="29" t="s">
        <v>78</v>
      </c>
      <c r="D51" s="30" t="s">
        <v>86</v>
      </c>
      <c r="E51" s="29" t="s">
        <v>72</v>
      </c>
      <c r="F51" s="30" t="s">
        <v>75</v>
      </c>
      <c r="G51" s="29" t="s">
        <v>98</v>
      </c>
      <c r="H51" s="29">
        <v>1</v>
      </c>
      <c r="I51" s="31">
        <v>168225</v>
      </c>
      <c r="J51" s="31">
        <v>118550</v>
      </c>
      <c r="K51" s="32">
        <f t="shared" si="1"/>
        <v>0.70471095259325311</v>
      </c>
      <c r="L51" s="31">
        <v>118550</v>
      </c>
      <c r="M51" s="32">
        <v>0.70471095259325311</v>
      </c>
      <c r="N51" s="26">
        <v>0</v>
      </c>
      <c r="O51" s="26">
        <v>0</v>
      </c>
      <c r="P51" s="33">
        <f t="shared" si="2"/>
        <v>0</v>
      </c>
      <c r="Q51" s="34">
        <v>0</v>
      </c>
      <c r="R51" s="33">
        <v>0</v>
      </c>
      <c r="S51" s="26">
        <v>0</v>
      </c>
      <c r="T51" s="26">
        <v>0</v>
      </c>
      <c r="U51" s="33">
        <f t="shared" si="3"/>
        <v>0</v>
      </c>
      <c r="V51" s="34">
        <v>0</v>
      </c>
      <c r="W51" s="33">
        <v>0</v>
      </c>
      <c r="X51" s="29" t="s">
        <v>144</v>
      </c>
      <c r="Y51" s="35"/>
    </row>
    <row r="52" spans="1:25" ht="16.5" hidden="1" customHeight="1" x14ac:dyDescent="0.25">
      <c r="A52" s="36"/>
      <c r="B52" s="37"/>
      <c r="C52" s="37"/>
      <c r="D52" s="37"/>
      <c r="E52" s="37"/>
      <c r="F52" s="37"/>
      <c r="G52" s="38"/>
      <c r="H52" s="39">
        <f>SUM(H5:H51)</f>
        <v>47</v>
      </c>
      <c r="I52" s="39">
        <f>SUM(I5:I51)</f>
        <v>15490370</v>
      </c>
      <c r="J52" s="40">
        <f>SUM(J5:J51)</f>
        <v>13845989</v>
      </c>
      <c r="K52" s="41">
        <f>J52/I52</f>
        <v>0.89384495012062337</v>
      </c>
      <c r="L52" s="40">
        <v>13845989</v>
      </c>
      <c r="M52" s="41">
        <f>L52/I52</f>
        <v>0.89384495012062337</v>
      </c>
      <c r="N52" s="40">
        <f>SUM(N5:N51)</f>
        <v>153.5</v>
      </c>
      <c r="O52" s="40">
        <f>SUM(O5:O51)</f>
        <v>125</v>
      </c>
      <c r="P52" s="42">
        <f>O52/N52</f>
        <v>0.81433224755700329</v>
      </c>
      <c r="Q52" s="40">
        <f>N52*R52</f>
        <v>125</v>
      </c>
      <c r="R52" s="42">
        <v>0.81433224755700329</v>
      </c>
      <c r="S52" s="40">
        <f>SUM(S5:S51)</f>
        <v>186</v>
      </c>
      <c r="T52" s="40">
        <f>SUM(T5:T51)</f>
        <v>254</v>
      </c>
      <c r="U52" s="42">
        <f>T52/S52</f>
        <v>1.3655913978494623</v>
      </c>
      <c r="V52" s="40">
        <f>S52*W52</f>
        <v>253.99999999999997</v>
      </c>
      <c r="W52" s="42">
        <v>1.3655913978494623</v>
      </c>
      <c r="X52" s="43"/>
      <c r="Y52" s="35"/>
    </row>
    <row r="53" spans="1:25" ht="12.75" x14ac:dyDescent="0.25">
      <c r="X53" s="1"/>
    </row>
    <row r="54" spans="1:25" ht="12.75" x14ac:dyDescent="0.25">
      <c r="J54" s="44"/>
      <c r="X54" s="1"/>
    </row>
    <row r="55" spans="1:25" ht="12.75" x14ac:dyDescent="0.25">
      <c r="X55" s="1"/>
    </row>
    <row r="56" spans="1:25" ht="12.75" x14ac:dyDescent="0.25">
      <c r="X56" s="1"/>
    </row>
    <row r="57" spans="1:25" ht="12.75" x14ac:dyDescent="0.25">
      <c r="X57" s="1"/>
    </row>
    <row r="58" spans="1:25" ht="12.75" x14ac:dyDescent="0.25">
      <c r="X58" s="1"/>
    </row>
    <row r="59" spans="1:25" ht="12.75" x14ac:dyDescent="0.25">
      <c r="X59" s="1"/>
    </row>
    <row r="60" spans="1:25" ht="12.75" x14ac:dyDescent="0.25">
      <c r="X60" s="1"/>
    </row>
    <row r="61" spans="1:25" ht="12.75" x14ac:dyDescent="0.25">
      <c r="X61" s="1"/>
    </row>
    <row r="62" spans="1:25" ht="12.75" x14ac:dyDescent="0.25">
      <c r="X62" s="1"/>
    </row>
    <row r="63" spans="1:25" ht="12.75" x14ac:dyDescent="0.25">
      <c r="X63" s="1"/>
    </row>
    <row r="64" spans="1:25" ht="12.75" x14ac:dyDescent="0.25">
      <c r="X64" s="1"/>
    </row>
    <row r="65" spans="24:24" ht="12.75" x14ac:dyDescent="0.25">
      <c r="X65" s="1"/>
    </row>
    <row r="66" spans="24:24" ht="12.75" x14ac:dyDescent="0.25">
      <c r="X66" s="1"/>
    </row>
    <row r="67" spans="24:24" ht="12.75" x14ac:dyDescent="0.25">
      <c r="X67" s="1"/>
    </row>
    <row r="68" spans="24:24" ht="12.75" x14ac:dyDescent="0.25">
      <c r="X68" s="1"/>
    </row>
    <row r="69" spans="24:24" ht="12.75" x14ac:dyDescent="0.25">
      <c r="X69" s="1"/>
    </row>
    <row r="70" spans="24:24" ht="12.75" x14ac:dyDescent="0.25">
      <c r="X70" s="1"/>
    </row>
    <row r="71" spans="24:24" ht="12.75" x14ac:dyDescent="0.25">
      <c r="X71" s="1"/>
    </row>
    <row r="72" spans="24:24" ht="12.75" x14ac:dyDescent="0.25">
      <c r="X72" s="1"/>
    </row>
    <row r="73" spans="24:24" ht="12.75" x14ac:dyDescent="0.25">
      <c r="X73" s="1"/>
    </row>
    <row r="74" spans="24:24" ht="12.75" x14ac:dyDescent="0.25">
      <c r="X74" s="1"/>
    </row>
    <row r="75" spans="24:24" ht="12.75" x14ac:dyDescent="0.25">
      <c r="X75" s="1"/>
    </row>
    <row r="76" spans="24:24" ht="12.75" x14ac:dyDescent="0.25">
      <c r="X76" s="1"/>
    </row>
    <row r="77" spans="24:24" ht="12.75" x14ac:dyDescent="0.25">
      <c r="X77" s="1"/>
    </row>
    <row r="78" spans="24:24" ht="12.75" x14ac:dyDescent="0.25">
      <c r="X78" s="1"/>
    </row>
    <row r="79" spans="24:24" ht="12.75" x14ac:dyDescent="0.25">
      <c r="X79" s="1"/>
    </row>
    <row r="80" spans="24:24" ht="12.75" x14ac:dyDescent="0.25">
      <c r="X80" s="1"/>
    </row>
    <row r="81" spans="24:24" ht="12.75" x14ac:dyDescent="0.25">
      <c r="X81" s="1"/>
    </row>
    <row r="82" spans="24:24" ht="12.75" x14ac:dyDescent="0.25">
      <c r="X82" s="1"/>
    </row>
    <row r="83" spans="24:24" ht="12.75" x14ac:dyDescent="0.25">
      <c r="X83" s="1"/>
    </row>
    <row r="84" spans="24:24" ht="12.75" x14ac:dyDescent="0.25">
      <c r="X84" s="1"/>
    </row>
    <row r="85" spans="24:24" ht="12.75" x14ac:dyDescent="0.25">
      <c r="X85" s="1"/>
    </row>
    <row r="86" spans="24:24" ht="12.75" x14ac:dyDescent="0.25">
      <c r="X86" s="1"/>
    </row>
    <row r="87" spans="24:24" ht="12.75" x14ac:dyDescent="0.25">
      <c r="X87" s="1"/>
    </row>
    <row r="88" spans="24:24" ht="12.75" x14ac:dyDescent="0.25">
      <c r="X88" s="1"/>
    </row>
    <row r="89" spans="24:24" ht="12.75" x14ac:dyDescent="0.25">
      <c r="X89" s="1"/>
    </row>
    <row r="90" spans="24:24" ht="12.75" x14ac:dyDescent="0.25">
      <c r="X90" s="1"/>
    </row>
    <row r="91" spans="24:24" ht="12.75" x14ac:dyDescent="0.25">
      <c r="X91" s="1"/>
    </row>
    <row r="92" spans="24:24" ht="12.75" x14ac:dyDescent="0.25">
      <c r="X92" s="1"/>
    </row>
    <row r="93" spans="24:24" ht="12.75" x14ac:dyDescent="0.25">
      <c r="X93" s="1"/>
    </row>
    <row r="94" spans="24:24" ht="12.75" x14ac:dyDescent="0.25">
      <c r="X94" s="1"/>
    </row>
    <row r="95" spans="24:24" ht="12.75" x14ac:dyDescent="0.25">
      <c r="X95" s="1"/>
    </row>
    <row r="96" spans="24:24" ht="12.75" x14ac:dyDescent="0.25">
      <c r="X96" s="1"/>
    </row>
    <row r="97" spans="24:24" ht="12.75" x14ac:dyDescent="0.25">
      <c r="X97" s="1"/>
    </row>
    <row r="98" spans="24:24" ht="12.75" x14ac:dyDescent="0.25">
      <c r="X98" s="1"/>
    </row>
    <row r="99" spans="24:24" ht="12.75" x14ac:dyDescent="0.25">
      <c r="X99" s="1"/>
    </row>
    <row r="100" spans="24:24" ht="12.75" x14ac:dyDescent="0.25">
      <c r="X100" s="1"/>
    </row>
    <row r="101" spans="24:24" ht="12.75" x14ac:dyDescent="0.25">
      <c r="X101" s="1"/>
    </row>
    <row r="102" spans="24:24" ht="12.75" x14ac:dyDescent="0.25">
      <c r="X102" s="1"/>
    </row>
    <row r="103" spans="24:24" ht="12.75" x14ac:dyDescent="0.25">
      <c r="X103" s="1"/>
    </row>
    <row r="104" spans="24:24" ht="12.75" x14ac:dyDescent="0.25">
      <c r="X104" s="1"/>
    </row>
    <row r="105" spans="24:24" ht="12.75" x14ac:dyDescent="0.25">
      <c r="X105" s="1"/>
    </row>
    <row r="106" spans="24:24" ht="12.75" x14ac:dyDescent="0.25">
      <c r="X106" s="1"/>
    </row>
    <row r="107" spans="24:24" ht="12.75" x14ac:dyDescent="0.25">
      <c r="X107" s="1"/>
    </row>
    <row r="108" spans="24:24" ht="12.75" x14ac:dyDescent="0.25">
      <c r="X108" s="1"/>
    </row>
    <row r="109" spans="24:24" ht="12.75" x14ac:dyDescent="0.25">
      <c r="X109" s="1"/>
    </row>
    <row r="110" spans="24:24" ht="12.75" x14ac:dyDescent="0.25">
      <c r="X110" s="1"/>
    </row>
    <row r="111" spans="24:24" ht="12.75" x14ac:dyDescent="0.25">
      <c r="X111" s="1"/>
    </row>
    <row r="112" spans="24:24" ht="12.75" x14ac:dyDescent="0.25">
      <c r="X112" s="1"/>
    </row>
    <row r="113" spans="24:24" ht="12.75" x14ac:dyDescent="0.25">
      <c r="X113" s="1"/>
    </row>
    <row r="114" spans="24:24" ht="12.75" x14ac:dyDescent="0.25">
      <c r="X114" s="1"/>
    </row>
    <row r="115" spans="24:24" ht="12.75" x14ac:dyDescent="0.25">
      <c r="X115" s="1"/>
    </row>
    <row r="116" spans="24:24" ht="12.75" x14ac:dyDescent="0.25">
      <c r="X116" s="1"/>
    </row>
    <row r="117" spans="24:24" ht="12.75" x14ac:dyDescent="0.25">
      <c r="X117" s="1"/>
    </row>
    <row r="118" spans="24:24" ht="12.75" x14ac:dyDescent="0.25">
      <c r="X118" s="1"/>
    </row>
    <row r="119" spans="24:24" ht="12.75" x14ac:dyDescent="0.25">
      <c r="X119" s="1"/>
    </row>
    <row r="120" spans="24:24" ht="12.75" x14ac:dyDescent="0.25">
      <c r="X120" s="1"/>
    </row>
    <row r="121" spans="24:24" ht="12.75" x14ac:dyDescent="0.25">
      <c r="X121" s="1"/>
    </row>
    <row r="122" spans="24:24" ht="12.75" x14ac:dyDescent="0.25">
      <c r="X122" s="1"/>
    </row>
    <row r="123" spans="24:24" ht="12.75" x14ac:dyDescent="0.25">
      <c r="X123" s="1"/>
    </row>
    <row r="124" spans="24:24" ht="12.75" x14ac:dyDescent="0.25">
      <c r="X124" s="1"/>
    </row>
    <row r="125" spans="24:24" ht="12.75" x14ac:dyDescent="0.25">
      <c r="X125" s="1"/>
    </row>
    <row r="126" spans="24:24" ht="12.75" x14ac:dyDescent="0.25">
      <c r="X126" s="1"/>
    </row>
    <row r="127" spans="24:24" ht="12.75" x14ac:dyDescent="0.25">
      <c r="X127" s="1"/>
    </row>
    <row r="128" spans="24:24" ht="12.75" x14ac:dyDescent="0.25">
      <c r="X128" s="1"/>
    </row>
    <row r="129" spans="24:24" ht="12.75" x14ac:dyDescent="0.25">
      <c r="X129" s="1"/>
    </row>
    <row r="130" spans="24:24" ht="12.75" x14ac:dyDescent="0.25">
      <c r="X130" s="1"/>
    </row>
    <row r="131" spans="24:24" ht="12.75" x14ac:dyDescent="0.25">
      <c r="X131" s="1"/>
    </row>
    <row r="132" spans="24:24" ht="12.75" x14ac:dyDescent="0.25">
      <c r="X132" s="1"/>
    </row>
    <row r="133" spans="24:24" ht="12.75" x14ac:dyDescent="0.25">
      <c r="X133" s="1"/>
    </row>
    <row r="134" spans="24:24" ht="12.75" x14ac:dyDescent="0.25">
      <c r="X134" s="1"/>
    </row>
    <row r="135" spans="24:24" ht="12.75" x14ac:dyDescent="0.25">
      <c r="X135" s="1"/>
    </row>
    <row r="136" spans="24:24" ht="12.75" x14ac:dyDescent="0.25">
      <c r="X136" s="1"/>
    </row>
    <row r="137" spans="24:24" ht="12.75" x14ac:dyDescent="0.25">
      <c r="X137" s="1"/>
    </row>
    <row r="138" spans="24:24" ht="12.75" x14ac:dyDescent="0.25">
      <c r="X138" s="1"/>
    </row>
    <row r="139" spans="24:24" ht="12.75" x14ac:dyDescent="0.25">
      <c r="X139" s="1"/>
    </row>
    <row r="140" spans="24:24" ht="12.75" x14ac:dyDescent="0.25">
      <c r="X140" s="1"/>
    </row>
    <row r="141" spans="24:24" ht="12.75" x14ac:dyDescent="0.25">
      <c r="X141" s="1"/>
    </row>
    <row r="142" spans="24:24" ht="12.75" x14ac:dyDescent="0.25">
      <c r="X142" s="1"/>
    </row>
    <row r="143" spans="24:24" ht="12.75" x14ac:dyDescent="0.25">
      <c r="X143" s="1"/>
    </row>
    <row r="144" spans="24:24" ht="12.75" x14ac:dyDescent="0.25">
      <c r="X144" s="1"/>
    </row>
    <row r="145" spans="24:24" ht="12.75" x14ac:dyDescent="0.25">
      <c r="X145" s="1"/>
    </row>
    <row r="146" spans="24:24" ht="12.75" x14ac:dyDescent="0.25">
      <c r="X146" s="1"/>
    </row>
    <row r="147" spans="24:24" ht="12.75" x14ac:dyDescent="0.25">
      <c r="X147" s="1"/>
    </row>
    <row r="148" spans="24:24" ht="12.75" x14ac:dyDescent="0.25">
      <c r="X148" s="1"/>
    </row>
    <row r="149" spans="24:24" ht="12.75" x14ac:dyDescent="0.25">
      <c r="X149" s="1"/>
    </row>
    <row r="150" spans="24:24" ht="12.75" x14ac:dyDescent="0.25">
      <c r="X150" s="1"/>
    </row>
    <row r="151" spans="24:24" ht="12.75" x14ac:dyDescent="0.25">
      <c r="X151" s="1"/>
    </row>
    <row r="152" spans="24:24" ht="12.75" x14ac:dyDescent="0.25">
      <c r="X152" s="1"/>
    </row>
    <row r="153" spans="24:24" ht="12.75" x14ac:dyDescent="0.25">
      <c r="X153" s="1"/>
    </row>
    <row r="154" spans="24:24" ht="12.75" x14ac:dyDescent="0.25">
      <c r="X154" s="1"/>
    </row>
    <row r="155" spans="24:24" ht="12.75" x14ac:dyDescent="0.25">
      <c r="X155" s="1"/>
    </row>
    <row r="156" spans="24:24" ht="12.75" x14ac:dyDescent="0.25">
      <c r="X156" s="1"/>
    </row>
    <row r="157" spans="24:24" ht="12.75" x14ac:dyDescent="0.25">
      <c r="X157" s="1"/>
    </row>
    <row r="158" spans="24:24" ht="12.75" x14ac:dyDescent="0.25">
      <c r="X158" s="1"/>
    </row>
    <row r="159" spans="24:24" ht="12.75" x14ac:dyDescent="0.25">
      <c r="X159" s="1"/>
    </row>
    <row r="160" spans="24:24" ht="12.75" x14ac:dyDescent="0.25">
      <c r="X160" s="1"/>
    </row>
    <row r="161" spans="24:24" ht="12.75" x14ac:dyDescent="0.25">
      <c r="X161" s="1"/>
    </row>
    <row r="162" spans="24:24" ht="12.75" x14ac:dyDescent="0.25">
      <c r="X162" s="1"/>
    </row>
    <row r="163" spans="24:24" ht="12.75" x14ac:dyDescent="0.25">
      <c r="X163" s="1"/>
    </row>
    <row r="164" spans="24:24" ht="12.75" x14ac:dyDescent="0.25">
      <c r="X164" s="1"/>
    </row>
    <row r="165" spans="24:24" ht="12.75" x14ac:dyDescent="0.25">
      <c r="X165" s="1"/>
    </row>
    <row r="166" spans="24:24" ht="12.75" x14ac:dyDescent="0.25">
      <c r="X166" s="1"/>
    </row>
    <row r="167" spans="24:24" ht="12.75" x14ac:dyDescent="0.25">
      <c r="X167" s="1"/>
    </row>
    <row r="168" spans="24:24" ht="12.75" x14ac:dyDescent="0.25">
      <c r="X168" s="1"/>
    </row>
    <row r="169" spans="24:24" ht="12.75" x14ac:dyDescent="0.25">
      <c r="X169" s="1"/>
    </row>
    <row r="170" spans="24:24" ht="12.75" x14ac:dyDescent="0.25">
      <c r="X170" s="1"/>
    </row>
    <row r="171" spans="24:24" ht="12.75" x14ac:dyDescent="0.25">
      <c r="X171" s="1"/>
    </row>
    <row r="172" spans="24:24" ht="12.75" x14ac:dyDescent="0.25">
      <c r="X172" s="1"/>
    </row>
    <row r="173" spans="24:24" ht="12.75" x14ac:dyDescent="0.25">
      <c r="X173" s="1"/>
    </row>
    <row r="174" spans="24:24" ht="12.75" x14ac:dyDescent="0.25">
      <c r="X174" s="1"/>
    </row>
    <row r="175" spans="24:24" ht="12.75" x14ac:dyDescent="0.25">
      <c r="X175" s="1"/>
    </row>
    <row r="176" spans="24:24" ht="12.75" x14ac:dyDescent="0.25">
      <c r="X176" s="1"/>
    </row>
    <row r="177" spans="24:24" ht="12.75" x14ac:dyDescent="0.25">
      <c r="X177" s="1"/>
    </row>
    <row r="178" spans="24:24" ht="12.75" x14ac:dyDescent="0.25">
      <c r="X178" s="1"/>
    </row>
    <row r="179" spans="24:24" ht="12.75" x14ac:dyDescent="0.25">
      <c r="X179" s="1"/>
    </row>
    <row r="180" spans="24:24" ht="12.75" x14ac:dyDescent="0.25">
      <c r="X180" s="1"/>
    </row>
    <row r="181" spans="24:24" ht="12.75" x14ac:dyDescent="0.25">
      <c r="X181" s="1"/>
    </row>
    <row r="182" spans="24:24" ht="12.75" x14ac:dyDescent="0.25">
      <c r="X182" s="1"/>
    </row>
    <row r="183" spans="24:24" ht="12.75" x14ac:dyDescent="0.25">
      <c r="X183" s="1"/>
    </row>
    <row r="184" spans="24:24" ht="12.75" x14ac:dyDescent="0.25">
      <c r="X184" s="1"/>
    </row>
    <row r="185" spans="24:24" ht="12.75" x14ac:dyDescent="0.25">
      <c r="X185" s="1"/>
    </row>
    <row r="186" spans="24:24" ht="12.75" x14ac:dyDescent="0.25">
      <c r="X186" s="1"/>
    </row>
    <row r="187" spans="24:24" ht="12.75" x14ac:dyDescent="0.25">
      <c r="X187" s="1"/>
    </row>
    <row r="188" spans="24:24" ht="12.75" x14ac:dyDescent="0.25">
      <c r="X188" s="1"/>
    </row>
    <row r="189" spans="24:24" ht="12.75" x14ac:dyDescent="0.25">
      <c r="X189" s="1"/>
    </row>
    <row r="190" spans="24:24" ht="12.75" x14ac:dyDescent="0.25">
      <c r="X190" s="1"/>
    </row>
    <row r="191" spans="24:24" ht="12.75" x14ac:dyDescent="0.25">
      <c r="X191" s="1"/>
    </row>
    <row r="192" spans="24:24" ht="12.75" x14ac:dyDescent="0.25">
      <c r="X192" s="1"/>
    </row>
    <row r="193" spans="24:24" ht="12.75" x14ac:dyDescent="0.25">
      <c r="X193" s="1"/>
    </row>
    <row r="194" spans="24:24" ht="12.75" x14ac:dyDescent="0.25">
      <c r="X194" s="1"/>
    </row>
    <row r="195" spans="24:24" ht="12.75" x14ac:dyDescent="0.25">
      <c r="X195" s="1"/>
    </row>
    <row r="196" spans="24:24" ht="12.75" x14ac:dyDescent="0.25">
      <c r="X196" s="1"/>
    </row>
  </sheetData>
  <autoFilter ref="A4:Y52">
    <filterColumn colId="3">
      <filters>
        <filter val="Mugdho Corporation"/>
      </filters>
    </filterColumn>
  </autoFilter>
  <conditionalFormatting sqref="Z3:XFD3">
    <cfRule type="duplicateValues" dxfId="11" priority="9"/>
  </conditionalFormatting>
  <conditionalFormatting sqref="Y3">
    <cfRule type="duplicateValues" dxfId="10" priority="8"/>
  </conditionalFormatting>
  <conditionalFormatting sqref="A8">
    <cfRule type="duplicateValues" dxfId="9" priority="7"/>
  </conditionalFormatting>
  <conditionalFormatting sqref="A1:Y1">
    <cfRule type="duplicateValues" dxfId="8" priority="10"/>
  </conditionalFormatting>
  <conditionalFormatting sqref="A7 A9:A51">
    <cfRule type="duplicateValues" dxfId="7" priority="11"/>
  </conditionalFormatting>
  <conditionalFormatting sqref="A3">
    <cfRule type="duplicateValues" dxfId="6" priority="5"/>
  </conditionalFormatting>
  <conditionalFormatting sqref="S3">
    <cfRule type="duplicateValues" dxfId="5" priority="4"/>
  </conditionalFormatting>
  <conditionalFormatting sqref="N3">
    <cfRule type="duplicateValues" dxfId="4" priority="3"/>
  </conditionalFormatting>
  <conditionalFormatting sqref="A2">
    <cfRule type="duplicateValues" dxfId="3" priority="6"/>
  </conditionalFormatting>
  <conditionalFormatting sqref="A52">
    <cfRule type="duplicateValues" dxfId="2" priority="1"/>
  </conditionalFormatting>
  <conditionalFormatting sqref="A52">
    <cfRule type="duplicateValues" dxfId="1" priority="2"/>
  </conditionalFormatting>
  <conditionalFormatting sqref="A5:A6">
    <cfRule type="duplicateValues" dxfId="0" priority="1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Y126"/>
  <sheetViews>
    <sheetView showGridLines="0" zoomScale="90" zoomScaleNormal="90" workbookViewId="0">
      <pane xSplit="4" ySplit="3" topLeftCell="E4" activePane="bottomRight" state="frozen"/>
      <selection activeCell="A50" sqref="A50"/>
      <selection pane="topRight" activeCell="A50" sqref="A50"/>
      <selection pane="bottomLeft" activeCell="A50" sqref="A50"/>
      <selection pane="bottomRight" activeCell="A50" sqref="A50"/>
    </sheetView>
  </sheetViews>
  <sheetFormatPr defaultColWidth="9.140625" defaultRowHeight="12.75" x14ac:dyDescent="0.25"/>
  <cols>
    <col min="1" max="1" width="1.85546875" style="46" customWidth="1"/>
    <col min="2" max="2" width="7.140625" style="45" bestFit="1" customWidth="1"/>
    <col min="3" max="3" width="11.85546875" style="46" bestFit="1" customWidth="1"/>
    <col min="4" max="4" width="5" style="46" customWidth="1"/>
    <col min="5" max="5" width="11" style="46" bestFit="1" customWidth="1"/>
    <col min="6" max="6" width="10" style="46" bestFit="1" customWidth="1"/>
    <col min="7" max="7" width="7.28515625" style="46" bestFit="1" customWidth="1"/>
    <col min="8" max="8" width="11.28515625" style="46" customWidth="1"/>
    <col min="9" max="9" width="8.42578125" style="46" customWidth="1"/>
    <col min="10" max="11" width="8.5703125" style="1" customWidth="1"/>
    <col min="12" max="14" width="8.5703125" style="46" customWidth="1"/>
    <col min="15" max="16" width="8.5703125" style="63" customWidth="1"/>
    <col min="17" max="17" width="8.5703125" style="46" customWidth="1"/>
    <col min="18" max="18" width="8.5703125" style="63" customWidth="1"/>
    <col min="19" max="19" width="8.5703125" style="46" customWidth="1"/>
    <col min="20" max="20" width="7.42578125" style="46" bestFit="1" customWidth="1"/>
    <col min="21" max="21" width="11" style="46" bestFit="1" customWidth="1"/>
    <col min="22" max="22" width="10" style="46" bestFit="1" customWidth="1"/>
    <col min="23" max="23" width="7.28515625" style="46" bestFit="1" customWidth="1"/>
    <col min="24" max="24" width="12" style="46" bestFit="1" customWidth="1"/>
    <col min="25" max="16384" width="9.140625" style="46"/>
  </cols>
  <sheetData>
    <row r="1" spans="2:25" ht="15" customHeight="1" x14ac:dyDescent="0.25">
      <c r="J1" s="46"/>
      <c r="K1" s="46"/>
      <c r="O1" s="46"/>
      <c r="P1" s="46"/>
      <c r="R1" s="46"/>
    </row>
    <row r="2" spans="2:25" ht="15" customHeight="1" x14ac:dyDescent="0.25">
      <c r="B2" s="47" t="s">
        <v>10</v>
      </c>
      <c r="C2" s="47" t="s">
        <v>11</v>
      </c>
      <c r="D2" s="47" t="s">
        <v>67</v>
      </c>
      <c r="E2" s="64" t="s">
        <v>2</v>
      </c>
      <c r="F2" s="65"/>
      <c r="G2" s="65"/>
      <c r="H2" s="65"/>
      <c r="I2" s="66"/>
      <c r="J2" s="64" t="s">
        <v>3</v>
      </c>
      <c r="K2" s="65"/>
      <c r="L2" s="65"/>
      <c r="M2" s="65"/>
      <c r="N2" s="66"/>
      <c r="O2" s="64" t="s">
        <v>4</v>
      </c>
      <c r="P2" s="65"/>
      <c r="Q2" s="65"/>
      <c r="R2" s="65"/>
      <c r="S2" s="66"/>
      <c r="T2" s="47" t="s">
        <v>68</v>
      </c>
      <c r="U2" s="64" t="s">
        <v>2</v>
      </c>
      <c r="V2" s="65"/>
      <c r="W2" s="65"/>
      <c r="X2" s="65"/>
      <c r="Y2" s="66"/>
    </row>
    <row r="3" spans="2:25" ht="29.25" customHeight="1" x14ac:dyDescent="0.25">
      <c r="B3" s="48"/>
      <c r="C3" s="49"/>
      <c r="D3" s="50"/>
      <c r="E3" s="51" t="s">
        <v>14</v>
      </c>
      <c r="F3" s="51" t="s">
        <v>15</v>
      </c>
      <c r="G3" s="51" t="s">
        <v>16</v>
      </c>
      <c r="H3" s="51" t="s">
        <v>69</v>
      </c>
      <c r="I3" s="51" t="s">
        <v>70</v>
      </c>
      <c r="J3" s="51" t="s">
        <v>14</v>
      </c>
      <c r="K3" s="51" t="s">
        <v>15</v>
      </c>
      <c r="L3" s="51" t="s">
        <v>16</v>
      </c>
      <c r="M3" s="51" t="s">
        <v>69</v>
      </c>
      <c r="N3" s="51" t="s">
        <v>70</v>
      </c>
      <c r="O3" s="51" t="s">
        <v>14</v>
      </c>
      <c r="P3" s="51" t="s">
        <v>15</v>
      </c>
      <c r="Q3" s="51" t="s">
        <v>16</v>
      </c>
      <c r="R3" s="51" t="s">
        <v>71</v>
      </c>
      <c r="S3" s="51" t="s">
        <v>70</v>
      </c>
      <c r="T3" s="51"/>
      <c r="U3" s="51" t="s">
        <v>14</v>
      </c>
      <c r="V3" s="51" t="s">
        <v>15</v>
      </c>
      <c r="W3" s="51" t="s">
        <v>16</v>
      </c>
      <c r="X3" s="51" t="s">
        <v>69</v>
      </c>
      <c r="Y3" s="51" t="s">
        <v>70</v>
      </c>
    </row>
    <row r="4" spans="2:25" ht="13.9" customHeight="1" x14ac:dyDescent="0.25">
      <c r="B4" s="67" t="s">
        <v>72</v>
      </c>
      <c r="C4" s="52" t="s">
        <v>73</v>
      </c>
      <c r="D4" s="53">
        <f>SUMIFS(Rajshahi!$H:$H,Rajshahi!$F:$F,'Rajshahi Zone wise Summary'!$C4,Rajshahi!$G:$G,"SBC")</f>
        <v>6</v>
      </c>
      <c r="E4" s="54">
        <f>SUMIFS(Rajshahi!$I:$I,Rajshahi!$F:$F,'Rajshahi Zone wise Summary'!$C4,Rajshahi!$G:$G,"SBC")</f>
        <v>3434425</v>
      </c>
      <c r="F4" s="54">
        <f>SUMIFS(Rajshahi!$J:$J,Rajshahi!$F:$F,'Rajshahi Zone wise Summary'!$C4,Rajshahi!$G:$G,"SBC")</f>
        <v>2759070</v>
      </c>
      <c r="G4" s="55">
        <f t="shared" ref="G4:G7" si="0">IFERROR(F4/E4,0)</f>
        <v>0.80335718497273922</v>
      </c>
      <c r="H4" s="54">
        <f t="shared" ref="H4:H7" si="1">E4*I4</f>
        <v>2759070</v>
      </c>
      <c r="I4" s="55">
        <v>0.80335718497273922</v>
      </c>
      <c r="J4" s="56">
        <f>SUMIF(Rajshahi!$F:$F,'Rajshahi Zone wise Summary'!$C4,Rajshahi!$N:$N)</f>
        <v>52.5</v>
      </c>
      <c r="K4" s="57">
        <f>SUMIF(Rajshahi!$F:$F,'Rajshahi Zone wise Summary'!$C4,Rajshahi!$O:$O)</f>
        <v>33</v>
      </c>
      <c r="L4" s="55">
        <f t="shared" ref="L4:L7" si="2">IFERROR(K4/J4,0)</f>
        <v>0.62857142857142856</v>
      </c>
      <c r="M4" s="56">
        <f t="shared" ref="M4:M7" si="3">J4*N4</f>
        <v>33</v>
      </c>
      <c r="N4" s="55">
        <v>0.62857142857142856</v>
      </c>
      <c r="O4" s="57">
        <f>SUMIF(Rajshahi!$F:$F,'Rajshahi Zone wise Summary'!$C4,Rajshahi!$S:$S)</f>
        <v>66</v>
      </c>
      <c r="P4" s="57">
        <f>SUMIF(Rajshahi!$F:$F,'Rajshahi Zone wise Summary'!$C4,Rajshahi!$T:$T)</f>
        <v>113</v>
      </c>
      <c r="Q4" s="55">
        <f t="shared" ref="Q4:Q8" si="4">IFERROR(P4/O4,0)</f>
        <v>1.7121212121212122</v>
      </c>
      <c r="R4" s="56">
        <f t="shared" ref="R4:R7" si="5">O4*S4</f>
        <v>113</v>
      </c>
      <c r="S4" s="55">
        <v>1.7121212121212122</v>
      </c>
      <c r="T4" s="53">
        <f>SUMIFS(Rajshahi!$H:$H,Rajshahi!$F:$F,'Rajshahi Zone wise Summary'!$C4,Rajshahi!$G:$G,"STP")</f>
        <v>8</v>
      </c>
      <c r="U4" s="54">
        <f>SUMIFS(Rajshahi!$I:$I,Rajshahi!$F:$F,'Rajshahi Zone wise Summary'!$C4,Rajshahi!$G:$G,"STP")</f>
        <v>1740966</v>
      </c>
      <c r="V4" s="54">
        <f>SUMIFS(Rajshahi!$J:$J,Rajshahi!$F:$F,'Rajshahi Zone wise Summary'!$C4,Rajshahi!$G:$G,"STP")</f>
        <v>1751350</v>
      </c>
      <c r="W4" s="55">
        <f t="shared" ref="W4:W7" si="6">IFERROR(V4/U4,0)</f>
        <v>1.0059645047634473</v>
      </c>
      <c r="X4" s="54">
        <f t="shared" ref="X4:X7" si="7">U4*Y4</f>
        <v>1751349.9999999998</v>
      </c>
      <c r="Y4" s="55">
        <v>1.0059645047634473</v>
      </c>
    </row>
    <row r="5" spans="2:25" x14ac:dyDescent="0.25">
      <c r="B5" s="67"/>
      <c r="C5" s="52" t="s">
        <v>72</v>
      </c>
      <c r="D5" s="53">
        <f>SUMIFS(Rajshahi!$H:$H,Rajshahi!$F:$F,'Rajshahi Zone wise Summary'!$C5,Rajshahi!$G:$G,"SBC")</f>
        <v>5</v>
      </c>
      <c r="E5" s="54">
        <f>SUMIFS(Rajshahi!$I:$I,Rajshahi!$F:$F,'Rajshahi Zone wise Summary'!$C5,Rajshahi!$G:$G,"SBC")</f>
        <v>2658383</v>
      </c>
      <c r="F5" s="54">
        <f>SUMIFS(Rajshahi!$J:$J,Rajshahi!$F:$F,'Rajshahi Zone wise Summary'!$C5,Rajshahi!$G:$G,"SBC")</f>
        <v>2638119</v>
      </c>
      <c r="G5" s="55">
        <f t="shared" si="0"/>
        <v>0.99237732110083465</v>
      </c>
      <c r="H5" s="54">
        <f t="shared" si="1"/>
        <v>2638119</v>
      </c>
      <c r="I5" s="55">
        <v>0.99237732110083465</v>
      </c>
      <c r="J5" s="56">
        <f>SUMIF(Rajshahi!$F:$F,'Rajshahi Zone wise Summary'!$C5,Rajshahi!$N:$N)</f>
        <v>48.5</v>
      </c>
      <c r="K5" s="57">
        <f>SUMIF(Rajshahi!$F:$F,'Rajshahi Zone wise Summary'!$C5,Rajshahi!$O:$O)</f>
        <v>34</v>
      </c>
      <c r="L5" s="55">
        <f t="shared" si="2"/>
        <v>0.7010309278350515</v>
      </c>
      <c r="M5" s="56">
        <f t="shared" si="3"/>
        <v>34</v>
      </c>
      <c r="N5" s="55">
        <v>0.7010309278350515</v>
      </c>
      <c r="O5" s="57">
        <f>SUMIF(Rajshahi!$F:$F,'Rajshahi Zone wise Summary'!$C5,Rajshahi!$S:$S)</f>
        <v>47</v>
      </c>
      <c r="P5" s="57">
        <f>SUMIF(Rajshahi!$F:$F,'Rajshahi Zone wise Summary'!$C5,Rajshahi!$T:$T)</f>
        <v>65</v>
      </c>
      <c r="Q5" s="55">
        <f t="shared" si="4"/>
        <v>1.3829787234042554</v>
      </c>
      <c r="R5" s="56">
        <f t="shared" si="5"/>
        <v>65</v>
      </c>
      <c r="S5" s="55">
        <v>1.3829787234042554</v>
      </c>
      <c r="T5" s="53">
        <f>SUMIFS(Rajshahi!$H:$H,Rajshahi!$F:$F,'Rajshahi Zone wise Summary'!$C5,Rajshahi!$G:$G,"STP")</f>
        <v>5</v>
      </c>
      <c r="U5" s="54">
        <f>SUMIFS(Rajshahi!$I:$I,Rajshahi!$F:$F,'Rajshahi Zone wise Summary'!$C5,Rajshahi!$G:$G,"STP")</f>
        <v>937500</v>
      </c>
      <c r="V5" s="54">
        <f>SUMIFS(Rajshahi!$J:$J,Rajshahi!$F:$F,'Rajshahi Zone wise Summary'!$C5,Rajshahi!$G:$G,"STP")</f>
        <v>786370</v>
      </c>
      <c r="W5" s="55">
        <f t="shared" si="6"/>
        <v>0.83879466666666669</v>
      </c>
      <c r="X5" s="54">
        <f t="shared" si="7"/>
        <v>786370</v>
      </c>
      <c r="Y5" s="55">
        <v>0.83879466666666669</v>
      </c>
    </row>
    <row r="6" spans="2:25" x14ac:dyDescent="0.25">
      <c r="B6" s="67"/>
      <c r="C6" s="52" t="s">
        <v>74</v>
      </c>
      <c r="D6" s="53">
        <f>SUMIFS(Rajshahi!$H:$H,Rajshahi!$F:$F,'Rajshahi Zone wise Summary'!$C6,Rajshahi!$G:$G,"SBC")</f>
        <v>1</v>
      </c>
      <c r="E6" s="54">
        <f>SUMIFS(Rajshahi!$I:$I,Rajshahi!$F:$F,'Rajshahi Zone wise Summary'!$C6,Rajshahi!$G:$G,"SBC")</f>
        <v>550000</v>
      </c>
      <c r="F6" s="54">
        <f>SUMIFS(Rajshahi!$J:$J,Rajshahi!$F:$F,'Rajshahi Zone wise Summary'!$C6,Rajshahi!$G:$G,"SBC")</f>
        <v>549660</v>
      </c>
      <c r="G6" s="55">
        <f t="shared" si="0"/>
        <v>0.99938181818181815</v>
      </c>
      <c r="H6" s="54">
        <f t="shared" si="1"/>
        <v>549659.99999999988</v>
      </c>
      <c r="I6" s="55">
        <v>0.99938181818181804</v>
      </c>
      <c r="J6" s="56">
        <f>SUMIF(Rajshahi!$F:$F,'Rajshahi Zone wise Summary'!$C6,Rajshahi!$N:$N)</f>
        <v>6</v>
      </c>
      <c r="K6" s="57">
        <f>SUMIF(Rajshahi!$F:$F,'Rajshahi Zone wise Summary'!$C6,Rajshahi!$O:$O)</f>
        <v>7</v>
      </c>
      <c r="L6" s="55">
        <f t="shared" si="2"/>
        <v>1.1666666666666667</v>
      </c>
      <c r="M6" s="56">
        <f t="shared" si="3"/>
        <v>7</v>
      </c>
      <c r="N6" s="55">
        <v>1.1666666666666667</v>
      </c>
      <c r="O6" s="57">
        <f>SUMIF(Rajshahi!$F:$F,'Rajshahi Zone wise Summary'!$C6,Rajshahi!$S:$S)</f>
        <v>6</v>
      </c>
      <c r="P6" s="57">
        <f>SUMIF(Rajshahi!$F:$F,'Rajshahi Zone wise Summary'!$C6,Rajshahi!$T:$T)</f>
        <v>7</v>
      </c>
      <c r="Q6" s="55">
        <f t="shared" si="4"/>
        <v>1.1666666666666667</v>
      </c>
      <c r="R6" s="56">
        <f t="shared" si="5"/>
        <v>7</v>
      </c>
      <c r="S6" s="55">
        <v>1.1666666666666667</v>
      </c>
      <c r="T6" s="53">
        <f>SUMIFS(Rajshahi!$H:$H,Rajshahi!$F:$F,'Rajshahi Zone wise Summary'!$C6,Rajshahi!$G:$G,"STP")</f>
        <v>3</v>
      </c>
      <c r="U6" s="54">
        <f>SUMIFS(Rajshahi!$I:$I,Rajshahi!$F:$F,'Rajshahi Zone wise Summary'!$C6,Rajshahi!$G:$G,"STP")</f>
        <v>539500</v>
      </c>
      <c r="V6" s="54">
        <f>SUMIFS(Rajshahi!$J:$J,Rajshahi!$F:$F,'Rajshahi Zone wise Summary'!$C6,Rajshahi!$G:$G,"STP")</f>
        <v>451070</v>
      </c>
      <c r="W6" s="55">
        <f t="shared" si="6"/>
        <v>0.83608897126969417</v>
      </c>
      <c r="X6" s="54">
        <f t="shared" si="7"/>
        <v>451070</v>
      </c>
      <c r="Y6" s="55">
        <v>0.83608897126969417</v>
      </c>
    </row>
    <row r="7" spans="2:25" x14ac:dyDescent="0.25">
      <c r="B7" s="67"/>
      <c r="C7" s="52" t="s">
        <v>75</v>
      </c>
      <c r="D7" s="53">
        <f>SUMIFS(Rajshahi!$H:$H,Rajshahi!$F:$F,'Rajshahi Zone wise Summary'!$C7,Rajshahi!$G:$G,"SBC")</f>
        <v>5</v>
      </c>
      <c r="E7" s="54">
        <f>SUMIFS(Rajshahi!$I:$I,Rajshahi!$F:$F,'Rajshahi Zone wise Summary'!$C7,Rajshahi!$G:$G,"SBC")</f>
        <v>3140953</v>
      </c>
      <c r="F7" s="54">
        <f>SUMIFS(Rajshahi!$J:$J,Rajshahi!$F:$F,'Rajshahi Zone wise Summary'!$C7,Rajshahi!$G:$G,"SBC")</f>
        <v>2681420</v>
      </c>
      <c r="G7" s="55">
        <f t="shared" si="0"/>
        <v>0.85369631446252137</v>
      </c>
      <c r="H7" s="54">
        <f t="shared" si="1"/>
        <v>2681420</v>
      </c>
      <c r="I7" s="55">
        <v>0.85369631446252137</v>
      </c>
      <c r="J7" s="56">
        <f>SUMIF(Rajshahi!$F:$F,'Rajshahi Zone wise Summary'!$C7,Rajshahi!$N:$N)</f>
        <v>46.5</v>
      </c>
      <c r="K7" s="57">
        <f>SUMIF(Rajshahi!$F:$F,'Rajshahi Zone wise Summary'!$C7,Rajshahi!$O:$O)</f>
        <v>51</v>
      </c>
      <c r="L7" s="55">
        <f t="shared" si="2"/>
        <v>1.096774193548387</v>
      </c>
      <c r="M7" s="56">
        <f t="shared" si="3"/>
        <v>50.999999999999993</v>
      </c>
      <c r="N7" s="55">
        <v>1.096774193548387</v>
      </c>
      <c r="O7" s="57">
        <f>SUMIF(Rajshahi!$F:$F,'Rajshahi Zone wise Summary'!$C7,Rajshahi!$S:$S)</f>
        <v>67</v>
      </c>
      <c r="P7" s="57">
        <f>SUMIF(Rajshahi!$F:$F,'Rajshahi Zone wise Summary'!$C7,Rajshahi!$T:$T)</f>
        <v>69</v>
      </c>
      <c r="Q7" s="55">
        <f t="shared" si="4"/>
        <v>1.0298507462686568</v>
      </c>
      <c r="R7" s="56">
        <f t="shared" si="5"/>
        <v>69</v>
      </c>
      <c r="S7" s="55">
        <v>1.0298507462686568</v>
      </c>
      <c r="T7" s="53">
        <f>SUMIFS(Rajshahi!$H:$H,Rajshahi!$F:$F,'Rajshahi Zone wise Summary'!$C7,Rajshahi!$G:$G,"STP")</f>
        <v>14</v>
      </c>
      <c r="U7" s="54">
        <f>SUMIFS(Rajshahi!$I:$I,Rajshahi!$F:$F,'Rajshahi Zone wise Summary'!$C7,Rajshahi!$G:$G,"STP")</f>
        <v>2488643</v>
      </c>
      <c r="V7" s="54">
        <f>SUMIFS(Rajshahi!$J:$J,Rajshahi!$F:$F,'Rajshahi Zone wise Summary'!$C7,Rajshahi!$G:$G,"STP")</f>
        <v>2228930</v>
      </c>
      <c r="W7" s="55">
        <f t="shared" si="6"/>
        <v>0.89564071664758671</v>
      </c>
      <c r="X7" s="54">
        <f t="shared" si="7"/>
        <v>2228930</v>
      </c>
      <c r="Y7" s="55">
        <v>0.89564071664758671</v>
      </c>
    </row>
    <row r="8" spans="2:25" x14ac:dyDescent="0.25">
      <c r="B8" s="58"/>
      <c r="C8" s="59" t="s">
        <v>76</v>
      </c>
      <c r="D8" s="59">
        <f>SUM(D4:D7)</f>
        <v>17</v>
      </c>
      <c r="E8" s="60">
        <f>SUM(E4:E7)</f>
        <v>9783761</v>
      </c>
      <c r="F8" s="60">
        <f>SUM(F4:F7)</f>
        <v>8628269</v>
      </c>
      <c r="G8" s="61">
        <f>F8/E8</f>
        <v>0.88189695148930969</v>
      </c>
      <c r="H8" s="60">
        <f>SUM(H4:H7)</f>
        <v>8628269</v>
      </c>
      <c r="I8" s="61">
        <v>0.88189695148930969</v>
      </c>
      <c r="J8" s="59">
        <f>SUM(J4:J7)</f>
        <v>153.5</v>
      </c>
      <c r="K8" s="59">
        <f>SUM(K4:K7)</f>
        <v>125</v>
      </c>
      <c r="L8" s="61">
        <f>K8/J8</f>
        <v>0.81433224755700329</v>
      </c>
      <c r="M8" s="62">
        <f>SUM(M4:M7)</f>
        <v>125</v>
      </c>
      <c r="N8" s="61">
        <v>0.81433224755700329</v>
      </c>
      <c r="O8" s="59">
        <f>SUM(O4:O7)</f>
        <v>186</v>
      </c>
      <c r="P8" s="59">
        <f>SUM(P4:P7)</f>
        <v>254</v>
      </c>
      <c r="Q8" s="61">
        <f t="shared" si="4"/>
        <v>1.3655913978494623</v>
      </c>
      <c r="R8" s="62">
        <f>SUM(R4:R7)</f>
        <v>254</v>
      </c>
      <c r="S8" s="61">
        <v>1.3655913978494623</v>
      </c>
      <c r="T8" s="59">
        <f>SUM(T4:T7)</f>
        <v>30</v>
      </c>
      <c r="U8" s="60">
        <f>SUM(U4:U7)</f>
        <v>5706609</v>
      </c>
      <c r="V8" s="60">
        <f>SUM(V4:V7)</f>
        <v>5217720</v>
      </c>
      <c r="W8" s="61">
        <f>V8/U8</f>
        <v>0.91432933288402973</v>
      </c>
      <c r="X8" s="60">
        <f>SUM(X4:X7)</f>
        <v>5217720</v>
      </c>
      <c r="Y8" s="61">
        <v>0.91432933288402973</v>
      </c>
    </row>
    <row r="9" spans="2:25" ht="15" x14ac:dyDescent="0.25">
      <c r="C9"/>
    </row>
    <row r="10" spans="2:25" ht="15" x14ac:dyDescent="0.25">
      <c r="C10"/>
    </row>
    <row r="11" spans="2:25" ht="15" x14ac:dyDescent="0.25">
      <c r="C11"/>
    </row>
    <row r="12" spans="2:25" ht="15" x14ac:dyDescent="0.25">
      <c r="C12"/>
    </row>
    <row r="13" spans="2:25" ht="15" x14ac:dyDescent="0.25">
      <c r="C13"/>
    </row>
    <row r="14" spans="2:25" ht="15" x14ac:dyDescent="0.25">
      <c r="C14"/>
    </row>
    <row r="15" spans="2:25" ht="15" x14ac:dyDescent="0.25">
      <c r="C15"/>
    </row>
    <row r="16" spans="2:25" ht="15" x14ac:dyDescent="0.25">
      <c r="C16"/>
    </row>
    <row r="17" spans="3:3" ht="15" x14ac:dyDescent="0.25">
      <c r="C17"/>
    </row>
    <row r="18" spans="3:3" ht="15" x14ac:dyDescent="0.25">
      <c r="C18"/>
    </row>
    <row r="19" spans="3:3" ht="15" x14ac:dyDescent="0.25">
      <c r="C19"/>
    </row>
    <row r="20" spans="3:3" ht="15" x14ac:dyDescent="0.25">
      <c r="C20"/>
    </row>
    <row r="21" spans="3:3" ht="15" x14ac:dyDescent="0.25">
      <c r="C21"/>
    </row>
    <row r="22" spans="3:3" ht="15" x14ac:dyDescent="0.25">
      <c r="C22"/>
    </row>
    <row r="23" spans="3:3" ht="15" x14ac:dyDescent="0.25">
      <c r="C23"/>
    </row>
    <row r="24" spans="3:3" ht="15" x14ac:dyDescent="0.25">
      <c r="C24"/>
    </row>
    <row r="25" spans="3:3" ht="15" x14ac:dyDescent="0.25">
      <c r="C25"/>
    </row>
    <row r="26" spans="3:3" ht="15" x14ac:dyDescent="0.25">
      <c r="C26"/>
    </row>
    <row r="27" spans="3:3" ht="15" x14ac:dyDescent="0.25">
      <c r="C27"/>
    </row>
    <row r="28" spans="3:3" ht="15" x14ac:dyDescent="0.25">
      <c r="C28"/>
    </row>
    <row r="29" spans="3:3" ht="15" x14ac:dyDescent="0.25">
      <c r="C29"/>
    </row>
    <row r="30" spans="3:3" ht="15" x14ac:dyDescent="0.25">
      <c r="C30"/>
    </row>
    <row r="31" spans="3:3" ht="15" x14ac:dyDescent="0.25">
      <c r="C31"/>
    </row>
    <row r="32" spans="3:3" ht="15" x14ac:dyDescent="0.25">
      <c r="C32"/>
    </row>
    <row r="33" spans="3:3" ht="15" x14ac:dyDescent="0.25">
      <c r="C33"/>
    </row>
    <row r="34" spans="3:3" ht="15" x14ac:dyDescent="0.25">
      <c r="C34"/>
    </row>
    <row r="35" spans="3:3" ht="15" x14ac:dyDescent="0.25">
      <c r="C35"/>
    </row>
    <row r="36" spans="3:3" ht="15" x14ac:dyDescent="0.25">
      <c r="C36"/>
    </row>
    <row r="37" spans="3:3" ht="15" x14ac:dyDescent="0.25">
      <c r="C37"/>
    </row>
    <row r="38" spans="3:3" ht="15" x14ac:dyDescent="0.25">
      <c r="C38"/>
    </row>
    <row r="39" spans="3:3" ht="15" x14ac:dyDescent="0.25">
      <c r="C39"/>
    </row>
    <row r="40" spans="3:3" ht="15" x14ac:dyDescent="0.25">
      <c r="C40"/>
    </row>
    <row r="41" spans="3:3" ht="15" x14ac:dyDescent="0.25">
      <c r="C41"/>
    </row>
    <row r="42" spans="3:3" ht="15" x14ac:dyDescent="0.25">
      <c r="C42"/>
    </row>
    <row r="43" spans="3:3" ht="15" x14ac:dyDescent="0.25">
      <c r="C43"/>
    </row>
    <row r="44" spans="3:3" ht="15" x14ac:dyDescent="0.25">
      <c r="C44"/>
    </row>
    <row r="45" spans="3:3" ht="15" x14ac:dyDescent="0.25">
      <c r="C45"/>
    </row>
    <row r="46" spans="3:3" ht="15" x14ac:dyDescent="0.25">
      <c r="C46"/>
    </row>
    <row r="47" spans="3:3" ht="15" x14ac:dyDescent="0.25">
      <c r="C47"/>
    </row>
    <row r="48" spans="3:3" ht="15" x14ac:dyDescent="0.25">
      <c r="C48"/>
    </row>
    <row r="49" spans="3:3" ht="15" x14ac:dyDescent="0.25">
      <c r="C49"/>
    </row>
    <row r="50" spans="3:3" ht="15" x14ac:dyDescent="0.25">
      <c r="C50"/>
    </row>
    <row r="51" spans="3:3" ht="15" x14ac:dyDescent="0.25">
      <c r="C51"/>
    </row>
    <row r="52" spans="3:3" ht="15" x14ac:dyDescent="0.25">
      <c r="C52"/>
    </row>
    <row r="53" spans="3:3" ht="15" x14ac:dyDescent="0.25">
      <c r="C53"/>
    </row>
    <row r="54" spans="3:3" ht="15" x14ac:dyDescent="0.25">
      <c r="C54"/>
    </row>
    <row r="55" spans="3:3" ht="15" x14ac:dyDescent="0.25">
      <c r="C55"/>
    </row>
    <row r="56" spans="3:3" ht="15" x14ac:dyDescent="0.25">
      <c r="C56"/>
    </row>
    <row r="57" spans="3:3" ht="15" x14ac:dyDescent="0.25">
      <c r="C57"/>
    </row>
    <row r="58" spans="3:3" ht="15" x14ac:dyDescent="0.25">
      <c r="C58"/>
    </row>
    <row r="59" spans="3:3" ht="15" x14ac:dyDescent="0.25">
      <c r="C59"/>
    </row>
    <row r="60" spans="3:3" ht="15" x14ac:dyDescent="0.25">
      <c r="C60"/>
    </row>
    <row r="61" spans="3:3" ht="15" x14ac:dyDescent="0.25">
      <c r="C61"/>
    </row>
    <row r="62" spans="3:3" ht="15" x14ac:dyDescent="0.25">
      <c r="C62"/>
    </row>
    <row r="63" spans="3:3" ht="15" x14ac:dyDescent="0.25">
      <c r="C63"/>
    </row>
    <row r="64" spans="3:3" ht="15" x14ac:dyDescent="0.25">
      <c r="C64"/>
    </row>
    <row r="65" spans="3:3" ht="15" x14ac:dyDescent="0.25">
      <c r="C65"/>
    </row>
    <row r="66" spans="3:3" ht="15" x14ac:dyDescent="0.25">
      <c r="C66"/>
    </row>
    <row r="67" spans="3:3" ht="15" x14ac:dyDescent="0.25">
      <c r="C67"/>
    </row>
    <row r="68" spans="3:3" ht="15" x14ac:dyDescent="0.25">
      <c r="C68"/>
    </row>
    <row r="69" spans="3:3" ht="15" x14ac:dyDescent="0.25">
      <c r="C69"/>
    </row>
    <row r="70" spans="3:3" ht="15" x14ac:dyDescent="0.25">
      <c r="C70"/>
    </row>
    <row r="71" spans="3:3" ht="15" x14ac:dyDescent="0.25">
      <c r="C71"/>
    </row>
    <row r="72" spans="3:3" ht="15" x14ac:dyDescent="0.25">
      <c r="C72"/>
    </row>
    <row r="73" spans="3:3" ht="15" x14ac:dyDescent="0.25">
      <c r="C73"/>
    </row>
    <row r="74" spans="3:3" ht="15" x14ac:dyDescent="0.25">
      <c r="C74"/>
    </row>
    <row r="75" spans="3:3" ht="15" x14ac:dyDescent="0.25">
      <c r="C75"/>
    </row>
    <row r="76" spans="3:3" ht="15" x14ac:dyDescent="0.25">
      <c r="C76"/>
    </row>
    <row r="77" spans="3:3" ht="15" x14ac:dyDescent="0.25">
      <c r="C77"/>
    </row>
    <row r="78" spans="3:3" ht="15" x14ac:dyDescent="0.25">
      <c r="C78"/>
    </row>
    <row r="79" spans="3:3" ht="15" x14ac:dyDescent="0.25">
      <c r="C79"/>
    </row>
    <row r="80" spans="3:3" ht="15" x14ac:dyDescent="0.25">
      <c r="C80"/>
    </row>
    <row r="81" spans="3:3" ht="15" x14ac:dyDescent="0.25">
      <c r="C81"/>
    </row>
    <row r="82" spans="3:3" ht="15" x14ac:dyDescent="0.25">
      <c r="C82"/>
    </row>
    <row r="83" spans="3:3" ht="15" x14ac:dyDescent="0.25">
      <c r="C83"/>
    </row>
    <row r="84" spans="3:3" ht="15" x14ac:dyDescent="0.25">
      <c r="C84"/>
    </row>
    <row r="85" spans="3:3" ht="15" x14ac:dyDescent="0.25">
      <c r="C85"/>
    </row>
    <row r="86" spans="3:3" ht="15" x14ac:dyDescent="0.25">
      <c r="C86"/>
    </row>
    <row r="87" spans="3:3" ht="15" x14ac:dyDescent="0.25">
      <c r="C87"/>
    </row>
    <row r="88" spans="3:3" ht="15" x14ac:dyDescent="0.25">
      <c r="C88"/>
    </row>
    <row r="89" spans="3:3" ht="15" x14ac:dyDescent="0.25">
      <c r="C89"/>
    </row>
    <row r="90" spans="3:3" ht="15" x14ac:dyDescent="0.25">
      <c r="C90"/>
    </row>
    <row r="91" spans="3:3" ht="15" x14ac:dyDescent="0.25">
      <c r="C91"/>
    </row>
    <row r="92" spans="3:3" ht="15" x14ac:dyDescent="0.25">
      <c r="C92"/>
    </row>
    <row r="93" spans="3:3" ht="15" x14ac:dyDescent="0.25">
      <c r="C93"/>
    </row>
    <row r="94" spans="3:3" ht="15" x14ac:dyDescent="0.25">
      <c r="C94"/>
    </row>
    <row r="95" spans="3:3" ht="15" x14ac:dyDescent="0.25">
      <c r="C95"/>
    </row>
    <row r="96" spans="3:3" ht="15" x14ac:dyDescent="0.25">
      <c r="C96"/>
    </row>
    <row r="97" spans="3:3" ht="15" x14ac:dyDescent="0.25">
      <c r="C97"/>
    </row>
    <row r="98" spans="3:3" ht="15" x14ac:dyDescent="0.25">
      <c r="C98"/>
    </row>
    <row r="99" spans="3:3" ht="15" x14ac:dyDescent="0.25">
      <c r="C99"/>
    </row>
    <row r="100" spans="3:3" ht="15" x14ac:dyDescent="0.25">
      <c r="C100"/>
    </row>
    <row r="101" spans="3:3" ht="15" x14ac:dyDescent="0.25">
      <c r="C101"/>
    </row>
    <row r="102" spans="3:3" ht="15" x14ac:dyDescent="0.25">
      <c r="C102"/>
    </row>
    <row r="103" spans="3:3" ht="15" x14ac:dyDescent="0.25">
      <c r="C103"/>
    </row>
    <row r="104" spans="3:3" ht="15" x14ac:dyDescent="0.25">
      <c r="C104"/>
    </row>
    <row r="105" spans="3:3" ht="15" x14ac:dyDescent="0.25">
      <c r="C105"/>
    </row>
    <row r="106" spans="3:3" ht="15" x14ac:dyDescent="0.25">
      <c r="C106"/>
    </row>
    <row r="107" spans="3:3" ht="15" x14ac:dyDescent="0.25">
      <c r="C107"/>
    </row>
    <row r="108" spans="3:3" ht="15" x14ac:dyDescent="0.25">
      <c r="C108"/>
    </row>
    <row r="109" spans="3:3" ht="15" x14ac:dyDescent="0.25">
      <c r="C109"/>
    </row>
    <row r="110" spans="3:3" ht="15" x14ac:dyDescent="0.25">
      <c r="C110"/>
    </row>
    <row r="111" spans="3:3" ht="15" x14ac:dyDescent="0.25">
      <c r="C111"/>
    </row>
    <row r="112" spans="3:3" ht="15" x14ac:dyDescent="0.25">
      <c r="C112"/>
    </row>
    <row r="113" spans="3:3" ht="15" x14ac:dyDescent="0.25">
      <c r="C113"/>
    </row>
    <row r="114" spans="3:3" ht="15" x14ac:dyDescent="0.25">
      <c r="C114"/>
    </row>
    <row r="115" spans="3:3" ht="15" x14ac:dyDescent="0.25">
      <c r="C115"/>
    </row>
    <row r="116" spans="3:3" ht="15" x14ac:dyDescent="0.25">
      <c r="C116"/>
    </row>
    <row r="117" spans="3:3" ht="15" x14ac:dyDescent="0.25">
      <c r="C117"/>
    </row>
    <row r="118" spans="3:3" ht="15" x14ac:dyDescent="0.25">
      <c r="C118"/>
    </row>
    <row r="119" spans="3:3" ht="15" x14ac:dyDescent="0.25">
      <c r="C119"/>
    </row>
    <row r="120" spans="3:3" ht="15" x14ac:dyDescent="0.25">
      <c r="C120"/>
    </row>
    <row r="121" spans="3:3" ht="15" x14ac:dyDescent="0.25">
      <c r="C121"/>
    </row>
    <row r="122" spans="3:3" ht="15" x14ac:dyDescent="0.25">
      <c r="C122"/>
    </row>
    <row r="123" spans="3:3" ht="15" x14ac:dyDescent="0.25">
      <c r="C123"/>
    </row>
    <row r="124" spans="3:3" ht="15" x14ac:dyDescent="0.25">
      <c r="C124"/>
    </row>
    <row r="125" spans="3:3" ht="15" x14ac:dyDescent="0.25">
      <c r="C125"/>
    </row>
    <row r="126" spans="3:3" ht="15" x14ac:dyDescent="0.25">
      <c r="C126"/>
    </row>
  </sheetData>
  <mergeCells count="5">
    <mergeCell ref="E2:I2"/>
    <mergeCell ref="J2:N2"/>
    <mergeCell ref="O2:S2"/>
    <mergeCell ref="U2:Y2"/>
    <mergeCell ref="B4:B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Rajshahi</vt:lpstr>
      <vt:lpstr>Rajshahi Zone wise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Pranto Saha</dc:creator>
  <cp:lastModifiedBy>8801715116767</cp:lastModifiedBy>
  <dcterms:created xsi:type="dcterms:W3CDTF">2022-04-06T10:09:18Z</dcterms:created>
  <dcterms:modified xsi:type="dcterms:W3CDTF">2022-04-07T18:47:28Z</dcterms:modified>
</cp:coreProperties>
</file>