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21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Offer Letter Photocopy=40 set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 xml:space="preserve">Chaskoir Tax
for One Year
Total=14000
</t>
        </r>
      </text>
    </comment>
  </commentList>
</comments>
</file>

<file path=xl/sharedStrings.xml><?xml version="1.0" encoding="utf-8"?>
<sst xmlns="http://schemas.openxmlformats.org/spreadsheetml/2006/main" count="189" uniqueCount="117">
  <si>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</si>
  <si>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</si>
  <si>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</si>
  <si>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</si>
  <si>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</si>
  <si>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</si>
  <si>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</si>
  <si>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</si>
  <si>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</si>
  <si>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</si>
  <si>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</si>
  <si>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</si>
  <si>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</si>
  <si>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</si>
  <si>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</si>
  <si>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</si>
  <si>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</si>
  <si>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</si>
  <si>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</si>
  <si>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</si>
  <si>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</si>
  <si>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</si>
  <si>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</si>
  <si>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</si>
  <si>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</si>
  <si>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</si>
  <si>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</si>
  <si>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</si>
  <si>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</si>
  <si>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</si>
  <si>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</si>
  <si>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</si>
  <si>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</si>
  <si>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</si>
  <si>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</si>
  <si>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</si>
  <si>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</si>
  <si>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</si>
  <si>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</si>
  <si>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</si>
  <si>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</si>
  <si>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</si>
  <si>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</si>
  <si>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</si>
  <si>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</si>
  <si>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</si>
  <si>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</si>
  <si>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</si>
  <si>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</si>
  <si>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</si>
  <si>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</si>
  <si>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</si>
  <si>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</si>
  <si>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</si>
  <si>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</si>
  <si>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</si>
  <si>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</si>
  <si>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</si>
  <si>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</si>
  <si>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</si>
  <si>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</si>
  <si>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</si>
  <si>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</si>
  <si>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</si>
  <si>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</si>
  <si>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</si>
  <si>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</si>
  <si>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</si>
  <si>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</si>
  <si>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</si>
  <si>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</si>
  <si>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</si>
  <si>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</si>
  <si>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</si>
  <si>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</si>
  <si>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</si>
  <si>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</si>
  <si>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</si>
  <si>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</si>
  <si>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Narzo30=2</t>
  </si>
  <si>
    <t>24.03.2022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</si>
  <si>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</si>
  <si>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</si>
  <si>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</si>
  <si>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</si>
  <si>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</si>
  <si>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</si>
  <si>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</si>
  <si>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</si>
  <si>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</si>
  <si>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</si>
  <si>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</si>
  <si>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</si>
  <si>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</si>
  <si>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</si>
  <si>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</si>
  <si>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</si>
  <si>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</si>
  <si>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</si>
  <si>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</si>
  <si>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</si>
  <si>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11.04.2022</t>
  </si>
  <si>
    <t>Iftar</t>
  </si>
  <si>
    <t>12.04.2022</t>
  </si>
  <si>
    <t>Symphony (-)</t>
  </si>
  <si>
    <t>13.04.2022</t>
  </si>
  <si>
    <t>14.04.2022</t>
  </si>
  <si>
    <t>16.04.2022</t>
  </si>
  <si>
    <t>17.04.2022</t>
  </si>
  <si>
    <t>Saife(RSM)</t>
  </si>
  <si>
    <t>C25s</t>
  </si>
  <si>
    <t>18.04.2022</t>
  </si>
  <si>
    <t>19.04.2022</t>
  </si>
  <si>
    <t>20.04.2022</t>
  </si>
  <si>
    <t>BOSS+ (25 LAC)</t>
  </si>
  <si>
    <t>Date:21.04.2022</t>
  </si>
  <si>
    <t>21.04.2022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</si>
</sst>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2" fillId="40" borderId="4" xfId="0" applyFont="1" applyFill="1" applyBorder="1" applyAlignment="1">
      <alignment horizontal="center" vertical="center"/>
    </xf>
    <xf numFmtId="1" fontId="32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1776417</xdr:colOff>
      <xdr:row>0</xdr:row>
      <xdr:rowOff>31750</xdr:rowOff>
    </xdr:from>
    <xdr:to>
      <xdr:col>1</xdr:col>
      <xdr:colOff>69854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7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F20" sqref="F2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7" t="s">
        <v>13</v>
      </c>
      <c r="C1" s="267"/>
      <c r="D1" s="267"/>
      <c r="E1" s="267"/>
    </row>
    <row r="2" spans="1:11" ht="16.5" customHeight="1">
      <c r="A2" s="15"/>
      <c r="B2" s="268" t="s">
        <v>83</v>
      </c>
      <c r="C2" s="268"/>
      <c r="D2" s="268"/>
      <c r="E2" s="26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86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86</v>
      </c>
      <c r="C8" s="261">
        <v>4000000</v>
      </c>
      <c r="D8" s="261">
        <v>4000000</v>
      </c>
      <c r="E8" s="262">
        <f t="shared" si="0"/>
        <v>717807</v>
      </c>
      <c r="F8" s="263" t="s">
        <v>87</v>
      </c>
      <c r="G8" s="1"/>
      <c r="H8" s="1"/>
      <c r="I8" s="15"/>
      <c r="J8" s="15"/>
    </row>
    <row r="9" spans="1:11">
      <c r="A9" s="15"/>
      <c r="B9" s="20" t="s">
        <v>89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91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95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 t="s">
        <v>96</v>
      </c>
      <c r="C12" s="19">
        <v>400000</v>
      </c>
      <c r="D12" s="19">
        <v>1000000</v>
      </c>
      <c r="E12" s="21">
        <f t="shared" si="0"/>
        <v>1017807</v>
      </c>
      <c r="F12" s="1"/>
      <c r="G12" s="24"/>
      <c r="H12" s="1"/>
      <c r="I12" s="15"/>
      <c r="J12" s="15"/>
    </row>
    <row r="13" spans="1:11">
      <c r="A13" s="15"/>
      <c r="B13" s="20" t="s">
        <v>96</v>
      </c>
      <c r="C13" s="19">
        <v>160000</v>
      </c>
      <c r="D13" s="19">
        <v>0</v>
      </c>
      <c r="E13" s="21">
        <f t="shared" si="0"/>
        <v>1177807</v>
      </c>
      <c r="F13" s="1"/>
      <c r="G13" s="1"/>
      <c r="H13" s="1"/>
      <c r="I13" s="15"/>
      <c r="J13" s="15"/>
    </row>
    <row r="14" spans="1:11">
      <c r="A14" s="15"/>
      <c r="B14" s="20" t="s">
        <v>97</v>
      </c>
      <c r="C14" s="19">
        <v>0</v>
      </c>
      <c r="D14" s="19">
        <v>0</v>
      </c>
      <c r="E14" s="21">
        <f t="shared" si="0"/>
        <v>1177807</v>
      </c>
      <c r="F14" s="1"/>
      <c r="G14" s="8"/>
      <c r="H14" s="1"/>
      <c r="I14" s="15"/>
      <c r="J14" s="15"/>
    </row>
    <row r="15" spans="1:11">
      <c r="A15" s="15"/>
      <c r="B15" s="20" t="s">
        <v>99</v>
      </c>
      <c r="C15" s="19">
        <v>0</v>
      </c>
      <c r="D15" s="19">
        <v>0</v>
      </c>
      <c r="E15" s="21">
        <f t="shared" si="0"/>
        <v>1177807</v>
      </c>
      <c r="F15" s="14"/>
      <c r="G15" s="1"/>
      <c r="H15" s="1"/>
      <c r="I15" s="15"/>
      <c r="J15" s="15"/>
    </row>
    <row r="16" spans="1:11">
      <c r="A16" s="15"/>
      <c r="B16" s="20" t="s">
        <v>101</v>
      </c>
      <c r="C16" s="19">
        <v>0</v>
      </c>
      <c r="D16" s="19">
        <v>500000</v>
      </c>
      <c r="E16" s="21">
        <f t="shared" si="0"/>
        <v>677807</v>
      </c>
      <c r="F16" s="8"/>
      <c r="G16" s="1"/>
      <c r="H16" s="1"/>
      <c r="I16" s="15"/>
      <c r="J16" s="15"/>
    </row>
    <row r="17" spans="1:10">
      <c r="A17" s="15"/>
      <c r="B17" s="20" t="s">
        <v>103</v>
      </c>
      <c r="C17" s="19">
        <v>0</v>
      </c>
      <c r="D17" s="19">
        <v>450000</v>
      </c>
      <c r="E17" s="21">
        <f>E16+C17-D17</f>
        <v>227807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105</v>
      </c>
      <c r="C18" s="19">
        <v>810000</v>
      </c>
      <c r="D18" s="19">
        <v>1030000</v>
      </c>
      <c r="E18" s="21">
        <f t="shared" si="0"/>
        <v>7807</v>
      </c>
      <c r="F18" s="1"/>
      <c r="G18" s="23"/>
      <c r="H18" s="1"/>
      <c r="I18" s="15"/>
      <c r="J18" s="15"/>
    </row>
    <row r="19" spans="1:10">
      <c r="A19" s="15"/>
      <c r="B19" s="20" t="s">
        <v>106</v>
      </c>
      <c r="C19" s="19">
        <v>0</v>
      </c>
      <c r="D19" s="19">
        <v>0</v>
      </c>
      <c r="E19" s="21">
        <f t="shared" si="0"/>
        <v>7807</v>
      </c>
      <c r="F19" s="1"/>
      <c r="G19" s="1"/>
      <c r="H19" s="1"/>
      <c r="I19" s="15"/>
      <c r="J19" s="15"/>
    </row>
    <row r="20" spans="1:10">
      <c r="A20" s="15"/>
      <c r="B20" s="20" t="s">
        <v>107</v>
      </c>
      <c r="C20" s="19">
        <v>0</v>
      </c>
      <c r="D20" s="19">
        <v>0</v>
      </c>
      <c r="E20" s="21">
        <f>E19+C20-D20</f>
        <v>7807</v>
      </c>
      <c r="F20" s="1"/>
      <c r="G20" s="1"/>
      <c r="H20" s="1"/>
      <c r="I20" s="15"/>
      <c r="J20" s="15"/>
    </row>
    <row r="21" spans="1:10">
      <c r="A21" s="15"/>
      <c r="B21" s="20" t="s">
        <v>108</v>
      </c>
      <c r="C21" s="19">
        <v>1220000</v>
      </c>
      <c r="D21" s="19">
        <v>1218000</v>
      </c>
      <c r="E21" s="21">
        <f>E20+C21-D21</f>
        <v>9807</v>
      </c>
      <c r="F21" s="1"/>
      <c r="G21" s="1"/>
      <c r="H21" s="1"/>
      <c r="I21" s="15"/>
      <c r="J21" s="15"/>
    </row>
    <row r="22" spans="1:10">
      <c r="A22" s="15"/>
      <c r="B22" s="20" t="s">
        <v>111</v>
      </c>
      <c r="C22" s="19">
        <v>0</v>
      </c>
      <c r="D22" s="19">
        <v>0</v>
      </c>
      <c r="E22" s="21">
        <f>E21+C22-D22</f>
        <v>9807</v>
      </c>
      <c r="F22" s="1"/>
      <c r="G22" s="1"/>
      <c r="H22" s="1"/>
      <c r="I22" s="15"/>
      <c r="J22" s="15"/>
    </row>
    <row r="23" spans="1:10">
      <c r="A23" s="15"/>
      <c r="B23" s="20" t="s">
        <v>112</v>
      </c>
      <c r="C23" s="19">
        <v>310000</v>
      </c>
      <c r="D23" s="19">
        <v>310000</v>
      </c>
      <c r="E23" s="21">
        <f t="shared" si="0"/>
        <v>9807</v>
      </c>
      <c r="F23" s="1"/>
      <c r="G23" s="1"/>
      <c r="H23" s="1"/>
      <c r="I23" s="15"/>
      <c r="J23" s="15"/>
    </row>
    <row r="24" spans="1:10">
      <c r="A24" s="15"/>
      <c r="B24" s="20" t="s">
        <v>113</v>
      </c>
      <c r="C24" s="19">
        <v>700000</v>
      </c>
      <c r="D24" s="19">
        <v>0</v>
      </c>
      <c r="E24" s="21">
        <f t="shared" si="0"/>
        <v>709807</v>
      </c>
      <c r="F24" s="1"/>
      <c r="G24" s="1"/>
      <c r="H24" s="1"/>
      <c r="I24" s="15"/>
      <c r="J24" s="15"/>
    </row>
    <row r="25" spans="1:10">
      <c r="A25" s="15"/>
      <c r="B25" s="20" t="s">
        <v>113</v>
      </c>
      <c r="C25" s="261">
        <v>2500000</v>
      </c>
      <c r="D25" s="261">
        <v>3200000</v>
      </c>
      <c r="E25" s="262">
        <f t="shared" si="0"/>
        <v>9807</v>
      </c>
      <c r="F25" s="263" t="s">
        <v>114</v>
      </c>
      <c r="G25" s="1"/>
      <c r="H25" s="1"/>
      <c r="I25" s="15"/>
      <c r="J25" s="15"/>
    </row>
    <row r="26" spans="1:10">
      <c r="A26" s="15"/>
      <c r="B26" s="20" t="s">
        <v>116</v>
      </c>
      <c r="C26" s="19">
        <v>900000</v>
      </c>
      <c r="D26" s="19">
        <v>900000</v>
      </c>
      <c r="E26" s="21">
        <f t="shared" si="0"/>
        <v>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9807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9807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9807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9807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9807</v>
      </c>
      <c r="F47" s="1"/>
      <c r="G47" s="15"/>
    </row>
    <row r="48" spans="1:10">
      <c r="B48" s="20"/>
      <c r="C48" s="19"/>
      <c r="D48" s="19"/>
      <c r="E48" s="21">
        <f t="shared" si="0"/>
        <v>9807</v>
      </c>
      <c r="F48" s="1"/>
      <c r="G48" s="15"/>
    </row>
    <row r="49" spans="2:7">
      <c r="B49" s="20"/>
      <c r="C49" s="19"/>
      <c r="D49" s="19"/>
      <c r="E49" s="21">
        <f t="shared" si="0"/>
        <v>9807</v>
      </c>
      <c r="F49" s="1"/>
      <c r="G49" s="15"/>
    </row>
    <row r="50" spans="2:7">
      <c r="B50" s="20"/>
      <c r="C50" s="19"/>
      <c r="D50" s="19"/>
      <c r="E50" s="21">
        <f t="shared" si="0"/>
        <v>9807</v>
      </c>
      <c r="F50" s="1"/>
      <c r="G50" s="15"/>
    </row>
    <row r="51" spans="2:7">
      <c r="B51" s="25"/>
      <c r="C51" s="21">
        <f>SUM(C5:C50)</f>
        <v>12717807</v>
      </c>
      <c r="D51" s="21">
        <f>SUM(D5:D50)</f>
        <v>12708000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N41" sqref="N41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69" t="s">
        <v>13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24" s="87" customFormat="1" ht="18">
      <c r="A2" s="270" t="s">
        <v>41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24" s="88" customFormat="1" ht="16.5" thickBot="1">
      <c r="A3" s="271" t="s">
        <v>84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3"/>
      <c r="S3" s="48"/>
      <c r="T3" s="5"/>
      <c r="U3" s="5"/>
      <c r="V3" s="5"/>
      <c r="W3" s="5"/>
      <c r="X3" s="11"/>
    </row>
    <row r="4" spans="1:24" s="90" customFormat="1">
      <c r="A4" s="274" t="s">
        <v>25</v>
      </c>
      <c r="B4" s="276" t="s">
        <v>26</v>
      </c>
      <c r="C4" s="278" t="s">
        <v>27</v>
      </c>
      <c r="D4" s="278" t="s">
        <v>28</v>
      </c>
      <c r="E4" s="278" t="s">
        <v>29</v>
      </c>
      <c r="F4" s="278" t="s">
        <v>30</v>
      </c>
      <c r="G4" s="278" t="s">
        <v>31</v>
      </c>
      <c r="H4" s="278" t="s">
        <v>102</v>
      </c>
      <c r="I4" s="278" t="s">
        <v>32</v>
      </c>
      <c r="J4" s="278" t="s">
        <v>33</v>
      </c>
      <c r="K4" s="278" t="s">
        <v>100</v>
      </c>
      <c r="L4" s="278" t="s">
        <v>34</v>
      </c>
      <c r="M4" s="278" t="s">
        <v>68</v>
      </c>
      <c r="N4" s="284" t="s">
        <v>64</v>
      </c>
      <c r="O4" s="282" t="s">
        <v>14</v>
      </c>
      <c r="P4" s="280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5"/>
      <c r="B5" s="277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85"/>
      <c r="O5" s="283"/>
      <c r="P5" s="281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85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86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89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91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95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96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97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99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101</v>
      </c>
      <c r="B14" s="106"/>
      <c r="C14" s="99"/>
      <c r="D14" s="107"/>
      <c r="E14" s="107"/>
      <c r="F14" s="107"/>
      <c r="G14" s="107"/>
      <c r="H14" s="107">
        <v>100</v>
      </c>
      <c r="I14" s="107">
        <v>160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420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103</v>
      </c>
      <c r="B15" s="106">
        <v>500</v>
      </c>
      <c r="C15" s="99"/>
      <c r="D15" s="107"/>
      <c r="E15" s="107"/>
      <c r="F15" s="107"/>
      <c r="G15" s="107">
        <v>70</v>
      </c>
      <c r="H15" s="107"/>
      <c r="I15" s="107">
        <v>30</v>
      </c>
      <c r="J15" s="107">
        <v>80</v>
      </c>
      <c r="K15" s="100"/>
      <c r="L15" s="107"/>
      <c r="M15" s="137"/>
      <c r="N15" s="107"/>
      <c r="O15" s="107"/>
      <c r="P15" s="109"/>
      <c r="Q15" s="103">
        <f t="shared" si="0"/>
        <v>680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105</v>
      </c>
      <c r="B16" s="106"/>
      <c r="C16" s="99"/>
      <c r="D16" s="107"/>
      <c r="E16" s="107"/>
      <c r="F16" s="107"/>
      <c r="G16" s="107">
        <v>100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410</v>
      </c>
      <c r="R16" s="104"/>
      <c r="S16" s="4"/>
      <c r="T16" s="26"/>
      <c r="U16" s="3"/>
      <c r="V16" s="26"/>
      <c r="W16" s="3"/>
    </row>
    <row r="17" spans="1:23" s="9" customFormat="1">
      <c r="A17" s="98" t="s">
        <v>106</v>
      </c>
      <c r="B17" s="106"/>
      <c r="C17" s="99"/>
      <c r="D17" s="107"/>
      <c r="E17" s="107"/>
      <c r="F17" s="107"/>
      <c r="G17" s="107">
        <v>70</v>
      </c>
      <c r="H17" s="107"/>
      <c r="I17" s="107">
        <v>240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470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107</v>
      </c>
      <c r="B18" s="106">
        <v>500</v>
      </c>
      <c r="C18" s="99"/>
      <c r="D18" s="107">
        <v>130</v>
      </c>
      <c r="E18" s="107"/>
      <c r="F18" s="107"/>
      <c r="G18" s="107">
        <v>50</v>
      </c>
      <c r="H18" s="107"/>
      <c r="I18" s="107">
        <v>210</v>
      </c>
      <c r="J18" s="107">
        <v>80</v>
      </c>
      <c r="K18" s="107"/>
      <c r="L18" s="107"/>
      <c r="M18" s="137"/>
      <c r="N18" s="109"/>
      <c r="O18" s="107"/>
      <c r="P18" s="109"/>
      <c r="Q18" s="103">
        <f t="shared" si="0"/>
        <v>970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108</v>
      </c>
      <c r="B19" s="106"/>
      <c r="C19" s="99">
        <v>420</v>
      </c>
      <c r="D19" s="107"/>
      <c r="E19" s="107"/>
      <c r="F19" s="107"/>
      <c r="G19" s="107">
        <v>70</v>
      </c>
      <c r="H19" s="107"/>
      <c r="I19" s="107">
        <v>120</v>
      </c>
      <c r="J19" s="107">
        <v>160</v>
      </c>
      <c r="K19" s="107"/>
      <c r="L19" s="107"/>
      <c r="M19" s="138"/>
      <c r="N19" s="109"/>
      <c r="O19" s="107"/>
      <c r="P19" s="109"/>
      <c r="Q19" s="103">
        <f t="shared" si="0"/>
        <v>770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111</v>
      </c>
      <c r="B20" s="106"/>
      <c r="C20" s="99"/>
      <c r="D20" s="107">
        <v>50</v>
      </c>
      <c r="E20" s="107"/>
      <c r="F20" s="137"/>
      <c r="G20" s="107">
        <v>100</v>
      </c>
      <c r="H20" s="107"/>
      <c r="I20" s="107">
        <v>230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540</v>
      </c>
      <c r="R20" s="104"/>
      <c r="S20" s="4"/>
      <c r="T20" s="26"/>
      <c r="U20" s="3"/>
      <c r="V20" s="26"/>
      <c r="W20" s="3"/>
    </row>
    <row r="21" spans="1:23" s="9" customFormat="1">
      <c r="A21" s="98" t="s">
        <v>112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30</v>
      </c>
      <c r="J21" s="107">
        <v>160</v>
      </c>
      <c r="K21" s="107"/>
      <c r="L21" s="107"/>
      <c r="M21" s="137"/>
      <c r="N21" s="107"/>
      <c r="O21" s="107"/>
      <c r="P21" s="109"/>
      <c r="Q21" s="103">
        <f t="shared" si="0"/>
        <v>790</v>
      </c>
      <c r="R21" s="104"/>
      <c r="S21" s="4"/>
    </row>
    <row r="22" spans="1:23" s="9" customFormat="1">
      <c r="A22" s="98" t="s">
        <v>113</v>
      </c>
      <c r="B22" s="106"/>
      <c r="C22" s="99"/>
      <c r="D22" s="107"/>
      <c r="E22" s="107"/>
      <c r="F22" s="107"/>
      <c r="G22" s="107">
        <v>100</v>
      </c>
      <c r="H22" s="107"/>
      <c r="I22" s="107">
        <v>130</v>
      </c>
      <c r="J22" s="107">
        <v>160</v>
      </c>
      <c r="K22" s="107"/>
      <c r="L22" s="107"/>
      <c r="M22" s="137"/>
      <c r="N22" s="107"/>
      <c r="O22" s="107"/>
      <c r="P22" s="109"/>
      <c r="Q22" s="103">
        <f t="shared" si="0"/>
        <v>390</v>
      </c>
      <c r="R22" s="104"/>
      <c r="S22" s="4"/>
    </row>
    <row r="23" spans="1:23" s="114" customFormat="1">
      <c r="A23" s="98" t="s">
        <v>116</v>
      </c>
      <c r="B23" s="106"/>
      <c r="C23" s="99"/>
      <c r="D23" s="107"/>
      <c r="E23" s="107"/>
      <c r="F23" s="107"/>
      <c r="G23" s="107">
        <v>4666</v>
      </c>
      <c r="H23" s="107"/>
      <c r="I23" s="107">
        <v>240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5066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3000</v>
      </c>
      <c r="C37" s="125">
        <f t="shared" ref="C37:P37" si="1">SUM(C6:C36)</f>
        <v>420</v>
      </c>
      <c r="D37" s="125">
        <f t="shared" si="1"/>
        <v>660</v>
      </c>
      <c r="E37" s="125">
        <f t="shared" si="1"/>
        <v>0</v>
      </c>
      <c r="F37" s="125">
        <f t="shared" si="1"/>
        <v>0</v>
      </c>
      <c r="G37" s="125">
        <f>SUM(G6:G36)</f>
        <v>6196</v>
      </c>
      <c r="H37" s="125">
        <f t="shared" si="1"/>
        <v>100</v>
      </c>
      <c r="I37" s="125">
        <f t="shared" si="1"/>
        <v>2560</v>
      </c>
      <c r="J37" s="125">
        <f t="shared" si="1"/>
        <v>2640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30076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9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3" t="s">
        <v>13</v>
      </c>
      <c r="B1" s="294"/>
      <c r="C1" s="294"/>
      <c r="D1" s="294"/>
      <c r="E1" s="294"/>
      <c r="F1" s="295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6" t="s">
        <v>53</v>
      </c>
      <c r="B2" s="296"/>
      <c r="C2" s="296"/>
      <c r="D2" s="296"/>
      <c r="E2" s="296"/>
      <c r="F2" s="296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7" t="s">
        <v>42</v>
      </c>
      <c r="B3" s="298"/>
      <c r="C3" s="298"/>
      <c r="D3" s="298"/>
      <c r="E3" s="298"/>
      <c r="F3" s="299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>
        <v>-750390</v>
      </c>
      <c r="E29" s="43">
        <f t="shared" si="0"/>
        <v>-750390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-750390</v>
      </c>
      <c r="F33" s="43">
        <f>B33-E33</f>
        <v>750390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3" t="s">
        <v>20</v>
      </c>
      <c r="B35" s="304"/>
      <c r="C35" s="304"/>
      <c r="D35" s="304"/>
      <c r="E35" s="305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0" t="s">
        <v>12</v>
      </c>
      <c r="B36" s="301"/>
      <c r="C36" s="301"/>
      <c r="D36" s="302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92</v>
      </c>
      <c r="B37" s="249"/>
      <c r="C37" s="250">
        <v>87500</v>
      </c>
      <c r="D37" s="251" t="s">
        <v>97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51</v>
      </c>
      <c r="B38" s="228" t="s">
        <v>52</v>
      </c>
      <c r="C38" s="224">
        <v>1800</v>
      </c>
      <c r="D38" s="225" t="s">
        <v>49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73</v>
      </c>
      <c r="B39" s="223" t="s">
        <v>62</v>
      </c>
      <c r="C39" s="224">
        <v>31990</v>
      </c>
      <c r="D39" s="226" t="s">
        <v>80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72</v>
      </c>
      <c r="B40" s="223" t="s">
        <v>50</v>
      </c>
      <c r="C40" s="224">
        <v>4500</v>
      </c>
      <c r="D40" s="226" t="s">
        <v>76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55</v>
      </c>
      <c r="B41" s="223" t="s">
        <v>46</v>
      </c>
      <c r="C41" s="224">
        <v>4460</v>
      </c>
      <c r="D41" s="226" t="s">
        <v>74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45</v>
      </c>
      <c r="B42" s="223" t="s">
        <v>46</v>
      </c>
      <c r="C42" s="224">
        <v>100000</v>
      </c>
      <c r="D42" s="227" t="s">
        <v>75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56</v>
      </c>
      <c r="B43" s="223" t="s">
        <v>46</v>
      </c>
      <c r="C43" s="224">
        <v>330000</v>
      </c>
      <c r="D43" s="227" t="s">
        <v>112</v>
      </c>
      <c r="E43" s="48"/>
      <c r="F43" s="300" t="s">
        <v>21</v>
      </c>
      <c r="G43" s="301"/>
      <c r="H43" s="301"/>
      <c r="I43" s="301"/>
      <c r="J43" s="301"/>
      <c r="K43" s="301"/>
      <c r="L43" s="302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78</v>
      </c>
      <c r="B44" s="223" t="s">
        <v>81</v>
      </c>
      <c r="C44" s="224">
        <v>5000</v>
      </c>
      <c r="D44" s="226" t="s">
        <v>91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67</v>
      </c>
      <c r="B45" s="223"/>
      <c r="C45" s="224">
        <v>105160</v>
      </c>
      <c r="D45" s="226" t="s">
        <v>116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82</v>
      </c>
      <c r="B46" s="223"/>
      <c r="C46" s="224">
        <v>10000</v>
      </c>
      <c r="D46" s="226" t="s">
        <v>116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2" t="s">
        <v>63</v>
      </c>
      <c r="B47" s="223" t="s">
        <v>62</v>
      </c>
      <c r="C47" s="224">
        <v>31990</v>
      </c>
      <c r="D47" s="227" t="s">
        <v>77</v>
      </c>
      <c r="E47" s="47" t="s">
        <v>11</v>
      </c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58</v>
      </c>
      <c r="B48" s="223" t="s">
        <v>62</v>
      </c>
      <c r="C48" s="224">
        <v>31990</v>
      </c>
      <c r="D48" s="226" t="s">
        <v>77</v>
      </c>
      <c r="E48" s="47"/>
      <c r="F48" s="234" t="s">
        <v>11</v>
      </c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 t="s">
        <v>109</v>
      </c>
      <c r="B49" s="223" t="s">
        <v>110</v>
      </c>
      <c r="C49" s="224">
        <v>6000</v>
      </c>
      <c r="D49" s="227" t="s">
        <v>108</v>
      </c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/>
      <c r="B50" s="223"/>
      <c r="C50" s="224"/>
      <c r="D50" s="226"/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6"/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6" t="s">
        <v>40</v>
      </c>
      <c r="G68" s="287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8" t="s">
        <v>23</v>
      </c>
      <c r="B119" s="289"/>
      <c r="C119" s="221">
        <f>SUM(C37:C118)</f>
        <v>750390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0" t="s">
        <v>24</v>
      </c>
      <c r="B121" s="291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2"/>
      <c r="G156" s="292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topLeftCell="A4" zoomScaleNormal="100" workbookViewId="0">
      <selection activeCell="H13" sqref="H13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6" t="s">
        <v>43</v>
      </c>
      <c r="B1" s="307"/>
      <c r="C1" s="307"/>
      <c r="D1" s="307"/>
      <c r="E1" s="308"/>
      <c r="F1" s="184"/>
      <c r="G1" s="1"/>
    </row>
    <row r="2" spans="1:28" ht="21.75">
      <c r="A2" s="315" t="s">
        <v>61</v>
      </c>
      <c r="B2" s="316"/>
      <c r="C2" s="316"/>
      <c r="D2" s="316"/>
      <c r="E2" s="317"/>
      <c r="F2" s="184"/>
      <c r="G2" s="1"/>
    </row>
    <row r="3" spans="1:28" ht="24" thickBot="1">
      <c r="A3" s="309" t="s">
        <v>115</v>
      </c>
      <c r="B3" s="310"/>
      <c r="C3" s="310"/>
      <c r="D3" s="310"/>
      <c r="E3" s="311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8" t="s">
        <v>47</v>
      </c>
      <c r="B4" s="319"/>
      <c r="C4" s="319"/>
      <c r="D4" s="319"/>
      <c r="E4" s="320"/>
      <c r="F4" s="184"/>
      <c r="G4" s="254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60</v>
      </c>
      <c r="B5" s="189">
        <v>9000000</v>
      </c>
      <c r="C5" s="162"/>
      <c r="D5" s="163" t="s">
        <v>10</v>
      </c>
      <c r="E5" s="179">
        <v>12778360</v>
      </c>
      <c r="F5" s="184"/>
      <c r="G5" s="255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126072.3</v>
      </c>
      <c r="C6" s="34"/>
      <c r="D6" s="152" t="s">
        <v>59</v>
      </c>
      <c r="E6" s="157">
        <v>9807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57</v>
      </c>
      <c r="E7" s="180">
        <v>702590.30000000075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25410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750390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100662.3</v>
      </c>
      <c r="C11" s="32"/>
      <c r="D11" s="152" t="s">
        <v>90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80">
        <v>988325</v>
      </c>
      <c r="F12" s="184"/>
      <c r="H12" s="26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65" t="s">
        <v>88</v>
      </c>
      <c r="B14" s="266">
        <v>6500000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104</v>
      </c>
      <c r="B16" s="156">
        <v>300000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B5+B6-B9+B14-B16</f>
        <v>15300662.300000001</v>
      </c>
      <c r="C18" s="32"/>
      <c r="D18" s="152" t="s">
        <v>6</v>
      </c>
      <c r="E18" s="157">
        <f>SUM(E5:E17)</f>
        <v>15300662.300000001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2" t="s">
        <v>12</v>
      </c>
      <c r="B20" s="313"/>
      <c r="C20" s="313"/>
      <c r="D20" s="313"/>
      <c r="E20" s="314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93</v>
      </c>
      <c r="B21" s="186">
        <v>87500</v>
      </c>
      <c r="C21" s="183"/>
      <c r="D21" s="183" t="s">
        <v>71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98</v>
      </c>
      <c r="B22" s="191">
        <v>20000</v>
      </c>
      <c r="C22" s="192"/>
      <c r="D22" s="190" t="s">
        <v>66</v>
      </c>
      <c r="E22" s="194">
        <v>31990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70</v>
      </c>
      <c r="B23" s="191">
        <v>100000</v>
      </c>
      <c r="C23" s="192"/>
      <c r="D23" s="190" t="s">
        <v>65</v>
      </c>
      <c r="E23" s="194">
        <v>31990</v>
      </c>
      <c r="F23" s="160"/>
      <c r="G23" s="160"/>
    </row>
    <row r="24" spans="1:28" s="1" customFormat="1" ht="22.5" thickBot="1">
      <c r="A24" s="197" t="s">
        <v>69</v>
      </c>
      <c r="B24" s="198">
        <v>320000</v>
      </c>
      <c r="C24" s="253"/>
      <c r="D24" s="199" t="s">
        <v>94</v>
      </c>
      <c r="E24" s="200">
        <v>120000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2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2022-04-22T08:27:47Z</dcterms:modified>
</cp:coreProperties>
</file>