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7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A4 Paper=240
Pen=14=60</t>
        </r>
      </text>
    </comment>
  </commentList>
</comments>
</file>

<file path=xl/sharedStrings.xml><?xml version="1.0" encoding="utf-8"?>
<sst xmlns="http://schemas.openxmlformats.org/spreadsheetml/2006/main" count="193" uniqueCount="116">
  <si>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</si>
  <si>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</si>
  <si>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</si>
  <si>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</si>
  <si>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</si>
  <si>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</si>
  <si>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</si>
  <si>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</si>
  <si>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</si>
  <si>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</si>
  <si>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</si>
  <si>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</si>
  <si>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</si>
  <si>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</si>
  <si>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</si>
  <si>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</si>
  <si>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</si>
  <si>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</si>
  <si>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</si>
  <si>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</si>
  <si>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</si>
  <si>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</si>
  <si>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</si>
  <si>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</si>
  <si>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</si>
  <si>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</si>
  <si>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</si>
  <si>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</si>
  <si>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</si>
  <si>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</si>
  <si>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</si>
  <si>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</si>
  <si>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</si>
  <si>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</si>
  <si>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</si>
  <si>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</si>
  <si>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</si>
  <si>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</si>
  <si>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</si>
  <si>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</si>
  <si>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</si>
  <si>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</si>
  <si>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</si>
  <si>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</si>
  <si>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</si>
  <si>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</si>
  <si>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</si>
  <si>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</si>
  <si>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</si>
  <si>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</si>
  <si>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</si>
  <si>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</si>
  <si>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</si>
  <si>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</si>
  <si>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</si>
  <si>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</si>
  <si>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</si>
  <si>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</si>
  <si>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</si>
  <si>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</si>
  <si>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</si>
  <si>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</si>
  <si>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</si>
  <si>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</si>
  <si>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</si>
  <si>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</si>
  <si>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</si>
  <si>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</si>
  <si>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</si>
  <si>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</si>
  <si>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</si>
  <si>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</si>
  <si>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</si>
  <si>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</si>
  <si>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</si>
  <si>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</si>
  <si>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</si>
  <si>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</si>
  <si>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</si>
  <si>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</si>
  <si>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</si>
  <si>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</si>
  <si>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</si>
  <si>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</si>
  <si>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</si>
  <si>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</si>
  <si>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</si>
  <si>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</si>
  <si>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</si>
  <si>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</si>
  <si>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</si>
  <si>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</si>
  <si>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</si>
  <si>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</si>
  <si>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</si>
  <si>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</si>
  <si>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</si>
  <si>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</si>
  <si>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</si>
  <si>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</si>
  <si>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</si>
  <si>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</si>
  <si>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</si>
  <si>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</si>
  <si>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</si>
  <si>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</si>
  <si>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</si>
  <si>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</si>
  <si>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</si>
  <si>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</si>
  <si>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Shaha Enterprise</t>
  </si>
  <si>
    <t>Boss NRB Bank RTGS</t>
  </si>
  <si>
    <t>16.03.2022</t>
  </si>
  <si>
    <t>17.03.2022</t>
  </si>
  <si>
    <t>Date: 17.03.2022</t>
  </si>
  <si>
    <t>Don Mobile Kaligong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</si>
</sst>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9" t="s">
        <v>13</v>
      </c>
      <c r="C1" s="269"/>
      <c r="D1" s="269"/>
      <c r="E1" s="269"/>
    </row>
    <row r="2" spans="1:11" ht="16.5" customHeight="1">
      <c r="A2" s="15"/>
      <c r="B2" s="270" t="s">
        <v>64</v>
      </c>
      <c r="C2" s="270"/>
      <c r="D2" s="270"/>
      <c r="E2" s="27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90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91</v>
      </c>
      <c r="C8" s="19">
        <v>182850</v>
      </c>
      <c r="D8" s="19">
        <v>182850</v>
      </c>
      <c r="E8" s="21">
        <f t="shared" si="0"/>
        <v>17897</v>
      </c>
      <c r="F8" s="1" t="s">
        <v>93</v>
      </c>
      <c r="G8" s="1"/>
      <c r="H8" s="1"/>
      <c r="I8" s="15"/>
      <c r="J8" s="15"/>
    </row>
    <row r="9" spans="1:11">
      <c r="A9" s="15"/>
      <c r="B9" s="20" t="s">
        <v>92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94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1000000</v>
      </c>
      <c r="D12" s="19">
        <v>1000000</v>
      </c>
      <c r="E12" s="21">
        <f t="shared" si="0"/>
        <v>27797</v>
      </c>
      <c r="F12" s="263" t="s">
        <v>97</v>
      </c>
      <c r="G12" s="24"/>
      <c r="H12" s="1"/>
      <c r="I12" s="15"/>
      <c r="J12" s="15"/>
    </row>
    <row r="13" spans="1:11">
      <c r="A13" s="15"/>
      <c r="B13" s="20" t="s">
        <v>99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100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102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104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104</v>
      </c>
      <c r="C17" s="19">
        <v>1000000</v>
      </c>
      <c r="D17" s="19">
        <v>1000000</v>
      </c>
      <c r="E17" s="21">
        <f>E16+C17-D17</f>
        <v>23997</v>
      </c>
      <c r="F17" s="266" t="s">
        <v>111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105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109</v>
      </c>
      <c r="C20" s="19">
        <v>500000</v>
      </c>
      <c r="D20" s="19">
        <v>500000</v>
      </c>
      <c r="E20" s="21">
        <f>E19+C20-D20</f>
        <v>24397</v>
      </c>
      <c r="F20" s="263" t="s">
        <v>111</v>
      </c>
      <c r="G20" s="1"/>
      <c r="H20" s="1"/>
      <c r="I20" s="15"/>
      <c r="J20" s="15"/>
    </row>
    <row r="21" spans="1:10">
      <c r="A21" s="15"/>
      <c r="B21" s="20" t="s">
        <v>109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112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112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113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4755747</v>
      </c>
      <c r="D51" s="21">
        <f>SUM(D5:D50)</f>
        <v>4737940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7" t="s">
        <v>13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24" s="87" customFormat="1" ht="18">
      <c r="A2" s="278" t="s">
        <v>41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</row>
    <row r="3" spans="1:24" s="88" customFormat="1" ht="16.5" thickBot="1">
      <c r="A3" s="279" t="s">
        <v>88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1"/>
      <c r="S3" s="48"/>
      <c r="T3" s="5"/>
      <c r="U3" s="5"/>
      <c r="V3" s="5"/>
      <c r="W3" s="5"/>
      <c r="X3" s="11"/>
    </row>
    <row r="4" spans="1:24" s="90" customFormat="1">
      <c r="A4" s="282" t="s">
        <v>25</v>
      </c>
      <c r="B4" s="284" t="s">
        <v>26</v>
      </c>
      <c r="C4" s="271" t="s">
        <v>27</v>
      </c>
      <c r="D4" s="271" t="s">
        <v>28</v>
      </c>
      <c r="E4" s="271" t="s">
        <v>29</v>
      </c>
      <c r="F4" s="271" t="s">
        <v>30</v>
      </c>
      <c r="G4" s="271" t="s">
        <v>31</v>
      </c>
      <c r="H4" s="271" t="s">
        <v>101</v>
      </c>
      <c r="I4" s="271" t="s">
        <v>32</v>
      </c>
      <c r="J4" s="271" t="s">
        <v>33</v>
      </c>
      <c r="K4" s="271" t="s">
        <v>87</v>
      </c>
      <c r="L4" s="271" t="s">
        <v>34</v>
      </c>
      <c r="M4" s="271" t="s">
        <v>77</v>
      </c>
      <c r="N4" s="275" t="s">
        <v>68</v>
      </c>
      <c r="O4" s="273" t="s">
        <v>14</v>
      </c>
      <c r="P4" s="286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3"/>
      <c r="B5" s="285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6"/>
      <c r="O5" s="274"/>
      <c r="P5" s="287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89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90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91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92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94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95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96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100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102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104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105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109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112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113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2500</v>
      </c>
      <c r="C37" s="125">
        <f t="shared" ref="C37:P37" si="1">SUM(C6:C36)</f>
        <v>400</v>
      </c>
      <c r="D37" s="125">
        <f t="shared" si="1"/>
        <v>300</v>
      </c>
      <c r="E37" s="125">
        <f t="shared" si="1"/>
        <v>0</v>
      </c>
      <c r="F37" s="125">
        <f t="shared" si="1"/>
        <v>0</v>
      </c>
      <c r="G37" s="125">
        <f>SUM(G6:G36)</f>
        <v>1360</v>
      </c>
      <c r="H37" s="125">
        <f t="shared" si="1"/>
        <v>2000</v>
      </c>
      <c r="I37" s="125">
        <f t="shared" si="1"/>
        <v>2020</v>
      </c>
      <c r="J37" s="125">
        <f t="shared" si="1"/>
        <v>2810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11390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9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5" t="s">
        <v>13</v>
      </c>
      <c r="B1" s="296"/>
      <c r="C1" s="296"/>
      <c r="D1" s="296"/>
      <c r="E1" s="296"/>
      <c r="F1" s="297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8" t="s">
        <v>55</v>
      </c>
      <c r="B2" s="298"/>
      <c r="C2" s="298"/>
      <c r="D2" s="298"/>
      <c r="E2" s="298"/>
      <c r="F2" s="298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9" t="s">
        <v>42</v>
      </c>
      <c r="B3" s="300"/>
      <c r="C3" s="300"/>
      <c r="D3" s="300"/>
      <c r="E3" s="300"/>
      <c r="F3" s="301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-729610</v>
      </c>
      <c r="E32" s="43">
        <f t="shared" si="0"/>
        <v>-729610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-729610</v>
      </c>
      <c r="F33" s="43">
        <f>B33-E33</f>
        <v>729610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2" t="s">
        <v>20</v>
      </c>
      <c r="B35" s="303"/>
      <c r="C35" s="303"/>
      <c r="D35" s="304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5" t="s">
        <v>12</v>
      </c>
      <c r="B36" s="306"/>
      <c r="C36" s="306"/>
      <c r="D36" s="307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86</v>
      </c>
      <c r="B39" s="229" t="s">
        <v>66</v>
      </c>
      <c r="C39" s="230">
        <v>31990</v>
      </c>
      <c r="D39" s="232" t="s">
        <v>85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84</v>
      </c>
      <c r="B40" s="229" t="s">
        <v>51</v>
      </c>
      <c r="C40" s="230">
        <v>4500</v>
      </c>
      <c r="D40" s="232" t="s">
        <v>96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107</v>
      </c>
      <c r="B41" s="229" t="s">
        <v>108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90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91</v>
      </c>
      <c r="E43" s="48"/>
      <c r="F43" s="305" t="s">
        <v>21</v>
      </c>
      <c r="G43" s="306"/>
      <c r="H43" s="306"/>
      <c r="I43" s="306"/>
      <c r="J43" s="306"/>
      <c r="K43" s="306"/>
      <c r="L43" s="307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112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106</v>
      </c>
      <c r="B45" s="229">
        <v>8</v>
      </c>
      <c r="C45" s="230">
        <v>3270</v>
      </c>
      <c r="D45" s="232" t="s">
        <v>105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71</v>
      </c>
      <c r="B46" s="229"/>
      <c r="C46" s="230">
        <v>148280</v>
      </c>
      <c r="D46" s="232" t="s">
        <v>90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110</v>
      </c>
      <c r="B47" s="229"/>
      <c r="C47" s="230">
        <v>16000</v>
      </c>
      <c r="D47" s="232" t="s">
        <v>113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103</v>
      </c>
      <c r="B48" s="229" t="s">
        <v>73</v>
      </c>
      <c r="C48" s="230">
        <v>1000</v>
      </c>
      <c r="D48" s="232" t="s">
        <v>76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52</v>
      </c>
      <c r="B49" s="229" t="s">
        <v>73</v>
      </c>
      <c r="C49" s="230">
        <v>1500</v>
      </c>
      <c r="D49" s="232" t="s">
        <v>102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58" t="s">
        <v>67</v>
      </c>
      <c r="B50" s="229" t="s">
        <v>66</v>
      </c>
      <c r="C50" s="230">
        <v>31990</v>
      </c>
      <c r="D50" s="233" t="s">
        <v>105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61</v>
      </c>
      <c r="B51" s="229" t="s">
        <v>66</v>
      </c>
      <c r="C51" s="230">
        <v>31990</v>
      </c>
      <c r="D51" s="232" t="s">
        <v>105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 t="s">
        <v>115</v>
      </c>
      <c r="B52" s="229"/>
      <c r="C52" s="230">
        <v>30000</v>
      </c>
      <c r="D52" s="232" t="s">
        <v>113</v>
      </c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8" t="s">
        <v>40</v>
      </c>
      <c r="G68" s="289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0" t="s">
        <v>23</v>
      </c>
      <c r="B119" s="291"/>
      <c r="C119" s="227">
        <f>SUM(C37:C118)</f>
        <v>729610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2" t="s">
        <v>24</v>
      </c>
      <c r="B121" s="293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4"/>
      <c r="G156" s="294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C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zoomScaleNormal="100" workbookViewId="0">
      <selection sqref="A1:E2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8" t="s">
        <v>43</v>
      </c>
      <c r="B1" s="309"/>
      <c r="C1" s="309"/>
      <c r="D1" s="309"/>
      <c r="E1" s="310"/>
      <c r="F1" s="188"/>
      <c r="G1" s="1"/>
    </row>
    <row r="2" spans="1:29" ht="21.75">
      <c r="A2" s="317" t="s">
        <v>65</v>
      </c>
      <c r="B2" s="318"/>
      <c r="C2" s="318"/>
      <c r="D2" s="318"/>
      <c r="E2" s="319"/>
      <c r="F2" s="188"/>
      <c r="G2" s="1"/>
    </row>
    <row r="3" spans="1:29" ht="24" thickBot="1">
      <c r="A3" s="311" t="s">
        <v>114</v>
      </c>
      <c r="B3" s="312"/>
      <c r="C3" s="312"/>
      <c r="D3" s="312"/>
      <c r="E3" s="313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0" t="s">
        <v>47</v>
      </c>
      <c r="B4" s="321"/>
      <c r="C4" s="321"/>
      <c r="D4" s="321"/>
      <c r="E4" s="322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10203770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136450.70000000001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564433.69999999925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11390</v>
      </c>
      <c r="C9" s="32"/>
      <c r="D9" s="154" t="s">
        <v>12</v>
      </c>
      <c r="E9" s="160">
        <v>729610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125060.70000000001</v>
      </c>
      <c r="C12" s="32"/>
      <c r="D12" s="154" t="s">
        <v>75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4" t="s">
        <v>98</v>
      </c>
      <c r="B14" s="265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7" t="s">
        <v>78</v>
      </c>
      <c r="B16" s="268">
        <v>2500000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11575060.699999999</v>
      </c>
      <c r="C17" s="32"/>
      <c r="D17" s="154" t="s">
        <v>6</v>
      </c>
      <c r="E17" s="160">
        <f>E5+E6+E7+E9+E10+E12</f>
        <v>11575060.699999999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4" t="s">
        <v>12</v>
      </c>
      <c r="B19" s="315"/>
      <c r="C19" s="315"/>
      <c r="D19" s="315"/>
      <c r="E19" s="316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81</v>
      </c>
      <c r="B20" s="190">
        <v>31990</v>
      </c>
      <c r="C20" s="187"/>
      <c r="D20" s="187" t="s">
        <v>82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80</v>
      </c>
      <c r="B21" s="197">
        <v>100000</v>
      </c>
      <c r="C21" s="198"/>
      <c r="D21" s="196" t="s">
        <v>70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79</v>
      </c>
      <c r="B22" s="197">
        <v>290000</v>
      </c>
      <c r="C22" s="198"/>
      <c r="D22" s="196" t="s">
        <v>69</v>
      </c>
      <c r="E22" s="200">
        <v>31990</v>
      </c>
      <c r="F22" s="163"/>
      <c r="G22" s="163"/>
    </row>
    <row r="23" spans="1:29" s="1" customFormat="1" ht="22.5" thickBot="1">
      <c r="A23" s="203" t="s">
        <v>83</v>
      </c>
      <c r="B23" s="204">
        <v>49000</v>
      </c>
      <c r="C23" s="259"/>
      <c r="D23" s="205" t="s">
        <v>72</v>
      </c>
      <c r="E23" s="206">
        <v>149000</v>
      </c>
      <c r="F23" s="163"/>
      <c r="G23" s="163"/>
    </row>
    <row r="24" spans="1:29" ht="21.75">
      <c r="A24" s="202"/>
      <c r="B24" s="202"/>
      <c r="C24" s="163"/>
      <c r="D24" s="163"/>
      <c r="E24" s="163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2022-03-17T17:02:13Z</dcterms:modified>
</cp:coreProperties>
</file>