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4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</commentList>
</comments>
</file>

<file path=xl/sharedStrings.xml><?xml version="1.0" encoding="utf-8"?>
<sst xmlns="http://schemas.openxmlformats.org/spreadsheetml/2006/main" count="181" uniqueCount="113">
  <si>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</si>
  <si>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</si>
  <si>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</si>
  <si>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</si>
  <si>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</si>
  <si>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</si>
  <si>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</si>
  <si>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</si>
  <si>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</si>
  <si>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</si>
  <si>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</si>
  <si>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</si>
  <si>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</si>
  <si>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</si>
  <si>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</si>
  <si>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</si>
  <si>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</si>
  <si>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</si>
  <si>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</si>
  <si>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</si>
  <si>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</si>
  <si>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</si>
  <si>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</si>
  <si>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</si>
  <si>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</si>
  <si>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</si>
  <si>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</si>
  <si>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</si>
  <si>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</si>
  <si>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</si>
  <si>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</si>
  <si>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</si>
  <si>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</si>
  <si>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</si>
  <si>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</si>
  <si>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</si>
  <si>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</si>
  <si>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</si>
  <si>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</si>
  <si>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</si>
  <si>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</si>
  <si>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</si>
  <si>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</si>
  <si>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</si>
  <si>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</si>
  <si>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</si>
  <si>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</si>
  <si>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</si>
  <si>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</si>
  <si>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</si>
  <si>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</si>
  <si>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</si>
  <si>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</si>
  <si>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</si>
  <si>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</si>
  <si>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</si>
  <si>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</si>
  <si>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</si>
  <si>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</si>
  <si>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</si>
  <si>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</si>
  <si>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</si>
  <si>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</si>
  <si>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</si>
  <si>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</si>
  <si>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</si>
  <si>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</si>
  <si>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</si>
  <si>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</si>
  <si>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</si>
  <si>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</si>
  <si>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</si>
  <si>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</si>
  <si>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</si>
  <si>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</si>
  <si>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</si>
  <si>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</si>
  <si>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</si>
  <si>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</si>
  <si>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</si>
  <si>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</si>
  <si>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</si>
  <si>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</si>
  <si>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</si>
  <si>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</si>
  <si>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</si>
  <si>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</si>
  <si>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</si>
  <si>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</si>
  <si>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</si>
  <si>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</si>
  <si>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</si>
  <si>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</si>
  <si>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</si>
  <si>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</si>
  <si>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</si>
  <si>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</si>
  <si>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</si>
  <si>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</si>
  <si>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</si>
  <si>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</si>
  <si>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</si>
  <si>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</si>
  <si>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</si>
  <si>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</si>
  <si>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</si>
  <si>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Jilani Mobile</t>
  </si>
  <si>
    <t>Sadar</t>
  </si>
  <si>
    <t>14.03.2022</t>
  </si>
  <si>
    <t>Rofiqul</t>
  </si>
  <si>
    <t>Liton Office Pase</t>
  </si>
  <si>
    <t>9i</t>
  </si>
  <si>
    <t>Date: 14.03.2022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</si>
</sst>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64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108</v>
      </c>
      <c r="C17" s="19">
        <v>310000</v>
      </c>
      <c r="D17" s="19">
        <v>309600</v>
      </c>
      <c r="E17" s="21">
        <f>E16+C17-D17</f>
        <v>24397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24397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24397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24397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24397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24397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24397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24397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24397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24397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24397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24397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24397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24397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24397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24397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24397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24397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24397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24397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24397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24397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24397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24397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24397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24397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24397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24397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24397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24397</v>
      </c>
      <c r="F47" s="1"/>
      <c r="G47" s="15"/>
    </row>
    <row r="48" spans="1:10">
      <c r="B48" s="20"/>
      <c r="C48" s="19"/>
      <c r="D48" s="19"/>
      <c r="E48" s="21">
        <f t="shared" si="0"/>
        <v>24397</v>
      </c>
      <c r="F48" s="1"/>
      <c r="G48" s="15"/>
    </row>
    <row r="49" spans="2:7">
      <c r="B49" s="20"/>
      <c r="C49" s="19"/>
      <c r="D49" s="19"/>
      <c r="E49" s="21">
        <f t="shared" si="0"/>
        <v>24397</v>
      </c>
      <c r="F49" s="1"/>
      <c r="G49" s="15"/>
    </row>
    <row r="50" spans="2:7">
      <c r="B50" s="20"/>
      <c r="C50" s="19"/>
      <c r="D50" s="19"/>
      <c r="E50" s="21">
        <f t="shared" si="0"/>
        <v>24397</v>
      </c>
      <c r="F50" s="1"/>
      <c r="G50" s="15"/>
    </row>
    <row r="51" spans="2:7">
      <c r="B51" s="25"/>
      <c r="C51" s="21">
        <f>SUM(C5:C50)</f>
        <v>2725747</v>
      </c>
      <c r="D51" s="21">
        <f>SUM(D5:D50)</f>
        <v>2701350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87" customFormat="1" ht="18">
      <c r="A2" s="275" t="s">
        <v>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88" customFormat="1" ht="16.5" thickBot="1">
      <c r="A3" s="276" t="s">
        <v>89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8"/>
      <c r="T3" s="5"/>
      <c r="U3" s="5"/>
      <c r="V3" s="5"/>
      <c r="W3" s="5"/>
      <c r="X3" s="11"/>
    </row>
    <row r="4" spans="1:24" s="90" customFormat="1">
      <c r="A4" s="279" t="s">
        <v>25</v>
      </c>
      <c r="B4" s="281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102</v>
      </c>
      <c r="I4" s="270" t="s">
        <v>32</v>
      </c>
      <c r="J4" s="270" t="s">
        <v>33</v>
      </c>
      <c r="K4" s="270" t="s">
        <v>88</v>
      </c>
      <c r="L4" s="270" t="s">
        <v>34</v>
      </c>
      <c r="M4" s="270" t="s">
        <v>78</v>
      </c>
      <c r="N4" s="272" t="s">
        <v>69</v>
      </c>
      <c r="O4" s="285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0"/>
      <c r="B5" s="282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3"/>
      <c r="O5" s="286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108</v>
      </c>
      <c r="B17" s="106"/>
      <c r="C17" s="99">
        <v>400</v>
      </c>
      <c r="D17" s="107"/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610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400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1190</v>
      </c>
      <c r="H37" s="125">
        <f t="shared" si="1"/>
        <v>2000</v>
      </c>
      <c r="I37" s="125">
        <f t="shared" si="1"/>
        <v>1620</v>
      </c>
      <c r="J37" s="125">
        <f t="shared" si="1"/>
        <v>2410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9620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4" zoomScale="120" zoomScaleNormal="120" workbookViewId="0">
      <selection activeCell="A45" sqref="A45:D45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-612960</v>
      </c>
      <c r="E30" s="43">
        <f t="shared" si="0"/>
        <v>-612960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-612960</v>
      </c>
      <c r="F33" s="43">
        <f>B33-E33</f>
        <v>612960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92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72</v>
      </c>
      <c r="B44" s="229"/>
      <c r="C44" s="230">
        <v>67120</v>
      </c>
      <c r="D44" s="233" t="s">
        <v>108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106</v>
      </c>
      <c r="B45" s="229" t="s">
        <v>107</v>
      </c>
      <c r="C45" s="230">
        <v>10510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74</v>
      </c>
      <c r="C46" s="230">
        <v>1500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68</v>
      </c>
      <c r="B47" s="229" t="s">
        <v>67</v>
      </c>
      <c r="C47" s="230">
        <v>31990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61</v>
      </c>
      <c r="B48" s="229" t="s">
        <v>67</v>
      </c>
      <c r="C48" s="230">
        <v>31990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104</v>
      </c>
      <c r="B49" s="229" t="s">
        <v>74</v>
      </c>
      <c r="C49" s="230">
        <v>1000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109</v>
      </c>
      <c r="B50" s="229">
        <v>8</v>
      </c>
      <c r="C50" s="230">
        <v>3270</v>
      </c>
      <c r="D50" s="233" t="s">
        <v>108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110</v>
      </c>
      <c r="B51" s="229" t="s">
        <v>111</v>
      </c>
      <c r="C51" s="230">
        <v>840</v>
      </c>
      <c r="D51" s="232" t="s">
        <v>108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612960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D13" sqref="D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65</v>
      </c>
      <c r="B2" s="317"/>
      <c r="C2" s="317"/>
      <c r="D2" s="317"/>
      <c r="E2" s="318"/>
      <c r="F2" s="188"/>
      <c r="G2" s="1"/>
    </row>
    <row r="3" spans="1:29" ht="24" thickBot="1">
      <c r="A3" s="310" t="s">
        <v>112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47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10477280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110995.1</v>
      </c>
      <c r="C6" s="34"/>
      <c r="D6" s="154" t="s">
        <v>62</v>
      </c>
      <c r="E6" s="160">
        <v>24397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567698.09999999963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9620</v>
      </c>
      <c r="C9" s="32"/>
      <c r="D9" s="154" t="s">
        <v>12</v>
      </c>
      <c r="E9" s="160">
        <v>612960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309600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101375.1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12051375.1</v>
      </c>
      <c r="C17" s="32"/>
      <c r="D17" s="154" t="s">
        <v>6</v>
      </c>
      <c r="E17" s="160">
        <f>E5+E6+E7+E9+E10+E12</f>
        <v>12051375.1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42500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280000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6000</v>
      </c>
      <c r="C23" s="259"/>
      <c r="D23" s="205" t="s">
        <v>73</v>
      </c>
      <c r="E23" s="206">
        <v>88000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2022-03-14T16:45:31Z</dcterms:modified>
</cp:coreProperties>
</file>