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U\Realme\DECEMBER\All Details\02.12.2021\"/>
    </mc:Choice>
  </mc:AlternateContent>
  <bookViews>
    <workbookView xWindow="-120" yWindow="-120" windowWidth="20730" windowHeight="11310" tabRatio="599" activeTab="3"/>
  </bookViews>
  <sheets>
    <sheet name="DEC 2021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0" l="1"/>
  <c r="B11" i="10" l="1"/>
  <c r="C33" i="14" l="1"/>
  <c r="C51" i="7" l="1"/>
  <c r="D51" i="7"/>
  <c r="E16" i="10" l="1"/>
  <c r="G16" i="10" l="1"/>
  <c r="I116" i="14" l="1"/>
  <c r="K116" i="14"/>
  <c r="C113" i="14"/>
  <c r="D33" i="14"/>
  <c r="B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L116" i="14" l="1"/>
  <c r="C115" i="14" s="1"/>
  <c r="E33" i="14"/>
  <c r="F33" i="14" s="1"/>
  <c r="E36" i="14" s="1"/>
  <c r="G37" i="15" l="1"/>
  <c r="P37" i="15" l="1"/>
  <c r="O37" i="15"/>
  <c r="N37" i="15"/>
  <c r="M37" i="15"/>
  <c r="L37" i="15"/>
  <c r="K37" i="15"/>
  <c r="J37" i="15"/>
  <c r="I37" i="15"/>
  <c r="H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37" i="15" l="1"/>
  <c r="E5" i="7" l="1"/>
  <c r="E6" i="7" s="1"/>
  <c r="E7" i="7" s="1"/>
  <c r="E8" i="7" s="1"/>
  <c r="E9" i="7" s="1"/>
  <c r="E10" i="7" s="1"/>
  <c r="E11" i="7" s="1"/>
  <c r="E12" i="7" s="1"/>
  <c r="E13" i="7" l="1"/>
  <c r="E14" i="7" s="1"/>
  <c r="E15" i="7" s="1"/>
  <c r="E16" i="7" s="1"/>
  <c r="E17" i="7" s="1"/>
  <c r="E18" i="7" s="1"/>
  <c r="E19" i="7" s="1"/>
  <c r="E20" i="7" s="1"/>
  <c r="E21" i="7" l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l="1"/>
  <c r="E35" i="7" l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</calcChain>
</file>

<file path=xl/comments1.xml><?xml version="1.0" encoding="utf-8"?>
<comments xmlns="http://schemas.openxmlformats.org/spreadsheetml/2006/main">
  <authors>
    <author>8801715116767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 xml:space="preserve">A4 Paper
</t>
        </r>
      </text>
    </comment>
  </commentList>
</comments>
</file>

<file path=xl/sharedStrings.xml><?xml version="1.0" encoding="utf-8"?>
<sst xmlns="http://schemas.openxmlformats.org/spreadsheetml/2006/main" count="134" uniqueCount="86">
  <si>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</si>
  <si>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</si>
  <si>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</si>
  <si>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</si>
  <si>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</si>
  <si>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</si>
  <si>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</si>
  <si>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</si>
  <si>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</si>
  <si>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</si>
  <si>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</si>
  <si>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</t>
  </si>
  <si>
    <t>Market Due</t>
  </si>
  <si>
    <t>Mugdho Corporation</t>
  </si>
  <si>
    <t>Hand</t>
  </si>
  <si>
    <t>Salary</t>
  </si>
  <si>
    <t>Sales Tk.</t>
  </si>
  <si>
    <t>Bank Deposit</t>
  </si>
  <si>
    <t>Daily cost</t>
  </si>
  <si>
    <t>Total (cost+deposit)</t>
  </si>
  <si>
    <t>less</t>
  </si>
  <si>
    <t xml:space="preserve">   </t>
  </si>
  <si>
    <t>Price Adjustment+Price Complance</t>
  </si>
  <si>
    <t>Due Date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</si>
  <si>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</si>
  <si>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</si>
  <si>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</si>
  <si>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</si>
  <si>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</si>
  <si>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</si>
  <si>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</si>
  <si>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Office Cost</t>
  </si>
  <si>
    <t>Toll Cost</t>
  </si>
  <si>
    <t>Con vence</t>
  </si>
  <si>
    <t>Daily Alaunce</t>
  </si>
  <si>
    <t>Wifi</t>
  </si>
  <si>
    <t>Elect Bill</t>
  </si>
  <si>
    <t>Etc</t>
  </si>
  <si>
    <t>Amount</t>
  </si>
  <si>
    <t xml:space="preserve">           </t>
  </si>
  <si>
    <t>TOTAL</t>
  </si>
  <si>
    <t xml:space="preserve">  </t>
  </si>
  <si>
    <t>November 2020 Due</t>
  </si>
  <si>
    <t>Distributor: Realme</t>
  </si>
  <si>
    <t>Distributor: realme</t>
  </si>
  <si>
    <t>Mugdho Corporation-2</t>
  </si>
  <si>
    <t>Realme Balance(+)</t>
  </si>
  <si>
    <t>Rasel Telecom</t>
  </si>
  <si>
    <t>Sarthok Boss</t>
  </si>
  <si>
    <t>Lalpur</t>
  </si>
  <si>
    <t>Daffodils</t>
  </si>
  <si>
    <t>8Pro+C25</t>
  </si>
  <si>
    <t>27.06.2021</t>
  </si>
  <si>
    <t>Sarthok Boss + Sabbir SS</t>
  </si>
  <si>
    <t>Trade License</t>
  </si>
  <si>
    <t>Balance Statement August-2021</t>
  </si>
  <si>
    <t>Capital</t>
  </si>
  <si>
    <t>BP Conference</t>
  </si>
  <si>
    <t>Company Security = 200000</t>
  </si>
  <si>
    <t>Opening</t>
  </si>
  <si>
    <t>Sarthok Boss Dhar</t>
  </si>
  <si>
    <t>23.09.2021</t>
  </si>
  <si>
    <t>Bank</t>
  </si>
  <si>
    <t>L= Rasel Telecom</t>
  </si>
  <si>
    <t>Memo Make</t>
  </si>
  <si>
    <t>22.11.2021</t>
  </si>
  <si>
    <t>28.10.2021</t>
  </si>
  <si>
    <t>28.11.2021</t>
  </si>
  <si>
    <t>Biswash Telecom</t>
  </si>
  <si>
    <t>Jafor TSM (C25s)+Branding</t>
  </si>
  <si>
    <t>30.11.2021</t>
  </si>
  <si>
    <t>Friends Mobile Collection</t>
  </si>
  <si>
    <t>C=Friends Mobile Collection</t>
  </si>
  <si>
    <t>C= Biswash Telecom</t>
  </si>
  <si>
    <t>Bank Statement Dec 2021</t>
  </si>
  <si>
    <t>Month : DEC-2021</t>
  </si>
  <si>
    <t>Dighi Telecom</t>
  </si>
  <si>
    <t>01.12.2021</t>
  </si>
  <si>
    <t xml:space="preserve">General Cost </t>
  </si>
  <si>
    <t>S= Dighi Telecom</t>
  </si>
  <si>
    <t>02.12.2021</t>
  </si>
  <si>
    <t>Date: 02.12.2021</t>
  </si>
  <si>
    <t xml:space="preserve">Sojol </t>
  </si>
  <si>
    <t>DSR</t>
  </si>
  <si>
    <t>02.11.2021</t>
  </si>
  <si>
    <t>Jafor bKash(-)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</si>
</sst>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8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306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2" fontId="34" fillId="0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8" fillId="0" borderId="0" xfId="0" applyFont="1" applyFill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 vertical="center"/>
    </xf>
    <xf numFmtId="15" fontId="40" fillId="0" borderId="2" xfId="0" applyNumberFormat="1" applyFont="1" applyFill="1" applyBorder="1" applyAlignment="1">
      <alignment horizontal="center" vertical="center"/>
    </xf>
    <xf numFmtId="2" fontId="40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/>
    </xf>
    <xf numFmtId="10" fontId="40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vertical="center"/>
    </xf>
    <xf numFmtId="2" fontId="38" fillId="0" borderId="0" xfId="0" applyNumberFormat="1" applyFont="1" applyFill="1" applyBorder="1" applyAlignment="1">
      <alignment horizontal="center" vertical="center"/>
    </xf>
    <xf numFmtId="21" fontId="40" fillId="0" borderId="0" xfId="0" applyNumberFormat="1" applyFont="1" applyFill="1" applyBorder="1" applyAlignment="1">
      <alignment horizontal="center"/>
    </xf>
    <xf numFmtId="0" fontId="40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/>
    </xf>
    <xf numFmtId="1" fontId="41" fillId="0" borderId="2" xfId="0" applyNumberFormat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right" vertical="center"/>
    </xf>
    <xf numFmtId="2" fontId="41" fillId="0" borderId="0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left" vertical="center"/>
    </xf>
    <xf numFmtId="2" fontId="40" fillId="0" borderId="0" xfId="0" applyNumberFormat="1" applyFont="1" applyFill="1" applyAlignment="1">
      <alignment horizontal="center"/>
    </xf>
    <xf numFmtId="0" fontId="4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8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center" vertical="center"/>
    </xf>
    <xf numFmtId="2" fontId="43" fillId="0" borderId="2" xfId="0" applyNumberFormat="1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center"/>
    </xf>
    <xf numFmtId="21" fontId="38" fillId="0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/>
    </xf>
    <xf numFmtId="21" fontId="38" fillId="0" borderId="2" xfId="0" applyNumberFormat="1" applyFont="1" applyFill="1" applyBorder="1" applyAlignment="1">
      <alignment horizontal="center"/>
    </xf>
    <xf numFmtId="9" fontId="38" fillId="0" borderId="2" xfId="0" applyNumberFormat="1" applyFont="1" applyFill="1" applyBorder="1" applyAlignment="1">
      <alignment horizontal="left"/>
    </xf>
    <xf numFmtId="2" fontId="38" fillId="0" borderId="2" xfId="0" applyNumberFormat="1" applyFont="1" applyFill="1" applyBorder="1" applyAlignment="1"/>
    <xf numFmtId="2" fontId="38" fillId="0" borderId="2" xfId="0" applyNumberFormat="1" applyFont="1" applyFill="1" applyBorder="1" applyAlignment="1">
      <alignment horizontal="center"/>
    </xf>
    <xf numFmtId="21" fontId="38" fillId="35" borderId="2" xfId="0" applyNumberFormat="1" applyFont="1" applyFill="1" applyBorder="1" applyAlignment="1">
      <alignment horizontal="center" vertical="center"/>
    </xf>
    <xf numFmtId="0" fontId="38" fillId="35" borderId="2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/>
    </xf>
    <xf numFmtId="9" fontId="38" fillId="34" borderId="2" xfId="0" applyNumberFormat="1" applyFont="1" applyFill="1" applyBorder="1" applyAlignment="1">
      <alignment horizontal="left" vertical="center"/>
    </xf>
    <xf numFmtId="0" fontId="40" fillId="34" borderId="2" xfId="0" applyFont="1" applyFill="1" applyBorder="1" applyAlignment="1">
      <alignment horizontal="left" vertical="center"/>
    </xf>
    <xf numFmtId="2" fontId="38" fillId="34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/>
    </xf>
    <xf numFmtId="21" fontId="38" fillId="34" borderId="2" xfId="0" applyNumberFormat="1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 vertical="center" wrapText="1"/>
    </xf>
    <xf numFmtId="2" fontId="38" fillId="34" borderId="2" xfId="0" applyNumberFormat="1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49" fontId="38" fillId="0" borderId="2" xfId="0" applyNumberFormat="1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0" fontId="3" fillId="35" borderId="2" xfId="0" applyFont="1" applyFill="1" applyBorder="1" applyAlignment="1">
      <alignment horizontal="center"/>
    </xf>
    <xf numFmtId="2" fontId="40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9" fontId="40" fillId="0" borderId="2" xfId="0" applyNumberFormat="1" applyFont="1" applyFill="1" applyBorder="1" applyAlignment="1">
      <alignment horizontal="left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6" fillId="0" borderId="0" xfId="0" applyFont="1" applyFill="1"/>
    <xf numFmtId="2" fontId="38" fillId="35" borderId="35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0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8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0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0" fillId="0" borderId="42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0" fillId="37" borderId="22" xfId="0" applyNumberFormat="1" applyFont="1" applyFill="1" applyBorder="1" applyAlignment="1">
      <alignment horizontal="center" vertical="center"/>
    </xf>
    <xf numFmtId="1" fontId="40" fillId="38" borderId="43" xfId="0" applyNumberFormat="1" applyFont="1" applyFill="1" applyBorder="1" applyAlignment="1">
      <alignment horizontal="center" vertical="center"/>
    </xf>
    <xf numFmtId="0" fontId="40" fillId="38" borderId="44" xfId="0" applyFont="1" applyFill="1" applyBorder="1" applyAlignment="1">
      <alignment horizontal="center" vertical="center"/>
    </xf>
    <xf numFmtId="0" fontId="40" fillId="38" borderId="45" xfId="0" applyFont="1" applyFill="1" applyBorder="1" applyAlignment="1">
      <alignment horizontal="center" vertical="center"/>
    </xf>
    <xf numFmtId="2" fontId="40" fillId="39" borderId="22" xfId="0" applyNumberFormat="1" applyFont="1" applyFill="1" applyBorder="1" applyAlignment="1">
      <alignment horizontal="right"/>
    </xf>
    <xf numFmtId="2" fontId="40" fillId="0" borderId="46" xfId="0" applyNumberFormat="1" applyFont="1" applyBorder="1" applyAlignment="1">
      <alignment vertical="center"/>
    </xf>
    <xf numFmtId="1" fontId="40" fillId="0" borderId="0" xfId="0" applyNumberFormat="1" applyFont="1" applyBorder="1"/>
    <xf numFmtId="0" fontId="40" fillId="0" borderId="0" xfId="0" applyFont="1" applyBorder="1"/>
    <xf numFmtId="0" fontId="40" fillId="0" borderId="24" xfId="0" applyFont="1" applyBorder="1" applyAlignment="1"/>
    <xf numFmtId="2" fontId="40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38" fillId="38" borderId="44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38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0" fillId="0" borderId="2" xfId="0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left" vertical="center"/>
    </xf>
    <xf numFmtId="2" fontId="41" fillId="0" borderId="2" xfId="0" applyNumberFormat="1" applyFont="1" applyFill="1" applyBorder="1" applyAlignment="1">
      <alignment horizontal="right" vertical="center"/>
    </xf>
    <xf numFmtId="0" fontId="41" fillId="0" borderId="2" xfId="0" applyFont="1" applyFill="1" applyBorder="1" applyAlignment="1">
      <alignment horizontal="left" vertical="center"/>
    </xf>
    <xf numFmtId="0" fontId="40" fillId="35" borderId="2" xfId="0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right" vertical="center"/>
    </xf>
    <xf numFmtId="2" fontId="38" fillId="0" borderId="0" xfId="0" applyNumberFormat="1" applyFont="1" applyFill="1" applyBorder="1" applyAlignment="1">
      <alignment horizontal="right" vertical="center"/>
    </xf>
    <xf numFmtId="0" fontId="38" fillId="0" borderId="2" xfId="0" applyFont="1" applyFill="1" applyBorder="1" applyAlignment="1"/>
    <xf numFmtId="0" fontId="34" fillId="0" borderId="6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 wrapText="1"/>
    </xf>
    <xf numFmtId="0" fontId="34" fillId="0" borderId="32" xfId="0" applyFont="1" applyFill="1" applyBorder="1" applyAlignment="1">
      <alignment horizontal="center" vertical="center"/>
    </xf>
    <xf numFmtId="0" fontId="35" fillId="0" borderId="32" xfId="0" applyFont="1" applyFill="1" applyBorder="1" applyAlignment="1">
      <alignment horizontal="center" vertical="center"/>
    </xf>
    <xf numFmtId="0" fontId="34" fillId="0" borderId="50" xfId="0" applyFont="1" applyFill="1" applyBorder="1" applyAlignment="1">
      <alignment horizontal="center" vertical="center"/>
    </xf>
    <xf numFmtId="10" fontId="40" fillId="0" borderId="2" xfId="0" applyNumberFormat="1" applyFont="1" applyFill="1" applyBorder="1" applyAlignment="1">
      <alignment horizontal="center"/>
    </xf>
    <xf numFmtId="14" fontId="5" fillId="0" borderId="31" xfId="0" applyNumberFormat="1" applyFont="1" applyFill="1" applyBorder="1" applyAlignment="1">
      <alignment horizontal="center" vertical="center"/>
    </xf>
    <xf numFmtId="2" fontId="5" fillId="0" borderId="31" xfId="0" applyNumberFormat="1" applyFont="1" applyFill="1" applyBorder="1" applyAlignment="1">
      <alignment horizontal="center" vertical="center"/>
    </xf>
    <xf numFmtId="14" fontId="5" fillId="0" borderId="3" xfId="0" applyNumberFormat="1" applyFont="1" applyFill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 wrapText="1"/>
    </xf>
    <xf numFmtId="2" fontId="0" fillId="0" borderId="20" xfId="0" applyNumberFormat="1" applyFill="1" applyBorder="1" applyAlignment="1">
      <alignment horizontal="center" vertical="center"/>
    </xf>
    <xf numFmtId="1" fontId="34" fillId="0" borderId="2" xfId="0" applyNumberFormat="1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1" fontId="34" fillId="0" borderId="6" xfId="0" applyNumberFormat="1" applyFont="1" applyFill="1" applyBorder="1" applyAlignment="1">
      <alignment horizontal="center" vertical="center"/>
    </xf>
    <xf numFmtId="1" fontId="34" fillId="0" borderId="7" xfId="0" applyNumberFormat="1" applyFont="1" applyFill="1" applyBorder="1" applyAlignment="1">
      <alignment horizontal="center" vertical="center"/>
    </xf>
    <xf numFmtId="2" fontId="34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5" fillId="4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0" fillId="0" borderId="26" xfId="0" applyNumberForma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/>
    </xf>
    <xf numFmtId="0" fontId="34" fillId="0" borderId="41" xfId="0" applyFont="1" applyFill="1" applyBorder="1" applyAlignment="1">
      <alignment horizontal="center" vertical="center"/>
    </xf>
    <xf numFmtId="1" fontId="38" fillId="0" borderId="2" xfId="0" applyNumberFormat="1" applyFont="1" applyFill="1" applyBorder="1" applyAlignment="1">
      <alignment horizontal="right" vertical="center"/>
    </xf>
    <xf numFmtId="1" fontId="38" fillId="0" borderId="2" xfId="0" applyNumberFormat="1" applyFont="1" applyFill="1" applyBorder="1" applyAlignment="1">
      <alignment horizontal="right"/>
    </xf>
    <xf numFmtId="1" fontId="3" fillId="34" borderId="0" xfId="0" applyNumberFormat="1" applyFont="1" applyFill="1" applyBorder="1" applyAlignment="1">
      <alignment horizontal="right"/>
    </xf>
    <xf numFmtId="1" fontId="40" fillId="0" borderId="2" xfId="0" applyNumberFormat="1" applyFont="1" applyFill="1" applyBorder="1" applyAlignment="1">
      <alignment horizontal="center" vertical="center"/>
    </xf>
    <xf numFmtId="0" fontId="40" fillId="0" borderId="31" xfId="0" applyFont="1" applyFill="1" applyBorder="1" applyAlignment="1">
      <alignment horizontal="center"/>
    </xf>
    <xf numFmtId="2" fontId="40" fillId="0" borderId="3" xfId="0" applyNumberFormat="1" applyFont="1" applyFill="1" applyBorder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8" fillId="0" borderId="31" xfId="0" applyFont="1" applyFill="1" applyBorder="1" applyAlignment="1">
      <alignment horizontal="left"/>
    </xf>
    <xf numFmtId="2" fontId="38" fillId="0" borderId="31" xfId="0" applyNumberFormat="1" applyFont="1" applyFill="1" applyBorder="1" applyAlignment="1">
      <alignment horizontal="center"/>
    </xf>
    <xf numFmtId="1" fontId="38" fillId="0" borderId="31" xfId="0" applyNumberFormat="1" applyFont="1" applyFill="1" applyBorder="1" applyAlignment="1">
      <alignment horizontal="right"/>
    </xf>
    <xf numFmtId="0" fontId="38" fillId="0" borderId="31" xfId="0" applyFont="1" applyFill="1" applyBorder="1" applyAlignment="1">
      <alignment horizontal="center"/>
    </xf>
    <xf numFmtId="0" fontId="3" fillId="35" borderId="53" xfId="0" applyFont="1" applyFill="1" applyBorder="1" applyAlignment="1">
      <alignment horizontal="center"/>
    </xf>
    <xf numFmtId="1" fontId="3" fillId="35" borderId="22" xfId="0" applyNumberFormat="1" applyFont="1" applyFill="1" applyBorder="1" applyAlignment="1">
      <alignment horizontal="right"/>
    </xf>
    <xf numFmtId="0" fontId="3" fillId="37" borderId="53" xfId="0" applyFont="1" applyFill="1" applyBorder="1" applyAlignment="1">
      <alignment horizontal="center"/>
    </xf>
    <xf numFmtId="1" fontId="3" fillId="37" borderId="22" xfId="0" applyNumberFormat="1" applyFont="1" applyFill="1" applyBorder="1" applyAlignment="1">
      <alignment horizontal="right"/>
    </xf>
    <xf numFmtId="2" fontId="40" fillId="0" borderId="32" xfId="0" applyNumberFormat="1" applyFont="1" applyFill="1" applyBorder="1" applyAlignment="1">
      <alignment horizontal="center"/>
    </xf>
    <xf numFmtId="0" fontId="40" fillId="0" borderId="3" xfId="0" applyFont="1" applyFill="1" applyBorder="1" applyAlignment="1">
      <alignment horizontal="left" vertical="center"/>
    </xf>
    <xf numFmtId="0" fontId="40" fillId="0" borderId="3" xfId="0" applyFont="1" applyFill="1" applyBorder="1" applyAlignment="1">
      <alignment horizontal="center" vertical="center"/>
    </xf>
    <xf numFmtId="1" fontId="40" fillId="0" borderId="3" xfId="0" applyNumberFormat="1" applyFont="1" applyFill="1" applyBorder="1" applyAlignment="1">
      <alignment horizontal="center" vertical="center"/>
    </xf>
    <xf numFmtId="21" fontId="40" fillId="0" borderId="3" xfId="0" applyNumberFormat="1" applyFont="1" applyFill="1" applyBorder="1" applyAlignment="1">
      <alignment horizontal="center"/>
    </xf>
    <xf numFmtId="2" fontId="40" fillId="35" borderId="53" xfId="0" applyNumberFormat="1" applyFont="1" applyFill="1" applyBorder="1" applyAlignment="1">
      <alignment horizontal="center"/>
    </xf>
    <xf numFmtId="15" fontId="40" fillId="0" borderId="3" xfId="0" applyNumberFormat="1" applyFont="1" applyFill="1" applyBorder="1" applyAlignment="1">
      <alignment horizontal="center" vertical="center"/>
    </xf>
    <xf numFmtId="2" fontId="40" fillId="0" borderId="3" xfId="0" applyNumberFormat="1" applyFont="1" applyFill="1" applyBorder="1" applyAlignment="1">
      <alignment horizontal="center"/>
    </xf>
    <xf numFmtId="0" fontId="40" fillId="0" borderId="3" xfId="0" applyFont="1" applyFill="1" applyBorder="1" applyAlignment="1">
      <alignment horizontal="center"/>
    </xf>
    <xf numFmtId="0" fontId="40" fillId="35" borderId="22" xfId="0" applyFont="1" applyFill="1" applyBorder="1" applyAlignment="1">
      <alignment horizontal="center" vertical="center"/>
    </xf>
    <xf numFmtId="0" fontId="40" fillId="35" borderId="22" xfId="0" applyFont="1" applyFill="1" applyBorder="1" applyAlignment="1">
      <alignment horizontal="center"/>
    </xf>
    <xf numFmtId="0" fontId="40" fillId="35" borderId="52" xfId="0" applyFont="1" applyFill="1" applyBorder="1" applyAlignment="1">
      <alignment horizontal="center"/>
    </xf>
    <xf numFmtId="0" fontId="40" fillId="35" borderId="53" xfId="0" applyFont="1" applyFill="1" applyBorder="1" applyAlignment="1">
      <alignment horizontal="center"/>
    </xf>
    <xf numFmtId="1" fontId="34" fillId="0" borderId="49" xfId="0" applyNumberFormat="1" applyFont="1" applyFill="1" applyBorder="1" applyAlignment="1">
      <alignment horizontal="center" vertical="center"/>
    </xf>
    <xf numFmtId="1" fontId="35" fillId="0" borderId="1" xfId="0" applyNumberFormat="1" applyFont="1" applyFill="1" applyBorder="1" applyAlignment="1">
      <alignment horizontal="center" vertical="center"/>
    </xf>
    <xf numFmtId="1" fontId="35" fillId="4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42" fillId="0" borderId="2" xfId="0" applyNumberFormat="1" applyFont="1" applyFill="1" applyBorder="1" applyAlignment="1">
      <alignment horizontal="center" vertical="center" wrapText="1"/>
    </xf>
    <xf numFmtId="0" fontId="34" fillId="0" borderId="6" xfId="0" applyFont="1" applyFill="1" applyBorder="1" applyAlignment="1">
      <alignment horizontal="left" vertical="center"/>
    </xf>
    <xf numFmtId="21" fontId="40" fillId="0" borderId="2" xfId="0" applyNumberFormat="1" applyFont="1" applyFill="1" applyBorder="1" applyAlignment="1">
      <alignment horizontal="center"/>
    </xf>
    <xf numFmtId="0" fontId="35" fillId="0" borderId="2" xfId="0" applyFont="1" applyFill="1" applyBorder="1" applyAlignment="1">
      <alignment horizontal="center" vertical="center"/>
    </xf>
    <xf numFmtId="1" fontId="35" fillId="0" borderId="2" xfId="0" applyNumberFormat="1" applyFont="1" applyFill="1" applyBorder="1" applyAlignment="1">
      <alignment horizontal="center" vertical="center"/>
    </xf>
    <xf numFmtId="0" fontId="41" fillId="40" borderId="2" xfId="0" applyFont="1" applyFill="1" applyBorder="1" applyAlignment="1">
      <alignment horizontal="left" vertical="center"/>
    </xf>
    <xf numFmtId="2" fontId="38" fillId="40" borderId="2" xfId="0" applyNumberFormat="1" applyFont="1" applyFill="1" applyBorder="1" applyAlignment="1">
      <alignment horizontal="right" vertical="center"/>
    </xf>
    <xf numFmtId="0" fontId="38" fillId="40" borderId="2" xfId="0" applyFont="1" applyFill="1" applyBorder="1" applyAlignment="1">
      <alignment horizontal="center" vertical="center"/>
    </xf>
    <xf numFmtId="0" fontId="38" fillId="40" borderId="2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center"/>
    </xf>
    <xf numFmtId="9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vertical="center"/>
    </xf>
    <xf numFmtId="0" fontId="34" fillId="0" borderId="58" xfId="0" applyFont="1" applyFill="1" applyBorder="1" applyAlignment="1">
      <alignment horizontal="left" vertical="center"/>
    </xf>
    <xf numFmtId="1" fontId="34" fillId="0" borderId="59" xfId="0" applyNumberFormat="1" applyFont="1" applyFill="1" applyBorder="1" applyAlignment="1">
      <alignment horizontal="center" vertical="center"/>
    </xf>
    <xf numFmtId="0" fontId="34" fillId="0" borderId="59" xfId="0" applyFont="1" applyFill="1" applyBorder="1" applyAlignment="1">
      <alignment horizontal="center" vertical="center"/>
    </xf>
    <xf numFmtId="0" fontId="34" fillId="0" borderId="59" xfId="0" applyFont="1" applyFill="1" applyBorder="1" applyAlignment="1">
      <alignment horizontal="left" vertical="center"/>
    </xf>
    <xf numFmtId="1" fontId="34" fillId="0" borderId="60" xfId="0" applyNumberFormat="1" applyFont="1" applyFill="1" applyBorder="1" applyAlignment="1">
      <alignment horizontal="center" vertical="center"/>
    </xf>
    <xf numFmtId="0" fontId="34" fillId="0" borderId="5" xfId="0" applyFont="1" applyFill="1" applyBorder="1" applyAlignment="1">
      <alignment horizontal="left" vertical="center"/>
    </xf>
    <xf numFmtId="0" fontId="34" fillId="0" borderId="48" xfId="0" applyFont="1" applyFill="1" applyBorder="1" applyAlignment="1">
      <alignment horizontal="center" vertical="center"/>
    </xf>
    <xf numFmtId="1" fontId="34" fillId="0" borderId="3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38" fillId="35" borderId="30" xfId="0" applyFont="1" applyFill="1" applyBorder="1" applyAlignment="1">
      <alignment horizontal="center" vertical="center" wrapText="1"/>
    </xf>
    <xf numFmtId="0" fontId="38" fillId="35" borderId="37" xfId="0" applyFont="1" applyFill="1" applyBorder="1" applyAlignment="1">
      <alignment horizontal="center" vertical="center" wrapText="1"/>
    </xf>
    <xf numFmtId="0" fontId="38" fillId="35" borderId="24" xfId="0" applyFont="1" applyFill="1" applyBorder="1" applyAlignment="1">
      <alignment horizontal="center" vertical="center" wrapText="1"/>
    </xf>
    <xf numFmtId="0" fontId="38" fillId="35" borderId="38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/>
    </xf>
    <xf numFmtId="17" fontId="11" fillId="0" borderId="47" xfId="0" applyNumberFormat="1" applyFont="1" applyFill="1" applyBorder="1" applyAlignment="1">
      <alignment horizontal="center"/>
    </xf>
    <xf numFmtId="17" fontId="11" fillId="0" borderId="38" xfId="0" applyNumberFormat="1" applyFont="1" applyFill="1" applyBorder="1" applyAlignment="1">
      <alignment horizontal="center"/>
    </xf>
    <xf numFmtId="17" fontId="11" fillId="0" borderId="40" xfId="0" applyNumberFormat="1" applyFont="1" applyFill="1" applyBorder="1" applyAlignment="1">
      <alignment horizontal="center"/>
    </xf>
    <xf numFmtId="2" fontId="38" fillId="35" borderId="29" xfId="0" applyNumberFormat="1" applyFont="1" applyFill="1" applyBorder="1" applyAlignment="1">
      <alignment horizontal="center" vertical="center" wrapText="1"/>
    </xf>
    <xf numFmtId="2" fontId="38" fillId="35" borderId="36" xfId="0" applyNumberFormat="1" applyFont="1" applyFill="1" applyBorder="1" applyAlignment="1">
      <alignment horizontal="center" vertical="center" wrapText="1"/>
    </xf>
    <xf numFmtId="1" fontId="38" fillId="35" borderId="30" xfId="0" applyNumberFormat="1" applyFont="1" applyFill="1" applyBorder="1" applyAlignment="1">
      <alignment horizontal="center" vertical="center" wrapText="1"/>
    </xf>
    <xf numFmtId="1" fontId="38" fillId="35" borderId="37" xfId="0" applyNumberFormat="1" applyFont="1" applyFill="1" applyBorder="1" applyAlignment="1">
      <alignment horizontal="center" vertical="center" wrapText="1"/>
    </xf>
    <xf numFmtId="0" fontId="38" fillId="35" borderId="34" xfId="0" applyFont="1" applyFill="1" applyBorder="1" applyAlignment="1">
      <alignment horizontal="center" vertical="center" wrapText="1"/>
    </xf>
    <xf numFmtId="0" fontId="38" fillId="35" borderId="40" xfId="0" applyFont="1" applyFill="1" applyBorder="1" applyAlignment="1">
      <alignment horizontal="center" vertical="center" wrapText="1"/>
    </xf>
    <xf numFmtId="0" fontId="38" fillId="35" borderId="33" xfId="0" applyFont="1" applyFill="1" applyBorder="1" applyAlignment="1">
      <alignment horizontal="center" vertical="center" wrapText="1"/>
    </xf>
    <xf numFmtId="0" fontId="38" fillId="35" borderId="39" xfId="0" applyFont="1" applyFill="1" applyBorder="1" applyAlignment="1">
      <alignment horizontal="center" vertical="center" wrapText="1"/>
    </xf>
    <xf numFmtId="2" fontId="38" fillId="35" borderId="2" xfId="0" applyNumberFormat="1" applyFont="1" applyFill="1" applyBorder="1" applyAlignment="1">
      <alignment horizontal="center" vertical="center"/>
    </xf>
    <xf numFmtId="0" fontId="3" fillId="37" borderId="51" xfId="0" applyFont="1" applyFill="1" applyBorder="1" applyAlignment="1">
      <alignment horizontal="center" vertical="center"/>
    </xf>
    <xf numFmtId="0" fontId="3" fillId="37" borderId="52" xfId="0" applyFont="1" applyFill="1" applyBorder="1" applyAlignment="1">
      <alignment horizontal="center" vertical="center"/>
    </xf>
    <xf numFmtId="0" fontId="3" fillId="35" borderId="51" xfId="0" applyFont="1" applyFill="1" applyBorder="1" applyAlignment="1">
      <alignment horizontal="center" vertical="center"/>
    </xf>
    <xf numFmtId="0" fontId="3" fillId="35" borderId="5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7" fillId="0" borderId="31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/>
    </xf>
    <xf numFmtId="0" fontId="40" fillId="0" borderId="26" xfId="0" applyFont="1" applyFill="1" applyBorder="1" applyAlignment="1">
      <alignment horizontal="center"/>
    </xf>
    <xf numFmtId="0" fontId="40" fillId="0" borderId="27" xfId="0" applyFont="1" applyFill="1" applyBorder="1" applyAlignment="1">
      <alignment horizontal="center"/>
    </xf>
    <xf numFmtId="0" fontId="40" fillId="0" borderId="28" xfId="0" applyFont="1" applyFill="1" applyBorder="1" applyAlignment="1">
      <alignment horizontal="center"/>
    </xf>
    <xf numFmtId="0" fontId="40" fillId="35" borderId="51" xfId="0" applyFont="1" applyFill="1" applyBorder="1" applyAlignment="1">
      <alignment horizontal="center" vertical="center"/>
    </xf>
    <xf numFmtId="0" fontId="40" fillId="35" borderId="52" xfId="0" applyFont="1" applyFill="1" applyBorder="1" applyAlignment="1">
      <alignment horizontal="center" vertical="center"/>
    </xf>
    <xf numFmtId="0" fontId="40" fillId="35" borderId="53" xfId="0" applyFont="1" applyFill="1" applyBorder="1" applyAlignment="1">
      <alignment horizontal="center" vertical="center"/>
    </xf>
    <xf numFmtId="0" fontId="40" fillId="35" borderId="18" xfId="0" applyFont="1" applyFill="1" applyBorder="1" applyAlignment="1">
      <alignment horizontal="center" vertical="center"/>
    </xf>
    <xf numFmtId="0" fontId="40" fillId="35" borderId="0" xfId="0" applyFont="1" applyFill="1" applyBorder="1" applyAlignment="1">
      <alignment horizontal="center" vertical="center"/>
    </xf>
    <xf numFmtId="0" fontId="40" fillId="35" borderId="56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54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0" fontId="36" fillId="0" borderId="57" xfId="0" applyFont="1" applyFill="1" applyBorder="1" applyAlignment="1">
      <alignment horizontal="center" vertical="center"/>
    </xf>
    <xf numFmtId="0" fontId="36" fillId="0" borderId="42" xfId="0" applyFont="1" applyFill="1" applyBorder="1" applyAlignment="1">
      <alignment horizontal="center" vertical="center"/>
    </xf>
    <xf numFmtId="0" fontId="36" fillId="0" borderId="21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7" fillId="41" borderId="51" xfId="0" applyFont="1" applyFill="1" applyBorder="1" applyAlignment="1">
      <alignment horizontal="center" vertical="center"/>
    </xf>
    <xf numFmtId="0" fontId="7" fillId="41" borderId="52" xfId="0" applyFont="1" applyFill="1" applyBorder="1" applyAlignment="1">
      <alignment horizontal="center" vertical="center"/>
    </xf>
    <xf numFmtId="0" fontId="7" fillId="41" borderId="53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0</xdr:row>
      <xdr:rowOff>19050</xdr:rowOff>
    </xdr:from>
    <xdr:to>
      <xdr:col>2</xdr:col>
      <xdr:colOff>38100</xdr:colOff>
      <xdr:row>1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0</xdr:row>
      <xdr:rowOff>31750</xdr:rowOff>
    </xdr:from>
    <xdr:to>
      <xdr:col>1</xdr:col>
      <xdr:colOff>371475</xdr:colOff>
      <xdr:row>0</xdr:row>
      <xdr:rowOff>220663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975" y="31750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G17" sqref="G17"/>
    </sheetView>
  </sheetViews>
  <sheetFormatPr defaultColWidth="9.140625" defaultRowHeight="12.75"/>
  <cols>
    <col min="1" max="1" width="3.8554687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25.5703125" style="2" bestFit="1" customWidth="1"/>
    <col min="7" max="7" width="31.7109375" style="2" bestFit="1" customWidth="1"/>
    <col min="8" max="8" width="16.140625" style="2" customWidth="1"/>
    <col min="9" max="9" width="14.85546875" style="2" customWidth="1"/>
    <col min="10" max="16384" width="9.140625" style="2"/>
  </cols>
  <sheetData>
    <row r="1" spans="1:11" ht="20.25">
      <c r="B1" s="254" t="s">
        <v>13</v>
      </c>
      <c r="C1" s="254"/>
      <c r="D1" s="254"/>
      <c r="E1" s="254"/>
    </row>
    <row r="2" spans="1:11" ht="16.5" customHeight="1">
      <c r="A2" s="15"/>
      <c r="B2" s="255" t="s">
        <v>74</v>
      </c>
      <c r="C2" s="255"/>
      <c r="D2" s="255"/>
      <c r="E2" s="255"/>
    </row>
    <row r="3" spans="1:11" ht="15.75" customHeight="1">
      <c r="B3" s="16" t="s">
        <v>0</v>
      </c>
      <c r="C3" s="16" t="s">
        <v>8</v>
      </c>
      <c r="D3" s="16" t="s">
        <v>2</v>
      </c>
      <c r="E3" s="17" t="s">
        <v>1</v>
      </c>
      <c r="F3" s="30" t="s">
        <v>9</v>
      </c>
    </row>
    <row r="4" spans="1:11">
      <c r="B4" s="18"/>
      <c r="C4" s="19"/>
      <c r="D4" s="19"/>
      <c r="E4" s="31"/>
      <c r="F4" s="12"/>
      <c r="G4" s="1"/>
    </row>
    <row r="5" spans="1:11">
      <c r="A5" s="15"/>
      <c r="B5" s="20" t="s">
        <v>59</v>
      </c>
      <c r="C5" s="19">
        <v>6830</v>
      </c>
      <c r="D5" s="19">
        <v>0</v>
      </c>
      <c r="E5" s="21">
        <f t="shared" ref="E5:E36" si="0">E4+C5-D5</f>
        <v>6830</v>
      </c>
      <c r="F5" s="12"/>
      <c r="G5" s="13"/>
    </row>
    <row r="6" spans="1:11">
      <c r="A6" s="15"/>
      <c r="B6" s="20" t="s">
        <v>77</v>
      </c>
      <c r="C6" s="19">
        <v>220000</v>
      </c>
      <c r="D6" s="153">
        <v>214800</v>
      </c>
      <c r="E6" s="185">
        <f t="shared" si="0"/>
        <v>12030</v>
      </c>
      <c r="F6" s="12"/>
      <c r="G6" s="1"/>
      <c r="H6" s="1"/>
      <c r="I6" s="1"/>
      <c r="J6" s="15"/>
      <c r="K6" s="15"/>
    </row>
    <row r="7" spans="1:11">
      <c r="A7" s="15"/>
      <c r="B7" s="20" t="s">
        <v>80</v>
      </c>
      <c r="C7" s="19">
        <v>66000</v>
      </c>
      <c r="D7" s="19">
        <v>0</v>
      </c>
      <c r="E7" s="185">
        <f t="shared" si="0"/>
        <v>78030</v>
      </c>
      <c r="F7" s="12"/>
      <c r="G7" s="1"/>
      <c r="H7" s="1"/>
      <c r="I7" s="1"/>
      <c r="J7" s="15"/>
      <c r="K7" s="15"/>
    </row>
    <row r="8" spans="1:11">
      <c r="A8" s="15"/>
      <c r="B8" s="20" t="s">
        <v>80</v>
      </c>
      <c r="C8" s="19">
        <v>480000</v>
      </c>
      <c r="D8" s="153">
        <v>546400</v>
      </c>
      <c r="E8" s="185">
        <f t="shared" si="0"/>
        <v>11630</v>
      </c>
      <c r="F8" s="12"/>
      <c r="G8" s="1"/>
      <c r="H8" s="1"/>
      <c r="I8" s="1"/>
      <c r="J8" s="15"/>
      <c r="K8" s="15"/>
    </row>
    <row r="9" spans="1:11">
      <c r="A9" s="15"/>
      <c r="B9" s="20"/>
      <c r="C9" s="22"/>
      <c r="D9" s="22"/>
      <c r="E9" s="185">
        <f t="shared" si="0"/>
        <v>11630</v>
      </c>
      <c r="F9" s="12"/>
      <c r="G9" s="1"/>
      <c r="H9" s="1"/>
      <c r="I9" s="1"/>
      <c r="J9" s="15"/>
      <c r="K9" s="15"/>
    </row>
    <row r="10" spans="1:11">
      <c r="A10" s="15"/>
      <c r="B10" s="20"/>
      <c r="C10" s="19"/>
      <c r="D10" s="19"/>
      <c r="E10" s="185">
        <f t="shared" si="0"/>
        <v>11630</v>
      </c>
      <c r="F10" s="12"/>
      <c r="G10" s="1"/>
      <c r="H10" s="1"/>
      <c r="I10" s="1"/>
      <c r="J10" s="15"/>
      <c r="K10" s="15"/>
    </row>
    <row r="11" spans="1:11">
      <c r="A11" s="15"/>
      <c r="B11" s="20"/>
      <c r="C11" s="19"/>
      <c r="D11" s="19"/>
      <c r="E11" s="185">
        <f t="shared" si="0"/>
        <v>11630</v>
      </c>
      <c r="F11" s="12"/>
      <c r="G11" s="23"/>
      <c r="H11" s="1"/>
      <c r="I11" s="1"/>
      <c r="J11" s="15"/>
      <c r="K11" s="15"/>
    </row>
    <row r="12" spans="1:11">
      <c r="A12" s="15"/>
      <c r="B12" s="20"/>
      <c r="C12" s="19"/>
      <c r="D12" s="19"/>
      <c r="E12" s="185">
        <f t="shared" si="0"/>
        <v>11630</v>
      </c>
      <c r="F12" s="12"/>
      <c r="G12" s="1"/>
      <c r="H12" s="24"/>
      <c r="I12" s="1"/>
      <c r="J12" s="15"/>
      <c r="K12" s="15"/>
    </row>
    <row r="13" spans="1:11">
      <c r="A13" s="15"/>
      <c r="B13" s="20"/>
      <c r="C13" s="19"/>
      <c r="D13" s="19"/>
      <c r="E13" s="185">
        <f t="shared" si="0"/>
        <v>11630</v>
      </c>
      <c r="F13" s="12"/>
      <c r="G13" s="1"/>
      <c r="H13" s="1"/>
      <c r="I13" s="1"/>
      <c r="J13" s="15"/>
      <c r="K13" s="15"/>
    </row>
    <row r="14" spans="1:11">
      <c r="A14" s="15"/>
      <c r="B14" s="180"/>
      <c r="C14" s="181"/>
      <c r="D14" s="181"/>
      <c r="E14" s="185">
        <f t="shared" si="0"/>
        <v>11630</v>
      </c>
      <c r="F14" s="12"/>
      <c r="G14" s="1"/>
      <c r="H14" s="7"/>
      <c r="I14" s="1"/>
      <c r="J14" s="15"/>
      <c r="K14" s="15"/>
    </row>
    <row r="15" spans="1:11">
      <c r="A15" s="15"/>
      <c r="B15" s="20"/>
      <c r="C15" s="19"/>
      <c r="D15" s="19"/>
      <c r="E15" s="185">
        <f t="shared" si="0"/>
        <v>11630</v>
      </c>
      <c r="F15" s="12"/>
      <c r="G15" s="14"/>
      <c r="H15" s="1"/>
      <c r="I15" s="1"/>
      <c r="J15" s="15"/>
      <c r="K15" s="15"/>
    </row>
    <row r="16" spans="1:11">
      <c r="A16" s="15"/>
      <c r="B16" s="182"/>
      <c r="C16" s="183"/>
      <c r="D16" s="183"/>
      <c r="E16" s="185">
        <f t="shared" si="0"/>
        <v>11630</v>
      </c>
      <c r="F16" s="14"/>
      <c r="G16" s="8"/>
      <c r="H16" s="1"/>
      <c r="I16" s="1"/>
      <c r="J16" s="15"/>
      <c r="K16" s="15"/>
    </row>
    <row r="17" spans="1:11">
      <c r="A17" s="15"/>
      <c r="B17" s="20"/>
      <c r="C17" s="19"/>
      <c r="D17" s="19"/>
      <c r="E17" s="185">
        <f>E16+C17-D17</f>
        <v>11630</v>
      </c>
      <c r="F17" s="12"/>
      <c r="G17" s="8"/>
      <c r="H17" s="1"/>
      <c r="I17" s="1"/>
      <c r="J17" s="15"/>
      <c r="K17" s="15"/>
    </row>
    <row r="18" spans="1:11" ht="12.75" customHeight="1">
      <c r="A18" s="15"/>
      <c r="B18" s="20"/>
      <c r="C18" s="19"/>
      <c r="D18" s="19"/>
      <c r="E18" s="185">
        <f t="shared" si="0"/>
        <v>11630</v>
      </c>
      <c r="F18" s="23"/>
      <c r="G18" s="23"/>
      <c r="H18" s="1"/>
      <c r="I18" s="1"/>
      <c r="J18" s="15"/>
      <c r="K18" s="15"/>
    </row>
    <row r="19" spans="1:11">
      <c r="A19" s="15"/>
      <c r="B19" s="20"/>
      <c r="C19" s="19"/>
      <c r="D19" s="19"/>
      <c r="E19" s="185">
        <f t="shared" si="0"/>
        <v>11630</v>
      </c>
      <c r="F19" s="14"/>
      <c r="G19" s="1"/>
      <c r="H19" s="1"/>
      <c r="I19" s="1"/>
      <c r="J19" s="15"/>
      <c r="K19" s="15"/>
    </row>
    <row r="20" spans="1:11">
      <c r="A20" s="15"/>
      <c r="B20" s="20"/>
      <c r="C20" s="19"/>
      <c r="D20" s="19"/>
      <c r="E20" s="185">
        <f>E19+C20-D20</f>
        <v>11630</v>
      </c>
      <c r="F20" s="12"/>
      <c r="G20" s="7"/>
      <c r="H20" s="1"/>
      <c r="I20" s="1"/>
      <c r="J20" s="15"/>
      <c r="K20" s="15"/>
    </row>
    <row r="21" spans="1:11">
      <c r="A21" s="15"/>
      <c r="B21" s="180"/>
      <c r="C21" s="181"/>
      <c r="D21" s="181"/>
      <c r="E21" s="194">
        <f>E20+C21-D21</f>
        <v>11630</v>
      </c>
      <c r="F21" s="14"/>
      <c r="G21" s="1"/>
      <c r="H21" s="1"/>
      <c r="I21" s="1"/>
      <c r="J21" s="15"/>
      <c r="K21" s="15"/>
    </row>
    <row r="22" spans="1:11">
      <c r="A22" s="15"/>
      <c r="B22" s="20"/>
      <c r="C22" s="19"/>
      <c r="D22" s="19"/>
      <c r="E22" s="185">
        <f>E21+C22-D22</f>
        <v>11630</v>
      </c>
      <c r="F22" s="12"/>
      <c r="G22" s="1"/>
      <c r="H22" s="1"/>
      <c r="I22" s="1"/>
      <c r="J22" s="15"/>
      <c r="K22" s="15"/>
    </row>
    <row r="23" spans="1:11">
      <c r="A23" s="15"/>
      <c r="B23" s="182"/>
      <c r="C23" s="183"/>
      <c r="D23" s="183"/>
      <c r="E23" s="32">
        <f t="shared" si="0"/>
        <v>11630</v>
      </c>
      <c r="F23" s="12"/>
      <c r="G23" s="1"/>
      <c r="H23" s="1"/>
      <c r="I23" s="1"/>
      <c r="J23" s="15"/>
      <c r="K23" s="15"/>
    </row>
    <row r="24" spans="1:11">
      <c r="A24" s="15"/>
      <c r="B24" s="20"/>
      <c r="C24" s="19"/>
      <c r="D24" s="19"/>
      <c r="E24" s="185">
        <f t="shared" si="0"/>
        <v>11630</v>
      </c>
      <c r="F24" s="12"/>
      <c r="G24" s="1"/>
      <c r="H24" s="1"/>
      <c r="I24" s="1"/>
      <c r="J24" s="15"/>
      <c r="K24" s="15"/>
    </row>
    <row r="25" spans="1:11">
      <c r="A25" s="15"/>
      <c r="B25" s="20"/>
      <c r="C25" s="19"/>
      <c r="D25" s="19"/>
      <c r="E25" s="185">
        <f t="shared" si="0"/>
        <v>11630</v>
      </c>
      <c r="F25" s="12"/>
      <c r="G25" s="1"/>
      <c r="H25" s="1"/>
      <c r="I25" s="1"/>
      <c r="J25" s="15"/>
      <c r="K25" s="15"/>
    </row>
    <row r="26" spans="1:11">
      <c r="A26" s="15"/>
      <c r="B26" s="20"/>
      <c r="C26" s="19"/>
      <c r="D26" s="19"/>
      <c r="E26" s="185">
        <f t="shared" si="0"/>
        <v>11630</v>
      </c>
      <c r="F26" s="12"/>
      <c r="G26" s="1"/>
      <c r="H26" s="1"/>
      <c r="I26" s="1"/>
      <c r="J26" s="15"/>
      <c r="K26" s="15"/>
    </row>
    <row r="27" spans="1:11">
      <c r="A27" s="15"/>
      <c r="B27" s="20"/>
      <c r="C27" s="19"/>
      <c r="D27" s="19"/>
      <c r="E27" s="185">
        <f t="shared" si="0"/>
        <v>11630</v>
      </c>
      <c r="F27" s="12"/>
      <c r="G27" s="1"/>
      <c r="H27" s="1"/>
      <c r="I27" s="1"/>
      <c r="J27" s="15"/>
      <c r="K27" s="15"/>
    </row>
    <row r="28" spans="1:11">
      <c r="A28" s="15"/>
      <c r="B28" s="20"/>
      <c r="C28" s="19"/>
      <c r="D28" s="19"/>
      <c r="E28" s="185">
        <f t="shared" si="0"/>
        <v>11630</v>
      </c>
      <c r="F28" s="12"/>
      <c r="G28" s="1"/>
      <c r="H28" s="1"/>
      <c r="I28" s="1"/>
      <c r="J28" s="15"/>
      <c r="K28" s="15"/>
    </row>
    <row r="29" spans="1:11">
      <c r="A29" s="15"/>
      <c r="B29" s="20"/>
      <c r="C29" s="19"/>
      <c r="D29" s="19"/>
      <c r="E29" s="185">
        <f t="shared" si="0"/>
        <v>11630</v>
      </c>
      <c r="F29" s="12"/>
      <c r="G29" s="1"/>
      <c r="H29" s="1"/>
      <c r="I29" s="1"/>
      <c r="J29" s="15"/>
      <c r="K29" s="15"/>
    </row>
    <row r="30" spans="1:11">
      <c r="A30" s="15"/>
      <c r="B30" s="20"/>
      <c r="C30" s="19"/>
      <c r="D30" s="19"/>
      <c r="E30" s="185">
        <f t="shared" si="0"/>
        <v>11630</v>
      </c>
      <c r="F30" s="12"/>
      <c r="G30" s="1"/>
      <c r="H30" s="1"/>
      <c r="I30" s="23"/>
      <c r="J30" s="15"/>
      <c r="K30" s="15"/>
    </row>
    <row r="31" spans="1:11">
      <c r="A31" s="15"/>
      <c r="B31" s="20"/>
      <c r="C31" s="19"/>
      <c r="D31" s="19"/>
      <c r="E31" s="185">
        <f t="shared" si="0"/>
        <v>11630</v>
      </c>
      <c r="F31" s="12"/>
      <c r="G31" s="1"/>
      <c r="H31" s="1"/>
      <c r="I31" s="1"/>
      <c r="J31" s="15"/>
      <c r="K31" s="15"/>
    </row>
    <row r="32" spans="1:11">
      <c r="A32" s="15"/>
      <c r="B32" s="20"/>
      <c r="C32" s="19"/>
      <c r="D32" s="22"/>
      <c r="E32" s="185">
        <f t="shared" si="0"/>
        <v>11630</v>
      </c>
      <c r="F32" s="12"/>
      <c r="G32" s="1"/>
      <c r="H32" s="1"/>
      <c r="I32" s="1"/>
      <c r="J32" s="15"/>
      <c r="K32" s="15"/>
    </row>
    <row r="33" spans="1:11">
      <c r="A33" s="15"/>
      <c r="B33" s="20"/>
      <c r="C33" s="19"/>
      <c r="D33" s="19"/>
      <c r="E33" s="185">
        <f t="shared" si="0"/>
        <v>11630</v>
      </c>
      <c r="F33" s="12"/>
      <c r="G33" s="1"/>
      <c r="H33" s="1"/>
      <c r="I33" s="1"/>
      <c r="J33" s="15"/>
      <c r="K33" s="15"/>
    </row>
    <row r="34" spans="1:11">
      <c r="A34" s="15"/>
      <c r="B34" s="20"/>
      <c r="C34" s="19"/>
      <c r="D34" s="19"/>
      <c r="E34" s="185">
        <f t="shared" si="0"/>
        <v>11630</v>
      </c>
      <c r="F34" s="12"/>
      <c r="G34" s="1"/>
      <c r="H34" s="1"/>
      <c r="I34" s="1"/>
      <c r="J34" s="15"/>
      <c r="K34" s="15"/>
    </row>
    <row r="35" spans="1:11">
      <c r="A35" s="15"/>
      <c r="B35" s="20"/>
      <c r="C35" s="19"/>
      <c r="D35" s="19"/>
      <c r="E35" s="185">
        <f t="shared" si="0"/>
        <v>11630</v>
      </c>
      <c r="F35" s="12"/>
      <c r="G35" s="1"/>
      <c r="H35" s="1"/>
      <c r="I35" s="1"/>
      <c r="J35" s="15"/>
      <c r="K35" s="15"/>
    </row>
    <row r="36" spans="1:11">
      <c r="A36" s="15"/>
      <c r="B36" s="20"/>
      <c r="C36" s="19"/>
      <c r="D36" s="19"/>
      <c r="E36" s="185">
        <f t="shared" si="0"/>
        <v>11630</v>
      </c>
      <c r="F36" s="12"/>
      <c r="G36" s="1"/>
      <c r="H36" s="1"/>
      <c r="I36" s="1"/>
      <c r="J36" s="15"/>
      <c r="K36" s="15"/>
    </row>
    <row r="37" spans="1:11">
      <c r="A37" s="15"/>
      <c r="B37" s="20"/>
      <c r="C37" s="19"/>
      <c r="D37" s="19"/>
      <c r="E37" s="185">
        <f t="shared" ref="E37:E50" si="1">E36+C37-D37</f>
        <v>11630</v>
      </c>
      <c r="F37" s="12"/>
      <c r="G37" s="1"/>
      <c r="H37" s="1"/>
      <c r="I37" s="1"/>
      <c r="J37" s="15"/>
      <c r="K37" s="15"/>
    </row>
    <row r="38" spans="1:11">
      <c r="A38" s="15"/>
      <c r="B38" s="20"/>
      <c r="C38" s="19"/>
      <c r="D38" s="19"/>
      <c r="E38" s="185">
        <f t="shared" si="1"/>
        <v>11630</v>
      </c>
      <c r="F38" s="12"/>
      <c r="G38" s="1"/>
      <c r="H38" s="1"/>
      <c r="I38" s="1"/>
      <c r="J38" s="15"/>
      <c r="K38" s="15"/>
    </row>
    <row r="39" spans="1:11">
      <c r="A39" s="15"/>
      <c r="B39" s="20"/>
      <c r="C39" s="19"/>
      <c r="D39" s="19"/>
      <c r="E39" s="185">
        <f t="shared" si="1"/>
        <v>11630</v>
      </c>
      <c r="F39" s="12"/>
      <c r="G39" s="1"/>
      <c r="H39" s="1"/>
      <c r="I39" s="1"/>
      <c r="J39" s="15"/>
      <c r="K39" s="15"/>
    </row>
    <row r="40" spans="1:11">
      <c r="A40" s="15"/>
      <c r="B40" s="20"/>
      <c r="C40" s="19"/>
      <c r="D40" s="19"/>
      <c r="E40" s="185">
        <f t="shared" si="1"/>
        <v>11630</v>
      </c>
      <c r="F40" s="12"/>
      <c r="G40" s="1"/>
      <c r="H40" s="15"/>
      <c r="I40" s="15"/>
      <c r="J40" s="15"/>
      <c r="K40" s="15"/>
    </row>
    <row r="41" spans="1:11">
      <c r="A41" s="15"/>
      <c r="B41" s="20"/>
      <c r="C41" s="19"/>
      <c r="D41" s="19"/>
      <c r="E41" s="185">
        <f t="shared" si="1"/>
        <v>11630</v>
      </c>
      <c r="F41" s="12"/>
      <c r="G41" s="1"/>
      <c r="H41" s="15"/>
      <c r="I41" s="15"/>
      <c r="J41" s="15"/>
      <c r="K41" s="15"/>
    </row>
    <row r="42" spans="1:11">
      <c r="A42" s="15"/>
      <c r="B42" s="20"/>
      <c r="C42" s="19"/>
      <c r="D42" s="19"/>
      <c r="E42" s="185">
        <f t="shared" si="1"/>
        <v>11630</v>
      </c>
      <c r="F42" s="12"/>
      <c r="G42" s="1"/>
      <c r="H42" s="15"/>
    </row>
    <row r="43" spans="1:11">
      <c r="A43" s="15"/>
      <c r="B43" s="20"/>
      <c r="C43" s="19"/>
      <c r="D43" s="19"/>
      <c r="E43" s="185">
        <f t="shared" si="1"/>
        <v>11630</v>
      </c>
      <c r="F43" s="12"/>
      <c r="G43" s="1"/>
      <c r="H43" s="15"/>
    </row>
    <row r="44" spans="1:11">
      <c r="A44" s="15"/>
      <c r="B44" s="20"/>
      <c r="C44" s="19"/>
      <c r="D44" s="19"/>
      <c r="E44" s="185">
        <f t="shared" si="1"/>
        <v>11630</v>
      </c>
      <c r="F44" s="12"/>
      <c r="G44" s="1"/>
      <c r="H44" s="15"/>
    </row>
    <row r="45" spans="1:11">
      <c r="A45" s="15"/>
      <c r="B45" s="20"/>
      <c r="C45" s="19"/>
      <c r="D45" s="19"/>
      <c r="E45" s="185">
        <f t="shared" si="1"/>
        <v>11630</v>
      </c>
      <c r="F45" s="12"/>
      <c r="G45" s="1"/>
      <c r="H45" s="15"/>
    </row>
    <row r="46" spans="1:11">
      <c r="A46" s="15"/>
      <c r="B46" s="20"/>
      <c r="C46" s="19"/>
      <c r="D46" s="19"/>
      <c r="E46" s="185">
        <f t="shared" si="1"/>
        <v>11630</v>
      </c>
      <c r="F46" s="12"/>
      <c r="G46" s="1"/>
      <c r="H46" s="15"/>
    </row>
    <row r="47" spans="1:11">
      <c r="A47" s="15"/>
      <c r="B47" s="20"/>
      <c r="C47" s="19"/>
      <c r="D47" s="19"/>
      <c r="E47" s="185">
        <f t="shared" si="1"/>
        <v>11630</v>
      </c>
      <c r="F47" s="12"/>
      <c r="G47" s="1"/>
      <c r="H47" s="15"/>
    </row>
    <row r="48" spans="1:11">
      <c r="B48" s="20"/>
      <c r="C48" s="19"/>
      <c r="D48" s="19"/>
      <c r="E48" s="185">
        <f t="shared" si="1"/>
        <v>11630</v>
      </c>
      <c r="F48" s="12"/>
      <c r="G48" s="1"/>
      <c r="H48" s="15"/>
    </row>
    <row r="49" spans="2:8">
      <c r="B49" s="20"/>
      <c r="C49" s="19"/>
      <c r="D49" s="19"/>
      <c r="E49" s="185">
        <f t="shared" si="1"/>
        <v>11630</v>
      </c>
      <c r="F49" s="12"/>
      <c r="G49" s="1"/>
      <c r="H49" s="15"/>
    </row>
    <row r="50" spans="2:8">
      <c r="B50" s="20"/>
      <c r="C50" s="19"/>
      <c r="D50" s="19"/>
      <c r="E50" s="185">
        <f t="shared" si="1"/>
        <v>11630</v>
      </c>
      <c r="F50" s="12"/>
      <c r="G50" s="1"/>
      <c r="H50" s="15"/>
    </row>
    <row r="51" spans="2:8">
      <c r="B51" s="25"/>
      <c r="C51" s="21">
        <f>SUM(C5:C50)</f>
        <v>772830</v>
      </c>
      <c r="D51" s="21">
        <f>SUM(D5:D50)</f>
        <v>761200</v>
      </c>
      <c r="E51" s="32"/>
      <c r="F51" s="13"/>
      <c r="G51" s="1"/>
    </row>
    <row r="53" spans="2:8">
      <c r="F53" s="1"/>
    </row>
  </sheetData>
  <mergeCells count="2">
    <mergeCell ref="B1:E1"/>
    <mergeCell ref="B2:E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12" activePane="bottomLeft" state="frozen"/>
      <selection pane="bottomLeft" activeCell="Q37" sqref="Q37"/>
    </sheetView>
  </sheetViews>
  <sheetFormatPr defaultRowHeight="12.75"/>
  <cols>
    <col min="1" max="1" width="9.140625" style="103"/>
    <col min="2" max="2" width="9.140625" style="36"/>
    <col min="14" max="14" width="13.28515625" bestFit="1" customWidth="1"/>
    <col min="17" max="17" width="9.140625" style="104"/>
  </cols>
  <sheetData>
    <row r="1" spans="1:24" ht="23.25">
      <c r="A1" s="260" t="s">
        <v>13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</row>
    <row r="2" spans="1:24" s="105" customFormat="1" ht="18">
      <c r="A2" s="261" t="s">
        <v>43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</row>
    <row r="3" spans="1:24" s="106" customFormat="1" ht="16.5" thickBot="1">
      <c r="A3" s="262" t="s">
        <v>75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4"/>
      <c r="S3" s="49"/>
      <c r="T3" s="5"/>
      <c r="U3" s="5"/>
      <c r="V3" s="5"/>
      <c r="W3" s="5"/>
      <c r="X3" s="11"/>
    </row>
    <row r="4" spans="1:24" s="108" customFormat="1">
      <c r="A4" s="265" t="s">
        <v>26</v>
      </c>
      <c r="B4" s="267" t="s">
        <v>27</v>
      </c>
      <c r="C4" s="256" t="s">
        <v>28</v>
      </c>
      <c r="D4" s="256" t="s">
        <v>29</v>
      </c>
      <c r="E4" s="256" t="s">
        <v>30</v>
      </c>
      <c r="F4" s="256" t="s">
        <v>31</v>
      </c>
      <c r="G4" s="256" t="s">
        <v>32</v>
      </c>
      <c r="H4" s="256" t="s">
        <v>54</v>
      </c>
      <c r="I4" s="256" t="s">
        <v>33</v>
      </c>
      <c r="J4" s="256" t="s">
        <v>34</v>
      </c>
      <c r="K4" s="256" t="s">
        <v>35</v>
      </c>
      <c r="L4" s="256" t="s">
        <v>36</v>
      </c>
      <c r="M4" s="256" t="s">
        <v>64</v>
      </c>
      <c r="N4" s="258" t="s">
        <v>57</v>
      </c>
      <c r="O4" s="271" t="s">
        <v>15</v>
      </c>
      <c r="P4" s="269" t="s">
        <v>37</v>
      </c>
      <c r="Q4" s="107" t="s">
        <v>3</v>
      </c>
      <c r="S4" s="109"/>
      <c r="T4" s="110"/>
      <c r="U4" s="111"/>
      <c r="V4" s="110"/>
      <c r="W4" s="110"/>
    </row>
    <row r="5" spans="1:24" s="108" customFormat="1" ht="13.5" thickBot="1">
      <c r="A5" s="266"/>
      <c r="B5" s="268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9"/>
      <c r="O5" s="272"/>
      <c r="P5" s="270"/>
      <c r="Q5" s="112" t="s">
        <v>38</v>
      </c>
      <c r="S5" s="113"/>
      <c r="T5" s="114"/>
      <c r="U5" s="114"/>
      <c r="V5" s="114"/>
      <c r="W5" s="114"/>
      <c r="X5" s="115"/>
    </row>
    <row r="6" spans="1:24" s="9" customFormat="1">
      <c r="A6" s="116" t="s">
        <v>77</v>
      </c>
      <c r="B6" s="117"/>
      <c r="C6" s="117"/>
      <c r="D6" s="118">
        <v>200</v>
      </c>
      <c r="E6" s="118"/>
      <c r="F6" s="118"/>
      <c r="G6" s="118">
        <v>400</v>
      </c>
      <c r="H6" s="118"/>
      <c r="I6" s="119">
        <v>120</v>
      </c>
      <c r="J6" s="118">
        <v>160</v>
      </c>
      <c r="K6" s="118"/>
      <c r="L6" s="118"/>
      <c r="M6" s="154"/>
      <c r="N6" s="118"/>
      <c r="O6" s="118"/>
      <c r="P6" s="120"/>
      <c r="Q6" s="121">
        <f t="shared" ref="Q6:Q36" si="0">SUM(B6:P6)</f>
        <v>880</v>
      </c>
      <c r="R6" s="122"/>
      <c r="S6" s="123"/>
      <c r="T6" s="26"/>
      <c r="U6" s="3"/>
      <c r="V6" s="26"/>
      <c r="W6" s="3"/>
    </row>
    <row r="7" spans="1:24" s="9" customFormat="1">
      <c r="A7" s="116" t="s">
        <v>80</v>
      </c>
      <c r="B7" s="117">
        <v>200</v>
      </c>
      <c r="C7" s="117"/>
      <c r="D7" s="118"/>
      <c r="E7" s="118"/>
      <c r="F7" s="118"/>
      <c r="G7" s="118">
        <v>70</v>
      </c>
      <c r="H7" s="118"/>
      <c r="I7" s="119">
        <v>20</v>
      </c>
      <c r="J7" s="118">
        <v>160</v>
      </c>
      <c r="K7" s="118"/>
      <c r="L7" s="118"/>
      <c r="M7" s="154"/>
      <c r="N7" s="118"/>
      <c r="O7" s="118"/>
      <c r="P7" s="120"/>
      <c r="Q7" s="121">
        <f t="shared" si="0"/>
        <v>450</v>
      </c>
      <c r="R7" s="122"/>
      <c r="S7" s="26"/>
      <c r="T7" s="26"/>
      <c r="U7" s="26"/>
      <c r="V7" s="26"/>
      <c r="W7" s="26"/>
    </row>
    <row r="8" spans="1:24" s="9" customFormat="1">
      <c r="A8" s="116"/>
      <c r="B8" s="124"/>
      <c r="C8" s="117"/>
      <c r="D8" s="125"/>
      <c r="E8" s="125"/>
      <c r="F8" s="125"/>
      <c r="G8" s="125"/>
      <c r="H8" s="125"/>
      <c r="I8" s="126"/>
      <c r="J8" s="125"/>
      <c r="K8" s="125"/>
      <c r="L8" s="125"/>
      <c r="M8" s="155"/>
      <c r="N8" s="125"/>
      <c r="O8" s="125"/>
      <c r="P8" s="127"/>
      <c r="Q8" s="121">
        <f t="shared" si="0"/>
        <v>0</v>
      </c>
      <c r="R8" s="122"/>
      <c r="S8" s="6"/>
      <c r="T8" s="6"/>
      <c r="U8" s="3" t="s">
        <v>39</v>
      </c>
      <c r="V8" s="26"/>
      <c r="W8" s="3"/>
    </row>
    <row r="9" spans="1:24" s="9" customFormat="1">
      <c r="A9" s="116"/>
      <c r="B9" s="124"/>
      <c r="C9" s="117"/>
      <c r="D9" s="125"/>
      <c r="E9" s="125"/>
      <c r="F9" s="125"/>
      <c r="G9" s="125"/>
      <c r="H9" s="125"/>
      <c r="I9" s="126"/>
      <c r="J9" s="125"/>
      <c r="K9" s="125"/>
      <c r="L9" s="125"/>
      <c r="M9" s="155"/>
      <c r="N9" s="125"/>
      <c r="O9" s="125"/>
      <c r="P9" s="127"/>
      <c r="Q9" s="121">
        <f t="shared" si="0"/>
        <v>0</v>
      </c>
      <c r="R9" s="122"/>
      <c r="S9" s="6"/>
      <c r="T9" s="6"/>
      <c r="U9" s="26"/>
      <c r="V9" s="26"/>
      <c r="W9" s="26"/>
    </row>
    <row r="10" spans="1:24" s="9" customFormat="1">
      <c r="A10" s="116"/>
      <c r="B10" s="124"/>
      <c r="C10" s="117"/>
      <c r="D10" s="125"/>
      <c r="E10" s="125"/>
      <c r="F10" s="125"/>
      <c r="G10" s="125"/>
      <c r="H10" s="125"/>
      <c r="I10" s="125"/>
      <c r="J10" s="125"/>
      <c r="K10" s="125"/>
      <c r="L10" s="125"/>
      <c r="M10" s="155"/>
      <c r="N10" s="125"/>
      <c r="O10" s="125"/>
      <c r="P10" s="127"/>
      <c r="Q10" s="121">
        <f t="shared" si="0"/>
        <v>0</v>
      </c>
      <c r="R10" s="122"/>
      <c r="S10" s="26"/>
      <c r="T10" s="26"/>
      <c r="U10" s="3"/>
      <c r="V10" s="26"/>
      <c r="W10" s="3"/>
    </row>
    <row r="11" spans="1:24" s="9" customFormat="1">
      <c r="A11" s="116"/>
      <c r="B11" s="124"/>
      <c r="C11" s="117"/>
      <c r="D11" s="125"/>
      <c r="E11" s="125"/>
      <c r="F11" s="125"/>
      <c r="G11" s="125"/>
      <c r="H11" s="125"/>
      <c r="I11" s="125"/>
      <c r="J11" s="125"/>
      <c r="K11" s="125"/>
      <c r="L11" s="125"/>
      <c r="M11" s="155"/>
      <c r="N11" s="125"/>
      <c r="O11" s="125"/>
      <c r="P11" s="127"/>
      <c r="Q11" s="121">
        <f t="shared" si="0"/>
        <v>0</v>
      </c>
      <c r="R11" s="122"/>
      <c r="S11" s="26"/>
      <c r="T11" s="26"/>
      <c r="U11" s="26"/>
      <c r="V11" s="26"/>
      <c r="W11" s="26"/>
    </row>
    <row r="12" spans="1:24" s="9" customFormat="1">
      <c r="A12" s="116"/>
      <c r="B12" s="124"/>
      <c r="C12" s="117"/>
      <c r="D12" s="125"/>
      <c r="E12" s="125"/>
      <c r="F12" s="125"/>
      <c r="G12" s="125"/>
      <c r="H12" s="125"/>
      <c r="I12" s="125"/>
      <c r="J12" s="125"/>
      <c r="K12" s="125"/>
      <c r="L12" s="125"/>
      <c r="M12" s="155"/>
      <c r="N12" s="125"/>
      <c r="O12" s="125"/>
      <c r="P12" s="127"/>
      <c r="Q12" s="121">
        <f t="shared" si="0"/>
        <v>0</v>
      </c>
      <c r="R12" s="122"/>
      <c r="S12" s="26"/>
      <c r="T12" s="26"/>
      <c r="U12" s="3"/>
      <c r="V12" s="26"/>
      <c r="W12" s="3"/>
    </row>
    <row r="13" spans="1:24" s="9" customFormat="1">
      <c r="A13" s="116"/>
      <c r="B13" s="124"/>
      <c r="C13" s="117"/>
      <c r="D13" s="125"/>
      <c r="E13" s="125"/>
      <c r="F13" s="125"/>
      <c r="G13" s="125"/>
      <c r="H13" s="125"/>
      <c r="I13" s="125"/>
      <c r="J13" s="125"/>
      <c r="K13" s="128"/>
      <c r="L13" s="125"/>
      <c r="M13" s="155"/>
      <c r="N13" s="125"/>
      <c r="O13" s="125"/>
      <c r="P13" s="127"/>
      <c r="Q13" s="121">
        <f t="shared" si="0"/>
        <v>0</v>
      </c>
      <c r="R13" s="122"/>
      <c r="S13" s="123"/>
      <c r="T13" s="26"/>
      <c r="U13" s="26"/>
      <c r="V13" s="26"/>
      <c r="W13" s="26"/>
    </row>
    <row r="14" spans="1:24" s="9" customFormat="1">
      <c r="A14" s="116"/>
      <c r="B14" s="124"/>
      <c r="C14" s="117"/>
      <c r="D14" s="125"/>
      <c r="E14" s="125"/>
      <c r="F14" s="125"/>
      <c r="G14" s="125"/>
      <c r="H14" s="125"/>
      <c r="I14" s="125"/>
      <c r="J14" s="125"/>
      <c r="K14" s="129"/>
      <c r="L14" s="125"/>
      <c r="M14" s="155"/>
      <c r="N14" s="125"/>
      <c r="O14" s="125"/>
      <c r="P14" s="127"/>
      <c r="Q14" s="121">
        <f t="shared" si="0"/>
        <v>0</v>
      </c>
      <c r="R14" s="122"/>
      <c r="S14" s="130"/>
      <c r="T14" s="26"/>
      <c r="U14" s="3"/>
      <c r="V14" s="26"/>
      <c r="W14" s="3"/>
    </row>
    <row r="15" spans="1:24" s="9" customFormat="1">
      <c r="A15" s="116"/>
      <c r="B15" s="124"/>
      <c r="C15" s="117"/>
      <c r="D15" s="125"/>
      <c r="E15" s="125"/>
      <c r="F15" s="125"/>
      <c r="G15" s="125"/>
      <c r="H15" s="125"/>
      <c r="I15" s="125"/>
      <c r="J15" s="125"/>
      <c r="K15" s="118"/>
      <c r="L15" s="125"/>
      <c r="M15" s="155"/>
      <c r="N15" s="125"/>
      <c r="O15" s="125"/>
      <c r="P15" s="127"/>
      <c r="Q15" s="121">
        <f t="shared" si="0"/>
        <v>0</v>
      </c>
      <c r="R15" s="122"/>
      <c r="S15" s="4"/>
      <c r="T15" s="26"/>
      <c r="U15" s="26"/>
      <c r="V15" s="26"/>
      <c r="W15" s="26"/>
    </row>
    <row r="16" spans="1:24" s="9" customFormat="1">
      <c r="A16" s="116"/>
      <c r="B16" s="124"/>
      <c r="C16" s="117"/>
      <c r="D16" s="125"/>
      <c r="E16" s="125"/>
      <c r="F16" s="125"/>
      <c r="G16" s="125"/>
      <c r="H16" s="125"/>
      <c r="I16" s="125"/>
      <c r="J16" s="125"/>
      <c r="K16" s="125"/>
      <c r="L16" s="125"/>
      <c r="M16" s="155"/>
      <c r="N16" s="125"/>
      <c r="O16" s="125"/>
      <c r="P16" s="127"/>
      <c r="Q16" s="121">
        <f t="shared" si="0"/>
        <v>0</v>
      </c>
      <c r="R16" s="122"/>
      <c r="S16" s="4"/>
      <c r="T16" s="26"/>
      <c r="U16" s="3"/>
      <c r="V16" s="26"/>
      <c r="W16" s="3"/>
    </row>
    <row r="17" spans="1:23" s="9" customFormat="1">
      <c r="A17" s="116"/>
      <c r="B17" s="124"/>
      <c r="C17" s="117"/>
      <c r="D17" s="125"/>
      <c r="E17" s="125"/>
      <c r="F17" s="125"/>
      <c r="G17" s="125"/>
      <c r="H17" s="125"/>
      <c r="I17" s="125"/>
      <c r="J17" s="125"/>
      <c r="K17" s="125"/>
      <c r="L17" s="125"/>
      <c r="M17" s="155"/>
      <c r="N17" s="127"/>
      <c r="O17" s="125"/>
      <c r="P17" s="127"/>
      <c r="Q17" s="121">
        <f t="shared" si="0"/>
        <v>0</v>
      </c>
      <c r="R17" s="122"/>
      <c r="S17" s="4"/>
      <c r="T17" s="26"/>
      <c r="U17" s="26"/>
      <c r="V17" s="26"/>
      <c r="W17" s="26"/>
    </row>
    <row r="18" spans="1:23" s="9" customFormat="1">
      <c r="A18" s="116"/>
      <c r="B18" s="124"/>
      <c r="C18" s="117"/>
      <c r="D18" s="125"/>
      <c r="E18" s="125"/>
      <c r="F18" s="125"/>
      <c r="G18" s="125"/>
      <c r="H18" s="125"/>
      <c r="I18" s="125"/>
      <c r="J18" s="125"/>
      <c r="K18" s="125"/>
      <c r="L18" s="125"/>
      <c r="M18" s="155"/>
      <c r="N18" s="127"/>
      <c r="O18" s="125"/>
      <c r="P18" s="127"/>
      <c r="Q18" s="121">
        <f t="shared" si="0"/>
        <v>0</v>
      </c>
      <c r="R18" s="122"/>
      <c r="S18" s="4"/>
      <c r="T18" s="26"/>
      <c r="U18" s="3"/>
      <c r="V18" s="26"/>
      <c r="W18" s="3"/>
    </row>
    <row r="19" spans="1:23" s="9" customFormat="1">
      <c r="A19" s="116"/>
      <c r="B19" s="124"/>
      <c r="C19" s="117"/>
      <c r="D19" s="125"/>
      <c r="E19" s="125"/>
      <c r="F19" s="125"/>
      <c r="G19" s="125"/>
      <c r="H19" s="125"/>
      <c r="I19" s="125"/>
      <c r="J19" s="125"/>
      <c r="K19" s="125"/>
      <c r="L19" s="125"/>
      <c r="M19" s="156"/>
      <c r="N19" s="127"/>
      <c r="O19" s="125"/>
      <c r="P19" s="127"/>
      <c r="Q19" s="121">
        <f t="shared" si="0"/>
        <v>0</v>
      </c>
      <c r="R19" s="122"/>
      <c r="S19" s="4"/>
      <c r="T19" s="26"/>
      <c r="U19" s="26"/>
      <c r="V19" s="26"/>
      <c r="W19" s="26"/>
    </row>
    <row r="20" spans="1:23" s="9" customFormat="1">
      <c r="A20" s="116"/>
      <c r="B20" s="124"/>
      <c r="C20" s="117"/>
      <c r="D20" s="125"/>
      <c r="E20" s="125"/>
      <c r="F20" s="155"/>
      <c r="G20" s="125"/>
      <c r="H20" s="125"/>
      <c r="I20" s="125"/>
      <c r="J20" s="125"/>
      <c r="K20" s="125"/>
      <c r="L20" s="125"/>
      <c r="M20" s="155"/>
      <c r="N20" s="125"/>
      <c r="O20" s="125"/>
      <c r="P20" s="127"/>
      <c r="Q20" s="121">
        <f t="shared" si="0"/>
        <v>0</v>
      </c>
      <c r="R20" s="122"/>
      <c r="S20" s="4"/>
      <c r="T20" s="26"/>
      <c r="U20" s="3"/>
      <c r="V20" s="26"/>
      <c r="W20" s="3"/>
    </row>
    <row r="21" spans="1:23" s="9" customFormat="1">
      <c r="A21" s="116"/>
      <c r="B21" s="124"/>
      <c r="C21" s="117"/>
      <c r="D21" s="125"/>
      <c r="E21" s="125"/>
      <c r="F21" s="125"/>
      <c r="G21" s="125"/>
      <c r="H21" s="125"/>
      <c r="I21" s="125"/>
      <c r="J21" s="125"/>
      <c r="K21" s="125"/>
      <c r="L21" s="125"/>
      <c r="M21" s="155"/>
      <c r="N21" s="125"/>
      <c r="O21" s="125"/>
      <c r="P21" s="127"/>
      <c r="Q21" s="121">
        <f t="shared" si="0"/>
        <v>0</v>
      </c>
      <c r="R21" s="122"/>
      <c r="S21" s="4"/>
    </row>
    <row r="22" spans="1:23" s="9" customFormat="1">
      <c r="A22" s="116"/>
      <c r="B22" s="124"/>
      <c r="C22" s="117"/>
      <c r="D22" s="125"/>
      <c r="E22" s="125"/>
      <c r="F22" s="125"/>
      <c r="G22" s="125"/>
      <c r="H22" s="125"/>
      <c r="I22" s="125"/>
      <c r="J22" s="125"/>
      <c r="K22" s="125"/>
      <c r="L22" s="125"/>
      <c r="M22" s="155"/>
      <c r="N22" s="125"/>
      <c r="O22" s="125"/>
      <c r="P22" s="127"/>
      <c r="Q22" s="121">
        <f t="shared" si="0"/>
        <v>0</v>
      </c>
      <c r="R22" s="122"/>
      <c r="S22" s="4"/>
    </row>
    <row r="23" spans="1:23" s="132" customFormat="1">
      <c r="A23" s="116"/>
      <c r="B23" s="124"/>
      <c r="C23" s="117"/>
      <c r="D23" s="125"/>
      <c r="E23" s="125"/>
      <c r="F23" s="125"/>
      <c r="G23" s="125"/>
      <c r="H23" s="125"/>
      <c r="I23" s="125"/>
      <c r="J23" s="125"/>
      <c r="K23" s="125"/>
      <c r="L23" s="125"/>
      <c r="M23" s="155"/>
      <c r="N23" s="125"/>
      <c r="O23" s="125"/>
      <c r="P23" s="127"/>
      <c r="Q23" s="121">
        <f t="shared" si="0"/>
        <v>0</v>
      </c>
      <c r="R23" s="131"/>
      <c r="S23" s="4"/>
    </row>
    <row r="24" spans="1:23" s="9" customFormat="1">
      <c r="A24" s="116"/>
      <c r="B24" s="124"/>
      <c r="C24" s="117"/>
      <c r="D24" s="125"/>
      <c r="E24" s="125"/>
      <c r="F24" s="125"/>
      <c r="G24" s="125"/>
      <c r="H24" s="125"/>
      <c r="I24" s="125"/>
      <c r="J24" s="125"/>
      <c r="K24" s="125"/>
      <c r="L24" s="125"/>
      <c r="M24" s="155"/>
      <c r="N24" s="125"/>
      <c r="O24" s="125"/>
      <c r="P24" s="127"/>
      <c r="Q24" s="121">
        <f t="shared" si="0"/>
        <v>0</v>
      </c>
      <c r="R24" s="122"/>
      <c r="S24" s="4"/>
      <c r="U24" s="133"/>
      <c r="V24" s="133"/>
      <c r="W24" s="133"/>
    </row>
    <row r="25" spans="1:23" s="132" customFormat="1">
      <c r="A25" s="116"/>
      <c r="B25" s="124"/>
      <c r="C25" s="117"/>
      <c r="D25" s="125"/>
      <c r="E25" s="125"/>
      <c r="F25" s="125"/>
      <c r="G25" s="125"/>
      <c r="H25" s="125"/>
      <c r="I25" s="125"/>
      <c r="J25" s="125"/>
      <c r="K25" s="125"/>
      <c r="L25" s="125"/>
      <c r="M25" s="155"/>
      <c r="N25" s="125"/>
      <c r="O25" s="125"/>
      <c r="P25" s="127"/>
      <c r="Q25" s="121">
        <f t="shared" si="0"/>
        <v>0</v>
      </c>
      <c r="R25" s="131"/>
      <c r="S25" s="4"/>
    </row>
    <row r="26" spans="1:23" s="9" customFormat="1">
      <c r="A26" s="116"/>
      <c r="B26" s="124"/>
      <c r="C26" s="117"/>
      <c r="D26" s="125"/>
      <c r="E26" s="125"/>
      <c r="F26" s="125"/>
      <c r="G26" s="125"/>
      <c r="H26" s="125"/>
      <c r="I26" s="125"/>
      <c r="J26" s="125"/>
      <c r="K26" s="125"/>
      <c r="L26" s="125"/>
      <c r="M26" s="155"/>
      <c r="N26" s="125"/>
      <c r="O26" s="125"/>
      <c r="P26" s="127"/>
      <c r="Q26" s="121">
        <f t="shared" si="0"/>
        <v>0</v>
      </c>
      <c r="R26" s="122"/>
      <c r="S26" s="4"/>
    </row>
    <row r="27" spans="1:23" s="9" customFormat="1">
      <c r="A27" s="116"/>
      <c r="B27" s="124"/>
      <c r="C27" s="117"/>
      <c r="D27" s="125"/>
      <c r="E27" s="125"/>
      <c r="F27" s="125"/>
      <c r="G27" s="125"/>
      <c r="H27" s="125"/>
      <c r="I27" s="125"/>
      <c r="J27" s="125"/>
      <c r="K27" s="125"/>
      <c r="L27" s="125"/>
      <c r="M27" s="155"/>
      <c r="N27" s="125"/>
      <c r="O27" s="125"/>
      <c r="P27" s="127"/>
      <c r="Q27" s="121">
        <f t="shared" si="0"/>
        <v>0</v>
      </c>
      <c r="R27" s="122"/>
      <c r="S27" s="4"/>
    </row>
    <row r="28" spans="1:23" s="9" customFormat="1">
      <c r="A28" s="116"/>
      <c r="B28" s="124"/>
      <c r="C28" s="117"/>
      <c r="D28" s="125"/>
      <c r="E28" s="125"/>
      <c r="F28" s="125"/>
      <c r="G28" s="125"/>
      <c r="H28" s="125"/>
      <c r="I28" s="125"/>
      <c r="J28" s="125"/>
      <c r="K28" s="125"/>
      <c r="L28" s="125"/>
      <c r="M28" s="155"/>
      <c r="N28" s="125"/>
      <c r="O28" s="125"/>
      <c r="P28" s="127"/>
      <c r="Q28" s="121">
        <f t="shared" si="0"/>
        <v>0</v>
      </c>
      <c r="R28" s="122"/>
      <c r="S28" s="4"/>
      <c r="T28" s="134"/>
      <c r="U28" s="134"/>
    </row>
    <row r="29" spans="1:23" s="9" customFormat="1">
      <c r="A29" s="116"/>
      <c r="B29" s="124"/>
      <c r="C29" s="117"/>
      <c r="D29" s="125"/>
      <c r="E29" s="125"/>
      <c r="F29" s="125"/>
      <c r="G29" s="125"/>
      <c r="H29" s="125"/>
      <c r="I29" s="125"/>
      <c r="J29" s="125"/>
      <c r="K29" s="125"/>
      <c r="L29" s="125"/>
      <c r="M29" s="155"/>
      <c r="N29" s="125"/>
      <c r="O29" s="125"/>
      <c r="P29" s="127"/>
      <c r="Q29" s="121">
        <f t="shared" si="0"/>
        <v>0</v>
      </c>
      <c r="R29" s="122"/>
      <c r="S29" s="134"/>
      <c r="T29" s="135"/>
      <c r="U29" s="135"/>
    </row>
    <row r="30" spans="1:23" s="9" customFormat="1">
      <c r="A30" s="116"/>
      <c r="B30" s="124"/>
      <c r="C30" s="117"/>
      <c r="D30" s="125"/>
      <c r="E30" s="125"/>
      <c r="F30" s="125"/>
      <c r="G30" s="125"/>
      <c r="H30" s="125"/>
      <c r="I30" s="125"/>
      <c r="J30" s="125"/>
      <c r="K30" s="125"/>
      <c r="L30" s="125"/>
      <c r="M30" s="155"/>
      <c r="N30" s="125"/>
      <c r="O30" s="125"/>
      <c r="P30" s="127"/>
      <c r="Q30" s="121">
        <f t="shared" si="0"/>
        <v>0</v>
      </c>
      <c r="R30" s="122"/>
      <c r="S30" s="134"/>
      <c r="T30" s="134"/>
      <c r="U30" s="134"/>
    </row>
    <row r="31" spans="1:23" s="9" customFormat="1">
      <c r="A31" s="116"/>
      <c r="B31" s="124"/>
      <c r="C31" s="117"/>
      <c r="D31" s="125"/>
      <c r="E31" s="125"/>
      <c r="F31" s="125"/>
      <c r="G31" s="125"/>
      <c r="H31" s="125"/>
      <c r="I31" s="136"/>
      <c r="J31" s="125"/>
      <c r="K31" s="125"/>
      <c r="L31" s="125"/>
      <c r="M31" s="155"/>
      <c r="N31" s="125"/>
      <c r="O31" s="125"/>
      <c r="P31" s="127"/>
      <c r="Q31" s="121">
        <f t="shared" si="0"/>
        <v>0</v>
      </c>
      <c r="R31" s="122"/>
    </row>
    <row r="32" spans="1:23" s="132" customFormat="1">
      <c r="A32" s="116"/>
      <c r="B32" s="124"/>
      <c r="C32" s="117"/>
      <c r="D32" s="125"/>
      <c r="E32" s="125"/>
      <c r="F32" s="125"/>
      <c r="G32" s="125"/>
      <c r="H32" s="125"/>
      <c r="I32" s="125"/>
      <c r="J32" s="125"/>
      <c r="K32" s="125"/>
      <c r="L32" s="125"/>
      <c r="M32" s="155"/>
      <c r="N32" s="125"/>
      <c r="O32" s="125"/>
      <c r="P32" s="127"/>
      <c r="Q32" s="121">
        <f t="shared" si="0"/>
        <v>0</v>
      </c>
      <c r="R32" s="131"/>
    </row>
    <row r="33" spans="1:18" s="9" customFormat="1">
      <c r="A33" s="116"/>
      <c r="B33" s="124"/>
      <c r="C33" s="117"/>
      <c r="D33" s="125"/>
      <c r="E33" s="125"/>
      <c r="F33" s="125"/>
      <c r="G33" s="125"/>
      <c r="H33" s="125"/>
      <c r="I33" s="125"/>
      <c r="J33" s="125"/>
      <c r="K33" s="125"/>
      <c r="L33" s="125"/>
      <c r="M33" s="155"/>
      <c r="N33" s="125"/>
      <c r="O33" s="125"/>
      <c r="P33" s="127"/>
      <c r="Q33" s="121">
        <f t="shared" si="0"/>
        <v>0</v>
      </c>
      <c r="R33" s="122"/>
    </row>
    <row r="34" spans="1:18" s="9" customFormat="1">
      <c r="A34" s="116"/>
      <c r="B34" s="124"/>
      <c r="C34" s="117"/>
      <c r="D34" s="125"/>
      <c r="E34" s="125"/>
      <c r="F34" s="125"/>
      <c r="G34" s="125"/>
      <c r="H34" s="125"/>
      <c r="I34" s="125"/>
      <c r="J34" s="125"/>
      <c r="K34" s="125"/>
      <c r="L34" s="125"/>
      <c r="M34" s="155"/>
      <c r="N34" s="125"/>
      <c r="O34" s="125"/>
      <c r="P34" s="127"/>
      <c r="Q34" s="121">
        <f t="shared" si="0"/>
        <v>0</v>
      </c>
      <c r="R34" s="122"/>
    </row>
    <row r="35" spans="1:18" s="9" customFormat="1">
      <c r="A35" s="116"/>
      <c r="B35" s="124"/>
      <c r="C35" s="117"/>
      <c r="D35" s="125"/>
      <c r="E35" s="125"/>
      <c r="F35" s="125"/>
      <c r="G35" s="125"/>
      <c r="H35" s="125"/>
      <c r="I35" s="125"/>
      <c r="J35" s="125"/>
      <c r="K35" s="125"/>
      <c r="L35" s="125"/>
      <c r="M35" s="155"/>
      <c r="N35" s="125"/>
      <c r="O35" s="125"/>
      <c r="P35" s="127"/>
      <c r="Q35" s="121">
        <f t="shared" si="0"/>
        <v>0</v>
      </c>
      <c r="R35" s="122"/>
    </row>
    <row r="36" spans="1:18" s="9" customFormat="1" ht="13.5" thickBot="1">
      <c r="A36" s="116"/>
      <c r="B36" s="137"/>
      <c r="C36" s="138"/>
      <c r="D36" s="139"/>
      <c r="E36" s="139"/>
      <c r="F36" s="139"/>
      <c r="G36" s="139"/>
      <c r="H36" s="139"/>
      <c r="I36" s="139"/>
      <c r="J36" s="139"/>
      <c r="K36" s="139"/>
      <c r="L36" s="139"/>
      <c r="M36" s="157"/>
      <c r="N36" s="139"/>
      <c r="O36" s="139"/>
      <c r="P36" s="140"/>
      <c r="Q36" s="121">
        <f t="shared" si="0"/>
        <v>0</v>
      </c>
      <c r="R36" s="122"/>
    </row>
    <row r="37" spans="1:18" s="105" customFormat="1" ht="13.5" thickBot="1">
      <c r="A37" s="141" t="s">
        <v>40</v>
      </c>
      <c r="B37" s="142">
        <f>SUM(B6:B36)</f>
        <v>200</v>
      </c>
      <c r="C37" s="143">
        <f t="shared" ref="C37:P37" si="1">SUM(C6:C36)</f>
        <v>0</v>
      </c>
      <c r="D37" s="143">
        <f t="shared" si="1"/>
        <v>200</v>
      </c>
      <c r="E37" s="143">
        <f t="shared" si="1"/>
        <v>0</v>
      </c>
      <c r="F37" s="143">
        <f t="shared" si="1"/>
        <v>0</v>
      </c>
      <c r="G37" s="143">
        <f>SUM(G6:G36)</f>
        <v>470</v>
      </c>
      <c r="H37" s="143">
        <f t="shared" si="1"/>
        <v>0</v>
      </c>
      <c r="I37" s="143">
        <f t="shared" si="1"/>
        <v>140</v>
      </c>
      <c r="J37" s="143">
        <f t="shared" si="1"/>
        <v>320</v>
      </c>
      <c r="K37" s="143">
        <f t="shared" si="1"/>
        <v>0</v>
      </c>
      <c r="L37" s="143">
        <f t="shared" si="1"/>
        <v>0</v>
      </c>
      <c r="M37" s="158">
        <f t="shared" si="1"/>
        <v>0</v>
      </c>
      <c r="N37" s="143">
        <f t="shared" si="1"/>
        <v>0</v>
      </c>
      <c r="O37" s="143">
        <f t="shared" si="1"/>
        <v>0</v>
      </c>
      <c r="P37" s="144">
        <f t="shared" si="1"/>
        <v>0</v>
      </c>
      <c r="Q37" s="145">
        <f>SUM(Q6:Q36)</f>
        <v>1330</v>
      </c>
    </row>
    <row r="38" spans="1:18">
      <c r="A38" s="146" t="s">
        <v>11</v>
      </c>
      <c r="B38" s="147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9"/>
      <c r="O38" s="149"/>
      <c r="P38" s="149"/>
      <c r="Q38" s="150"/>
    </row>
    <row r="39" spans="1:18">
      <c r="F39" s="151"/>
      <c r="G39" s="151"/>
      <c r="H39" s="151"/>
      <c r="I39" s="151"/>
      <c r="R39" t="s">
        <v>11</v>
      </c>
    </row>
    <row r="40" spans="1:18">
      <c r="A40" s="10"/>
      <c r="B40" s="152"/>
      <c r="C40" s="151"/>
      <c r="D40" s="151"/>
      <c r="E40" s="151"/>
    </row>
    <row r="41" spans="1:18">
      <c r="A41" s="10"/>
      <c r="B41" s="152"/>
      <c r="C41" s="151"/>
      <c r="D41" s="151"/>
      <c r="E41" s="151"/>
    </row>
    <row r="42" spans="1:18">
      <c r="A42" s="10"/>
      <c r="B42" s="152"/>
      <c r="C42" s="151"/>
      <c r="D42" s="151"/>
      <c r="E42" s="151"/>
    </row>
    <row r="43" spans="1:18">
      <c r="A43" s="10"/>
      <c r="B43" s="152"/>
      <c r="C43" s="151"/>
      <c r="D43" s="151"/>
      <c r="E43" s="151"/>
    </row>
    <row r="44" spans="1:18">
      <c r="A44" s="10"/>
      <c r="B44" s="152"/>
      <c r="C44" s="151"/>
      <c r="D44" s="151"/>
      <c r="E44" s="151"/>
    </row>
    <row r="45" spans="1:18">
      <c r="A45" s="10"/>
      <c r="B45" s="152"/>
      <c r="C45" s="151"/>
      <c r="D45" s="151"/>
      <c r="E45" s="151"/>
    </row>
    <row r="46" spans="1:18">
      <c r="A46" s="10"/>
      <c r="B46" s="152"/>
      <c r="C46" s="151"/>
      <c r="D46" s="151"/>
      <c r="E46" s="151"/>
    </row>
    <row r="47" spans="1:18">
      <c r="A47" s="10"/>
      <c r="B47" s="152"/>
      <c r="C47" s="151"/>
      <c r="D47" s="151"/>
      <c r="E47" s="151"/>
    </row>
    <row r="48" spans="1:18">
      <c r="A48" s="10"/>
      <c r="B48" s="152"/>
      <c r="C48" s="151"/>
      <c r="D48" s="151"/>
      <c r="E48" s="151"/>
    </row>
    <row r="49" spans="1:5">
      <c r="A49" s="10"/>
      <c r="B49" s="152"/>
      <c r="C49" s="151"/>
      <c r="D49" s="151"/>
      <c r="E49" s="151"/>
    </row>
    <row r="50" spans="1:5">
      <c r="A50" s="10"/>
      <c r="B50" s="152"/>
      <c r="C50" s="151"/>
      <c r="D50" s="151"/>
      <c r="E50" s="151"/>
    </row>
    <row r="51" spans="1:5">
      <c r="A51" s="10"/>
      <c r="B51" s="152"/>
      <c r="C51" s="151"/>
      <c r="D51" s="151"/>
      <c r="E51" s="151"/>
    </row>
    <row r="52" spans="1:5">
      <c r="A52" s="10"/>
      <c r="B52" s="152"/>
      <c r="C52" s="151"/>
      <c r="D52" s="151"/>
      <c r="E52" s="151"/>
    </row>
    <row r="53" spans="1:5">
      <c r="A53" s="10"/>
      <c r="B53" s="152"/>
      <c r="C53" s="151"/>
      <c r="D53" s="151"/>
      <c r="E53" s="151"/>
    </row>
    <row r="54" spans="1:5">
      <c r="A54" s="10"/>
      <c r="B54" s="152"/>
      <c r="C54" s="151"/>
      <c r="D54" s="151"/>
      <c r="E54" s="151"/>
    </row>
    <row r="55" spans="1:5">
      <c r="A55" s="10"/>
      <c r="B55" s="152"/>
      <c r="C55" s="151"/>
      <c r="D55" s="151"/>
      <c r="E55" s="151"/>
    </row>
    <row r="56" spans="1:5">
      <c r="A56" s="10"/>
      <c r="B56" s="152"/>
      <c r="C56" s="151"/>
      <c r="D56" s="151"/>
      <c r="E56" s="151"/>
    </row>
    <row r="57" spans="1:5">
      <c r="A57" s="10"/>
      <c r="B57" s="152"/>
      <c r="C57" s="151"/>
      <c r="D57" s="151"/>
      <c r="E57" s="151"/>
    </row>
    <row r="58" spans="1:5">
      <c r="A58" s="10"/>
      <c r="B58" s="152"/>
      <c r="C58" s="151"/>
      <c r="D58" s="151"/>
      <c r="E58" s="151"/>
    </row>
    <row r="59" spans="1:5">
      <c r="A59" s="10"/>
      <c r="B59" s="152"/>
      <c r="C59" s="151"/>
      <c r="D59" s="151"/>
      <c r="E59" s="151"/>
    </row>
    <row r="60" spans="1:5">
      <c r="A60" s="10"/>
      <c r="B60" s="152"/>
      <c r="C60" s="151"/>
      <c r="D60" s="151"/>
      <c r="E60" s="151"/>
    </row>
    <row r="61" spans="1:5">
      <c r="A61" s="10"/>
      <c r="B61" s="152"/>
      <c r="C61" s="151"/>
      <c r="D61" s="151"/>
      <c r="E61" s="151"/>
    </row>
    <row r="62" spans="1:5">
      <c r="A62" s="10"/>
      <c r="B62" s="152"/>
      <c r="C62" s="151"/>
      <c r="D62" s="151"/>
      <c r="E62" s="151"/>
    </row>
    <row r="63" spans="1:5">
      <c r="A63" s="10"/>
      <c r="B63" s="152"/>
      <c r="C63" s="151"/>
      <c r="D63" s="151"/>
      <c r="E63" s="151"/>
    </row>
    <row r="64" spans="1:5">
      <c r="A64" s="10"/>
      <c r="B64" s="152"/>
      <c r="C64" s="151"/>
      <c r="D64" s="151"/>
      <c r="E64" s="151"/>
    </row>
    <row r="65" spans="1:5">
      <c r="A65" s="10"/>
      <c r="B65" s="152"/>
      <c r="C65" s="151"/>
      <c r="D65" s="151"/>
      <c r="E65" s="151"/>
    </row>
    <row r="66" spans="1:5">
      <c r="A66" s="10"/>
      <c r="B66" s="152"/>
      <c r="C66" s="151"/>
      <c r="D66" s="151"/>
      <c r="E66" s="151"/>
    </row>
    <row r="67" spans="1:5">
      <c r="A67" s="10"/>
      <c r="B67" s="152"/>
      <c r="C67" s="151"/>
      <c r="D67" s="151"/>
      <c r="E67" s="151"/>
    </row>
    <row r="68" spans="1:5">
      <c r="A68" s="10"/>
      <c r="B68" s="152"/>
      <c r="C68" s="151"/>
      <c r="D68" s="151"/>
      <c r="E68" s="151"/>
    </row>
    <row r="69" spans="1:5">
      <c r="A69" s="10"/>
      <c r="B69" s="152"/>
      <c r="C69" s="151"/>
      <c r="D69" s="151"/>
      <c r="E69" s="151"/>
    </row>
    <row r="70" spans="1:5">
      <c r="A70" s="10"/>
      <c r="B70" s="152"/>
      <c r="C70" s="151"/>
      <c r="D70" s="151"/>
      <c r="E70" s="151"/>
    </row>
    <row r="71" spans="1:5">
      <c r="A71" s="10"/>
      <c r="B71" s="152"/>
      <c r="C71" s="151"/>
      <c r="D71" s="151"/>
      <c r="E71" s="151"/>
    </row>
    <row r="72" spans="1:5">
      <c r="A72" s="10"/>
      <c r="B72" s="152"/>
      <c r="C72" s="151"/>
      <c r="D72" s="151"/>
      <c r="E72" s="151"/>
    </row>
    <row r="73" spans="1:5">
      <c r="A73" s="10"/>
      <c r="B73" s="152"/>
      <c r="C73" s="151"/>
      <c r="D73" s="151"/>
      <c r="E73" s="151"/>
    </row>
    <row r="74" spans="1:5">
      <c r="A74" s="10"/>
      <c r="B74" s="152"/>
      <c r="C74" s="151"/>
      <c r="D74" s="151"/>
      <c r="E74" s="151"/>
    </row>
    <row r="75" spans="1:5">
      <c r="A75" s="10"/>
      <c r="B75" s="152"/>
      <c r="C75" s="151"/>
      <c r="D75" s="151"/>
      <c r="E75" s="151"/>
    </row>
    <row r="76" spans="1:5">
      <c r="A76" s="10"/>
      <c r="B76" s="152"/>
      <c r="C76" s="151"/>
      <c r="D76" s="151"/>
      <c r="E76" s="151"/>
    </row>
    <row r="77" spans="1:5">
      <c r="A77" s="10"/>
      <c r="B77" s="152"/>
      <c r="C77" s="151"/>
      <c r="D77" s="151"/>
      <c r="E77" s="151"/>
    </row>
    <row r="78" spans="1:5">
      <c r="A78" s="10"/>
      <c r="B78" s="152"/>
      <c r="C78" s="151"/>
      <c r="D78" s="151"/>
      <c r="E78" s="151"/>
    </row>
    <row r="79" spans="1:5">
      <c r="A79" s="10"/>
      <c r="B79" s="152"/>
      <c r="C79" s="151"/>
      <c r="D79" s="151"/>
      <c r="E79" s="151"/>
    </row>
    <row r="80" spans="1:5">
      <c r="A80" s="10"/>
      <c r="B80" s="152"/>
      <c r="C80" s="151"/>
      <c r="D80" s="151"/>
      <c r="E80" s="151"/>
    </row>
    <row r="81" spans="1:5">
      <c r="A81" s="10"/>
      <c r="B81" s="152"/>
      <c r="C81" s="151"/>
      <c r="D81" s="151"/>
      <c r="E81" s="151"/>
    </row>
    <row r="82" spans="1:5">
      <c r="A82" s="10"/>
      <c r="B82" s="152"/>
      <c r="C82" s="151"/>
      <c r="D82" s="151"/>
      <c r="E82" s="151"/>
    </row>
    <row r="83" spans="1:5">
      <c r="A83" s="10"/>
      <c r="B83" s="152"/>
      <c r="C83" s="151"/>
      <c r="D83" s="151"/>
      <c r="E83" s="151"/>
    </row>
    <row r="84" spans="1:5">
      <c r="A84" s="10"/>
      <c r="B84" s="152"/>
      <c r="C84" s="151"/>
      <c r="D84" s="151"/>
      <c r="E84" s="151"/>
    </row>
    <row r="85" spans="1:5">
      <c r="A85" s="10"/>
      <c r="B85" s="152"/>
      <c r="C85" s="151"/>
      <c r="D85" s="151"/>
      <c r="E85" s="151"/>
    </row>
    <row r="86" spans="1:5">
      <c r="A86" s="10"/>
      <c r="B86" s="152"/>
      <c r="C86" s="151"/>
      <c r="D86" s="151"/>
      <c r="E86" s="151"/>
    </row>
    <row r="87" spans="1:5">
      <c r="A87" s="10"/>
      <c r="B87" s="152"/>
      <c r="C87" s="151"/>
      <c r="D87" s="151"/>
      <c r="E87" s="151"/>
    </row>
    <row r="88" spans="1:5">
      <c r="A88" s="10"/>
      <c r="B88" s="152"/>
      <c r="C88" s="151"/>
      <c r="D88" s="151"/>
      <c r="E88" s="151"/>
    </row>
    <row r="89" spans="1:5">
      <c r="A89" s="10"/>
      <c r="B89" s="152"/>
      <c r="C89" s="151"/>
      <c r="D89" s="151"/>
      <c r="E89" s="151"/>
    </row>
    <row r="90" spans="1:5">
      <c r="A90" s="10"/>
      <c r="B90" s="152"/>
      <c r="C90" s="151"/>
      <c r="D90" s="151"/>
      <c r="E90" s="151"/>
    </row>
    <row r="91" spans="1:5">
      <c r="A91" s="10"/>
      <c r="B91" s="152"/>
      <c r="C91" s="151"/>
      <c r="D91" s="151"/>
      <c r="E91" s="151"/>
    </row>
    <row r="92" spans="1:5">
      <c r="A92" s="10"/>
      <c r="B92" s="152"/>
      <c r="C92" s="151"/>
      <c r="D92" s="151"/>
      <c r="E92" s="151"/>
    </row>
    <row r="93" spans="1:5">
      <c r="A93" s="10"/>
      <c r="B93" s="152"/>
      <c r="C93" s="151"/>
      <c r="D93" s="151"/>
      <c r="E93" s="151"/>
    </row>
    <row r="94" spans="1:5">
      <c r="A94" s="10"/>
      <c r="B94" s="152"/>
      <c r="C94" s="151"/>
      <c r="D94" s="151"/>
      <c r="E94" s="151"/>
    </row>
    <row r="95" spans="1:5">
      <c r="A95" s="10"/>
      <c r="B95" s="152"/>
      <c r="C95" s="151"/>
      <c r="D95" s="151"/>
      <c r="E95" s="151"/>
    </row>
    <row r="96" spans="1:5">
      <c r="A96" s="10"/>
      <c r="B96" s="152"/>
      <c r="C96" s="151"/>
      <c r="D96" s="151"/>
      <c r="E96" s="151"/>
    </row>
    <row r="97" spans="1:5">
      <c r="A97" s="10"/>
      <c r="B97" s="152"/>
      <c r="C97" s="151"/>
      <c r="D97" s="151"/>
      <c r="E97" s="151"/>
    </row>
    <row r="98" spans="1:5">
      <c r="A98" s="10"/>
      <c r="B98" s="152"/>
      <c r="C98" s="151"/>
      <c r="D98" s="151"/>
      <c r="E98" s="151"/>
    </row>
    <row r="99" spans="1:5">
      <c r="A99" s="10"/>
      <c r="B99" s="152"/>
      <c r="C99" s="151"/>
      <c r="D99" s="151"/>
      <c r="E99" s="151"/>
    </row>
    <row r="100" spans="1:5">
      <c r="A100" s="10"/>
      <c r="B100" s="152"/>
      <c r="C100" s="151"/>
      <c r="D100" s="151"/>
      <c r="E100" s="151"/>
    </row>
    <row r="101" spans="1:5">
      <c r="A101" s="10"/>
      <c r="B101" s="152"/>
      <c r="C101" s="151"/>
      <c r="D101" s="151"/>
      <c r="E101" s="151"/>
    </row>
    <row r="102" spans="1:5">
      <c r="A102" s="10"/>
      <c r="B102" s="152"/>
      <c r="C102" s="151"/>
      <c r="D102" s="151"/>
      <c r="E102" s="151"/>
    </row>
    <row r="103" spans="1:5">
      <c r="A103" s="10"/>
      <c r="B103" s="152"/>
      <c r="C103" s="151"/>
      <c r="D103" s="151"/>
      <c r="E103" s="151"/>
    </row>
    <row r="104" spans="1:5">
      <c r="A104" s="10"/>
      <c r="B104" s="152"/>
      <c r="C104" s="151"/>
      <c r="D104" s="151"/>
      <c r="E104" s="151"/>
    </row>
    <row r="105" spans="1:5">
      <c r="A105" s="10"/>
      <c r="B105" s="152"/>
      <c r="C105" s="151"/>
      <c r="D105" s="151"/>
      <c r="E105" s="151"/>
    </row>
    <row r="106" spans="1:5">
      <c r="A106" s="10"/>
      <c r="B106" s="152"/>
      <c r="C106" s="151"/>
      <c r="D106" s="151"/>
      <c r="E106" s="151"/>
    </row>
    <row r="107" spans="1:5">
      <c r="A107" s="10"/>
      <c r="B107" s="152"/>
      <c r="C107" s="151"/>
      <c r="D107" s="151"/>
      <c r="E107" s="151"/>
    </row>
    <row r="108" spans="1:5">
      <c r="A108" s="10"/>
      <c r="B108" s="152"/>
      <c r="C108" s="151"/>
      <c r="D108" s="151"/>
      <c r="E108" s="151"/>
    </row>
    <row r="109" spans="1:5">
      <c r="A109" s="10"/>
      <c r="B109" s="152"/>
      <c r="C109" s="151"/>
      <c r="D109" s="151"/>
      <c r="E109" s="151"/>
    </row>
    <row r="110" spans="1:5">
      <c r="A110" s="10"/>
      <c r="B110" s="152"/>
      <c r="C110" s="151"/>
      <c r="D110" s="151"/>
      <c r="E110" s="151"/>
    </row>
    <row r="111" spans="1:5">
      <c r="A111" s="10"/>
      <c r="B111" s="152"/>
      <c r="C111" s="151"/>
      <c r="D111" s="151"/>
      <c r="E111" s="151"/>
    </row>
    <row r="112" spans="1:5">
      <c r="A112" s="10"/>
      <c r="B112" s="152"/>
      <c r="C112" s="151"/>
      <c r="D112" s="151"/>
      <c r="E112" s="151"/>
    </row>
    <row r="113" spans="1:5">
      <c r="A113" s="10"/>
      <c r="B113" s="152"/>
      <c r="C113" s="151"/>
      <c r="D113" s="151"/>
      <c r="E113" s="151"/>
    </row>
    <row r="114" spans="1:5">
      <c r="A114" s="10"/>
      <c r="B114" s="152"/>
      <c r="C114" s="151"/>
      <c r="D114" s="151"/>
      <c r="E114" s="151"/>
    </row>
    <row r="115" spans="1:5">
      <c r="A115" s="10"/>
      <c r="B115" s="152"/>
      <c r="C115" s="151"/>
      <c r="D115" s="151"/>
      <c r="E115" s="151"/>
    </row>
    <row r="116" spans="1:5">
      <c r="A116" s="10"/>
      <c r="B116" s="152"/>
      <c r="C116" s="151"/>
      <c r="D116" s="151"/>
      <c r="E116" s="151"/>
    </row>
    <row r="117" spans="1:5">
      <c r="A117" s="10"/>
      <c r="B117" s="152"/>
      <c r="C117" s="151"/>
      <c r="D117" s="151"/>
      <c r="E117" s="151"/>
    </row>
    <row r="118" spans="1:5">
      <c r="A118" s="10"/>
      <c r="B118" s="152"/>
      <c r="C118" s="151"/>
      <c r="D118" s="151"/>
      <c r="E118" s="151"/>
    </row>
    <row r="119" spans="1:5">
      <c r="A119" s="10"/>
      <c r="B119" s="152"/>
      <c r="C119" s="151"/>
      <c r="D119" s="151"/>
      <c r="E119" s="151"/>
    </row>
    <row r="120" spans="1:5">
      <c r="A120" s="10"/>
      <c r="B120" s="152"/>
      <c r="C120" s="151"/>
      <c r="D120" s="151"/>
      <c r="E120" s="151"/>
    </row>
    <row r="121" spans="1:5">
      <c r="A121" s="10"/>
      <c r="B121" s="152"/>
      <c r="C121" s="151"/>
      <c r="D121" s="151"/>
      <c r="E121" s="151"/>
    </row>
    <row r="122" spans="1:5">
      <c r="A122" s="10"/>
      <c r="B122" s="152"/>
      <c r="C122" s="151"/>
      <c r="D122" s="151"/>
      <c r="E122" s="151"/>
    </row>
    <row r="123" spans="1:5">
      <c r="A123" s="10"/>
      <c r="B123" s="152"/>
      <c r="C123" s="151"/>
      <c r="D123" s="151"/>
      <c r="E123" s="151"/>
    </row>
    <row r="124" spans="1:5">
      <c r="A124" s="10"/>
      <c r="B124" s="152"/>
      <c r="C124" s="151"/>
      <c r="D124" s="151"/>
      <c r="E124" s="151"/>
    </row>
    <row r="125" spans="1:5">
      <c r="A125" s="10"/>
      <c r="B125" s="152"/>
      <c r="C125" s="151"/>
      <c r="D125" s="151"/>
      <c r="E125" s="151"/>
    </row>
    <row r="126" spans="1:5">
      <c r="A126" s="10"/>
      <c r="B126" s="152"/>
      <c r="C126" s="151"/>
      <c r="D126" s="151"/>
      <c r="E126" s="151"/>
    </row>
    <row r="127" spans="1:5">
      <c r="A127" s="10"/>
      <c r="B127" s="152"/>
      <c r="C127" s="151"/>
      <c r="D127" s="151"/>
      <c r="E127" s="151"/>
    </row>
    <row r="128" spans="1:5">
      <c r="A128" s="10"/>
      <c r="B128" s="152"/>
      <c r="C128" s="151"/>
      <c r="D128" s="151"/>
      <c r="E128" s="151"/>
    </row>
    <row r="129" spans="1:5">
      <c r="A129" s="10"/>
      <c r="B129" s="152"/>
      <c r="C129" s="151"/>
      <c r="D129" s="151"/>
      <c r="E129" s="151"/>
    </row>
    <row r="130" spans="1:5">
      <c r="A130" s="10"/>
      <c r="B130" s="152"/>
      <c r="C130" s="151"/>
      <c r="D130" s="151"/>
      <c r="E130" s="151"/>
    </row>
    <row r="131" spans="1:5">
      <c r="A131" s="10"/>
      <c r="B131" s="152"/>
      <c r="C131" s="151"/>
      <c r="D131" s="151"/>
      <c r="E131" s="151"/>
    </row>
    <row r="132" spans="1:5">
      <c r="A132" s="10"/>
      <c r="B132" s="152"/>
      <c r="C132" s="151"/>
      <c r="D132" s="151"/>
      <c r="E132" s="151"/>
    </row>
    <row r="133" spans="1:5">
      <c r="A133" s="10"/>
      <c r="B133" s="152"/>
      <c r="C133" s="151"/>
      <c r="D133" s="151"/>
      <c r="E133" s="151"/>
    </row>
    <row r="134" spans="1:5">
      <c r="A134" s="10"/>
      <c r="B134" s="152"/>
      <c r="C134" s="151"/>
      <c r="D134" s="151"/>
      <c r="E134" s="151"/>
    </row>
    <row r="135" spans="1:5">
      <c r="A135" s="10"/>
      <c r="B135" s="152"/>
      <c r="C135" s="151"/>
      <c r="D135" s="151"/>
      <c r="E135" s="151"/>
    </row>
    <row r="136" spans="1:5">
      <c r="A136" s="10"/>
      <c r="B136" s="152"/>
      <c r="C136" s="151"/>
      <c r="D136" s="151"/>
      <c r="E136" s="151"/>
    </row>
    <row r="137" spans="1:5">
      <c r="A137" s="10"/>
      <c r="B137" s="152"/>
      <c r="C137" s="151"/>
      <c r="D137" s="151"/>
      <c r="E137" s="151"/>
    </row>
    <row r="138" spans="1:5">
      <c r="A138" s="10"/>
      <c r="B138" s="152"/>
      <c r="C138" s="151"/>
      <c r="D138" s="151"/>
      <c r="E138" s="151"/>
    </row>
    <row r="139" spans="1:5">
      <c r="A139" s="10"/>
      <c r="B139" s="152"/>
      <c r="C139" s="151"/>
      <c r="D139" s="151"/>
      <c r="E139" s="151"/>
    </row>
    <row r="140" spans="1:5">
      <c r="A140" s="10"/>
      <c r="B140" s="152"/>
      <c r="C140" s="151"/>
      <c r="D140" s="151"/>
      <c r="E140" s="151"/>
    </row>
    <row r="141" spans="1:5">
      <c r="A141" s="10"/>
      <c r="B141" s="152"/>
      <c r="C141" s="151"/>
      <c r="D141" s="151"/>
      <c r="E141" s="151"/>
    </row>
    <row r="142" spans="1:5">
      <c r="A142" s="10"/>
      <c r="B142" s="152"/>
      <c r="C142" s="151"/>
      <c r="D142" s="151"/>
      <c r="E142" s="151"/>
    </row>
    <row r="143" spans="1:5">
      <c r="A143" s="10"/>
      <c r="B143" s="152"/>
      <c r="C143" s="151"/>
      <c r="D143" s="151"/>
      <c r="E143" s="151"/>
    </row>
    <row r="144" spans="1:5">
      <c r="A144" s="10"/>
      <c r="B144" s="152"/>
      <c r="C144" s="151"/>
      <c r="D144" s="151"/>
      <c r="E144" s="151"/>
    </row>
    <row r="145" spans="1:5">
      <c r="A145" s="10"/>
      <c r="B145" s="152"/>
      <c r="C145" s="151"/>
      <c r="D145" s="151"/>
      <c r="E145" s="151"/>
    </row>
    <row r="146" spans="1:5">
      <c r="A146" s="10"/>
      <c r="B146" s="152"/>
      <c r="C146" s="151"/>
      <c r="D146" s="151"/>
      <c r="E146" s="151"/>
    </row>
    <row r="147" spans="1:5">
      <c r="A147" s="10"/>
      <c r="B147" s="152"/>
      <c r="C147" s="151"/>
      <c r="D147" s="151"/>
      <c r="E147" s="151"/>
    </row>
    <row r="148" spans="1:5">
      <c r="A148" s="10"/>
      <c r="B148" s="152"/>
      <c r="C148" s="151"/>
      <c r="D148" s="151"/>
      <c r="E148" s="151"/>
    </row>
    <row r="149" spans="1:5">
      <c r="A149" s="10"/>
      <c r="B149" s="152"/>
      <c r="C149" s="151"/>
      <c r="D149" s="151"/>
      <c r="E149" s="151"/>
    </row>
    <row r="150" spans="1:5">
      <c r="A150" s="10"/>
      <c r="B150" s="152"/>
      <c r="C150" s="151"/>
      <c r="D150" s="151"/>
      <c r="E150" s="151"/>
    </row>
    <row r="151" spans="1:5">
      <c r="A151" s="10"/>
      <c r="B151" s="152"/>
      <c r="C151" s="151"/>
      <c r="D151" s="151"/>
      <c r="E151" s="151"/>
    </row>
    <row r="152" spans="1:5">
      <c r="A152" s="10"/>
      <c r="B152" s="152"/>
      <c r="C152" s="151"/>
      <c r="D152" s="151"/>
      <c r="E152" s="151"/>
    </row>
    <row r="153" spans="1:5">
      <c r="A153" s="10"/>
      <c r="B153" s="152"/>
      <c r="C153" s="151"/>
      <c r="D153" s="151"/>
      <c r="E153" s="151"/>
    </row>
    <row r="154" spans="1:5">
      <c r="A154" s="10"/>
      <c r="B154" s="152"/>
      <c r="C154" s="151"/>
      <c r="D154" s="151"/>
      <c r="E154" s="151"/>
    </row>
    <row r="155" spans="1:5">
      <c r="A155" s="10"/>
      <c r="B155" s="152"/>
      <c r="C155" s="151"/>
      <c r="D155" s="151"/>
      <c r="E155" s="151"/>
    </row>
    <row r="156" spans="1:5">
      <c r="A156" s="10"/>
      <c r="B156" s="152"/>
      <c r="C156" s="151"/>
      <c r="D156" s="151"/>
      <c r="E156" s="151"/>
    </row>
    <row r="157" spans="1:5">
      <c r="A157" s="10"/>
      <c r="B157" s="152"/>
      <c r="C157" s="151"/>
      <c r="D157" s="151"/>
      <c r="E157" s="151"/>
    </row>
    <row r="158" spans="1:5">
      <c r="A158" s="10"/>
      <c r="B158" s="152"/>
      <c r="C158" s="151"/>
      <c r="D158" s="151"/>
      <c r="E158" s="151"/>
    </row>
    <row r="159" spans="1:5">
      <c r="A159" s="10"/>
      <c r="B159" s="152"/>
      <c r="C159" s="151"/>
      <c r="D159" s="151"/>
      <c r="E159" s="151"/>
    </row>
    <row r="160" spans="1:5">
      <c r="A160" s="10"/>
      <c r="B160" s="152"/>
      <c r="C160" s="151"/>
      <c r="D160" s="151"/>
      <c r="E160" s="151"/>
    </row>
    <row r="161" spans="1:5">
      <c r="A161" s="10"/>
      <c r="B161" s="152"/>
      <c r="C161" s="151"/>
      <c r="D161" s="151"/>
      <c r="E161" s="151"/>
    </row>
    <row r="162" spans="1:5">
      <c r="A162" s="10"/>
      <c r="B162" s="152"/>
      <c r="C162" s="151"/>
      <c r="D162" s="151"/>
      <c r="E162" s="151"/>
    </row>
    <row r="163" spans="1:5">
      <c r="A163" s="10"/>
      <c r="B163" s="152"/>
      <c r="C163" s="151"/>
      <c r="D163" s="151"/>
      <c r="E163" s="151"/>
    </row>
    <row r="164" spans="1:5">
      <c r="A164" s="10"/>
      <c r="B164" s="152"/>
      <c r="C164" s="151"/>
      <c r="D164" s="151"/>
      <c r="E164" s="151"/>
    </row>
    <row r="165" spans="1:5">
      <c r="A165" s="10"/>
      <c r="B165" s="152"/>
      <c r="C165" s="151"/>
      <c r="D165" s="151"/>
      <c r="E165" s="151"/>
    </row>
    <row r="166" spans="1:5">
      <c r="A166" s="10"/>
      <c r="B166" s="152"/>
      <c r="C166" s="151"/>
      <c r="D166" s="151"/>
      <c r="E166" s="151"/>
    </row>
    <row r="167" spans="1:5">
      <c r="A167" s="10"/>
      <c r="B167" s="152"/>
      <c r="C167" s="151"/>
      <c r="D167" s="151"/>
      <c r="E167" s="151"/>
    </row>
    <row r="168" spans="1:5">
      <c r="A168" s="10"/>
      <c r="B168" s="152"/>
      <c r="C168" s="151"/>
      <c r="D168" s="151"/>
      <c r="E168" s="151"/>
    </row>
    <row r="169" spans="1:5">
      <c r="A169" s="10"/>
      <c r="B169" s="152"/>
      <c r="C169" s="151"/>
      <c r="D169" s="151"/>
      <c r="E169" s="151"/>
    </row>
    <row r="170" spans="1:5">
      <c r="A170" s="10"/>
      <c r="B170" s="152"/>
      <c r="C170" s="151"/>
      <c r="D170" s="151"/>
      <c r="E170" s="151"/>
    </row>
    <row r="171" spans="1:5">
      <c r="A171" s="10"/>
      <c r="B171" s="152"/>
      <c r="C171" s="151"/>
      <c r="D171" s="151"/>
      <c r="E171" s="151"/>
    </row>
    <row r="172" spans="1:5">
      <c r="A172" s="10"/>
      <c r="B172" s="152"/>
      <c r="C172" s="151"/>
      <c r="D172" s="151"/>
      <c r="E172" s="151"/>
    </row>
    <row r="173" spans="1:5">
      <c r="A173" s="10"/>
      <c r="B173" s="152"/>
      <c r="C173" s="151"/>
      <c r="D173" s="151"/>
      <c r="E173" s="151"/>
    </row>
    <row r="174" spans="1:5">
      <c r="A174" s="10"/>
      <c r="B174" s="152"/>
      <c r="C174" s="151"/>
      <c r="D174" s="151"/>
      <c r="E174" s="151"/>
    </row>
    <row r="175" spans="1:5">
      <c r="A175" s="10"/>
      <c r="B175" s="152"/>
      <c r="C175" s="151"/>
      <c r="D175" s="151"/>
      <c r="E175" s="151"/>
    </row>
    <row r="176" spans="1:5">
      <c r="A176" s="10"/>
      <c r="B176" s="152"/>
      <c r="C176" s="151"/>
      <c r="D176" s="151"/>
      <c r="E176" s="151"/>
    </row>
    <row r="177" spans="1:5">
      <c r="A177" s="10"/>
      <c r="B177" s="152"/>
      <c r="C177" s="151"/>
      <c r="D177" s="151"/>
      <c r="E177" s="151"/>
    </row>
    <row r="178" spans="1:5">
      <c r="A178" s="10"/>
      <c r="B178" s="152"/>
      <c r="C178" s="151"/>
      <c r="D178" s="151"/>
      <c r="E178" s="151"/>
    </row>
    <row r="179" spans="1:5">
      <c r="A179" s="10"/>
      <c r="B179" s="152"/>
      <c r="C179" s="151"/>
      <c r="D179" s="151"/>
      <c r="E179" s="151"/>
    </row>
    <row r="180" spans="1:5">
      <c r="A180" s="10"/>
      <c r="B180" s="152"/>
      <c r="C180" s="151"/>
      <c r="D180" s="151"/>
      <c r="E180" s="151"/>
    </row>
    <row r="181" spans="1:5">
      <c r="A181" s="10"/>
      <c r="B181" s="152"/>
      <c r="C181" s="151"/>
      <c r="D181" s="151"/>
      <c r="E181" s="151"/>
    </row>
    <row r="182" spans="1:5">
      <c r="A182" s="10"/>
      <c r="B182" s="152"/>
      <c r="C182" s="151"/>
      <c r="D182" s="151"/>
      <c r="E182" s="151"/>
    </row>
    <row r="183" spans="1:5">
      <c r="A183" s="10"/>
      <c r="B183" s="152"/>
      <c r="C183" s="151"/>
      <c r="D183" s="151"/>
      <c r="E183" s="151"/>
    </row>
    <row r="184" spans="1:5">
      <c r="A184" s="10"/>
      <c r="B184" s="152"/>
      <c r="C184" s="151"/>
      <c r="D184" s="151"/>
      <c r="E184" s="151"/>
    </row>
    <row r="185" spans="1:5">
      <c r="A185" s="10"/>
      <c r="B185" s="152"/>
      <c r="C185" s="151"/>
      <c r="D185" s="151"/>
      <c r="E185" s="151"/>
    </row>
    <row r="186" spans="1:5">
      <c r="A186" s="10"/>
      <c r="B186" s="152"/>
      <c r="C186" s="151"/>
      <c r="D186" s="151"/>
      <c r="E186" s="151"/>
    </row>
    <row r="187" spans="1:5">
      <c r="A187" s="10"/>
      <c r="B187" s="152"/>
      <c r="C187" s="151"/>
      <c r="D187" s="151"/>
      <c r="E187" s="151"/>
    </row>
    <row r="188" spans="1:5">
      <c r="A188" s="10"/>
      <c r="B188" s="152"/>
      <c r="C188" s="151"/>
      <c r="D188" s="151"/>
      <c r="E188" s="151"/>
    </row>
    <row r="189" spans="1:5">
      <c r="A189" s="10"/>
      <c r="B189" s="152"/>
      <c r="C189" s="151"/>
      <c r="D189" s="151"/>
      <c r="E189" s="151"/>
    </row>
    <row r="190" spans="1:5">
      <c r="A190" s="10"/>
      <c r="B190" s="152"/>
      <c r="C190" s="151"/>
      <c r="D190" s="151"/>
      <c r="E190" s="151"/>
    </row>
    <row r="191" spans="1:5">
      <c r="A191" s="10"/>
      <c r="B191" s="152"/>
      <c r="C191" s="151"/>
      <c r="D191" s="151"/>
      <c r="E191" s="151"/>
    </row>
    <row r="192" spans="1:5">
      <c r="A192" s="10"/>
      <c r="B192" s="152"/>
      <c r="C192" s="151"/>
      <c r="D192" s="151"/>
      <c r="E192" s="151"/>
    </row>
    <row r="193" spans="1:5">
      <c r="A193" s="10"/>
      <c r="B193" s="152"/>
      <c r="C193" s="151"/>
      <c r="D193" s="151"/>
      <c r="E193" s="151"/>
    </row>
    <row r="194" spans="1:5">
      <c r="A194" s="10"/>
      <c r="B194" s="152"/>
      <c r="C194" s="151"/>
      <c r="D194" s="151"/>
      <c r="E194" s="151"/>
    </row>
    <row r="195" spans="1:5">
      <c r="A195" s="10"/>
      <c r="B195" s="152"/>
      <c r="C195" s="151"/>
      <c r="D195" s="151"/>
      <c r="E195" s="151"/>
    </row>
    <row r="196" spans="1:5">
      <c r="A196" s="10"/>
      <c r="B196" s="152"/>
      <c r="C196" s="151"/>
      <c r="D196" s="151"/>
      <c r="E196" s="151"/>
    </row>
    <row r="197" spans="1:5">
      <c r="A197" s="10"/>
      <c r="B197" s="152"/>
      <c r="C197" s="151"/>
      <c r="D197" s="151"/>
      <c r="E197" s="151"/>
    </row>
    <row r="198" spans="1:5">
      <c r="A198" s="10"/>
      <c r="B198" s="152"/>
      <c r="C198" s="151"/>
      <c r="D198" s="151"/>
      <c r="E198" s="151"/>
    </row>
    <row r="199" spans="1:5">
      <c r="A199" s="10"/>
      <c r="B199" s="152"/>
      <c r="C199" s="151"/>
      <c r="D199" s="151"/>
      <c r="E199" s="151"/>
    </row>
    <row r="200" spans="1:5">
      <c r="A200" s="10"/>
      <c r="B200" s="152"/>
      <c r="C200" s="151"/>
      <c r="D200" s="151"/>
      <c r="E200" s="151"/>
    </row>
    <row r="201" spans="1:5">
      <c r="A201" s="10"/>
      <c r="B201" s="152"/>
      <c r="C201" s="151"/>
      <c r="D201" s="151"/>
      <c r="E201" s="151"/>
    </row>
    <row r="202" spans="1:5">
      <c r="A202" s="10"/>
      <c r="B202" s="152"/>
      <c r="C202" s="151"/>
      <c r="D202" s="151"/>
      <c r="E202" s="151"/>
    </row>
    <row r="203" spans="1:5">
      <c r="A203" s="10"/>
      <c r="B203" s="152"/>
      <c r="C203" s="151"/>
      <c r="D203" s="151"/>
      <c r="E203" s="151"/>
    </row>
    <row r="204" spans="1:5">
      <c r="A204" s="10"/>
      <c r="B204" s="152"/>
      <c r="C204" s="151"/>
      <c r="D204" s="151"/>
      <c r="E204" s="151"/>
    </row>
    <row r="205" spans="1:5">
      <c r="A205" s="10"/>
      <c r="B205" s="152"/>
      <c r="C205" s="151"/>
      <c r="D205" s="151"/>
      <c r="E205" s="151"/>
    </row>
    <row r="206" spans="1:5">
      <c r="A206" s="10"/>
      <c r="B206" s="152"/>
      <c r="C206" s="151"/>
      <c r="D206" s="151"/>
      <c r="E206" s="151"/>
    </row>
    <row r="207" spans="1:5">
      <c r="A207" s="10"/>
      <c r="B207" s="152"/>
      <c r="C207" s="151"/>
      <c r="D207" s="151"/>
      <c r="E207" s="151"/>
    </row>
    <row r="208" spans="1:5">
      <c r="A208" s="10"/>
      <c r="B208" s="152"/>
      <c r="C208" s="151"/>
      <c r="D208" s="151"/>
      <c r="E208" s="151"/>
    </row>
    <row r="209" spans="1:5">
      <c r="A209" s="10"/>
      <c r="B209" s="152"/>
      <c r="C209" s="151"/>
      <c r="D209" s="151"/>
      <c r="E209" s="151"/>
    </row>
    <row r="210" spans="1:5">
      <c r="A210" s="10"/>
      <c r="B210" s="152"/>
      <c r="C210" s="151"/>
      <c r="D210" s="151"/>
      <c r="E210" s="151"/>
    </row>
    <row r="211" spans="1:5">
      <c r="A211" s="10"/>
      <c r="B211" s="152"/>
      <c r="C211" s="151"/>
      <c r="D211" s="151"/>
      <c r="E211" s="151"/>
    </row>
    <row r="212" spans="1:5">
      <c r="A212" s="10"/>
      <c r="B212" s="152"/>
      <c r="C212" s="151"/>
      <c r="D212" s="151"/>
      <c r="E212" s="151"/>
    </row>
    <row r="213" spans="1:5">
      <c r="A213" s="10"/>
      <c r="B213" s="152"/>
      <c r="C213" s="151"/>
      <c r="D213" s="151"/>
      <c r="E213" s="151"/>
    </row>
    <row r="214" spans="1:5">
      <c r="A214" s="10"/>
      <c r="B214" s="152"/>
      <c r="C214" s="151"/>
      <c r="D214" s="151"/>
      <c r="E214" s="151"/>
    </row>
    <row r="215" spans="1:5">
      <c r="A215" s="10"/>
      <c r="B215" s="152"/>
      <c r="C215" s="151"/>
      <c r="D215" s="151"/>
      <c r="E215" s="151"/>
    </row>
    <row r="216" spans="1:5">
      <c r="A216" s="10"/>
      <c r="B216" s="152"/>
      <c r="C216" s="151"/>
      <c r="D216" s="151"/>
      <c r="E216" s="151"/>
    </row>
    <row r="217" spans="1:5">
      <c r="A217" s="10"/>
      <c r="B217" s="152"/>
      <c r="C217" s="151"/>
      <c r="D217" s="151"/>
      <c r="E217" s="151"/>
    </row>
    <row r="218" spans="1:5">
      <c r="A218" s="10"/>
      <c r="B218" s="152"/>
      <c r="C218" s="151"/>
      <c r="D218" s="151"/>
      <c r="E218" s="151"/>
    </row>
    <row r="219" spans="1:5">
      <c r="A219" s="10"/>
      <c r="B219" s="152"/>
      <c r="C219" s="151"/>
      <c r="D219" s="151"/>
      <c r="E219" s="151"/>
    </row>
    <row r="220" spans="1:5">
      <c r="A220" s="10"/>
      <c r="B220" s="152"/>
      <c r="C220" s="151"/>
      <c r="D220" s="151"/>
      <c r="E220" s="151"/>
    </row>
    <row r="221" spans="1:5">
      <c r="A221" s="10"/>
      <c r="B221" s="152"/>
      <c r="C221" s="151"/>
      <c r="D221" s="151"/>
      <c r="E221" s="151"/>
    </row>
    <row r="222" spans="1:5">
      <c r="A222" s="10"/>
      <c r="B222" s="152"/>
      <c r="C222" s="151"/>
      <c r="D222" s="151"/>
      <c r="E222" s="151"/>
    </row>
    <row r="223" spans="1:5">
      <c r="A223" s="10"/>
      <c r="B223" s="152"/>
      <c r="C223" s="151"/>
      <c r="D223" s="151"/>
      <c r="E223" s="151"/>
    </row>
    <row r="224" spans="1:5">
      <c r="A224" s="10"/>
      <c r="B224" s="152"/>
      <c r="C224" s="151"/>
      <c r="D224" s="151"/>
      <c r="E224" s="151"/>
    </row>
    <row r="225" spans="1:5">
      <c r="A225" s="10"/>
      <c r="B225" s="152"/>
      <c r="C225" s="151"/>
      <c r="D225" s="151"/>
      <c r="E225" s="151"/>
    </row>
    <row r="226" spans="1:5">
      <c r="A226" s="10"/>
      <c r="B226" s="152"/>
      <c r="C226" s="151"/>
      <c r="D226" s="151"/>
      <c r="E226" s="151"/>
    </row>
    <row r="227" spans="1:5">
      <c r="A227" s="10"/>
      <c r="B227" s="152"/>
      <c r="C227" s="151"/>
      <c r="D227" s="151"/>
      <c r="E227" s="151"/>
    </row>
    <row r="228" spans="1:5">
      <c r="A228" s="10"/>
      <c r="B228" s="152"/>
      <c r="C228" s="151"/>
      <c r="D228" s="151"/>
      <c r="E228" s="151"/>
    </row>
    <row r="229" spans="1:5">
      <c r="A229" s="10"/>
      <c r="B229" s="152"/>
      <c r="C229" s="151"/>
      <c r="D229" s="151"/>
      <c r="E229" s="151"/>
    </row>
    <row r="230" spans="1:5">
      <c r="A230" s="10"/>
      <c r="B230" s="152"/>
      <c r="C230" s="151"/>
      <c r="D230" s="151"/>
      <c r="E230" s="151"/>
    </row>
    <row r="231" spans="1:5">
      <c r="A231" s="10"/>
      <c r="B231" s="152"/>
      <c r="C231" s="151"/>
      <c r="D231" s="151"/>
      <c r="E231" s="151"/>
    </row>
    <row r="232" spans="1:5">
      <c r="A232" s="10"/>
      <c r="B232" s="152"/>
      <c r="C232" s="151"/>
      <c r="D232" s="151"/>
      <c r="E232" s="151"/>
    </row>
    <row r="233" spans="1:5">
      <c r="A233" s="10"/>
      <c r="B233" s="152"/>
      <c r="C233" s="151"/>
      <c r="D233" s="151"/>
      <c r="E233" s="151"/>
    </row>
    <row r="234" spans="1:5">
      <c r="A234" s="10"/>
      <c r="B234" s="152"/>
      <c r="C234" s="151"/>
      <c r="D234" s="151"/>
      <c r="E234" s="151"/>
    </row>
    <row r="235" spans="1:5">
      <c r="A235" s="10"/>
      <c r="B235" s="152"/>
      <c r="C235" s="151"/>
      <c r="D235" s="151"/>
      <c r="E235" s="151"/>
    </row>
    <row r="236" spans="1:5">
      <c r="A236" s="10"/>
      <c r="B236" s="152"/>
      <c r="C236" s="151"/>
      <c r="D236" s="151"/>
      <c r="E236" s="151"/>
    </row>
    <row r="237" spans="1:5">
      <c r="A237" s="10"/>
      <c r="B237" s="152"/>
      <c r="C237" s="151"/>
      <c r="D237" s="151"/>
      <c r="E237" s="151"/>
    </row>
    <row r="238" spans="1:5">
      <c r="A238" s="10"/>
      <c r="B238" s="152"/>
      <c r="C238" s="151"/>
      <c r="D238" s="151"/>
      <c r="E238" s="151"/>
    </row>
    <row r="239" spans="1:5">
      <c r="A239" s="10"/>
      <c r="B239" s="152"/>
      <c r="C239" s="151"/>
      <c r="D239" s="151"/>
      <c r="E239" s="151"/>
    </row>
    <row r="240" spans="1:5">
      <c r="A240" s="10"/>
      <c r="B240" s="152"/>
      <c r="C240" s="151"/>
      <c r="D240" s="151"/>
      <c r="E240" s="151"/>
    </row>
    <row r="241" spans="1:5">
      <c r="A241" s="10"/>
      <c r="B241" s="152"/>
      <c r="C241" s="151"/>
      <c r="D241" s="151"/>
      <c r="E241" s="151"/>
    </row>
    <row r="242" spans="1:5">
      <c r="A242" s="10"/>
      <c r="B242" s="152"/>
      <c r="C242" s="151"/>
      <c r="D242" s="151"/>
      <c r="E242" s="151"/>
    </row>
    <row r="243" spans="1:5">
      <c r="A243" s="10"/>
      <c r="B243" s="152"/>
      <c r="C243" s="151"/>
      <c r="D243" s="151"/>
      <c r="E243" s="151"/>
    </row>
    <row r="244" spans="1:5">
      <c r="A244" s="10"/>
      <c r="B244" s="152"/>
      <c r="C244" s="151"/>
      <c r="D244" s="151"/>
      <c r="E244" s="151"/>
    </row>
    <row r="245" spans="1:5">
      <c r="A245" s="10"/>
      <c r="B245" s="152"/>
      <c r="C245" s="151"/>
      <c r="D245" s="151"/>
      <c r="E245" s="151"/>
    </row>
    <row r="246" spans="1:5">
      <c r="A246" s="10"/>
      <c r="B246" s="152"/>
      <c r="C246" s="151"/>
      <c r="D246" s="151"/>
      <c r="E246" s="151"/>
    </row>
    <row r="247" spans="1:5">
      <c r="A247" s="10"/>
      <c r="B247" s="152"/>
      <c r="C247" s="151"/>
      <c r="D247" s="151"/>
      <c r="E247" s="151"/>
    </row>
    <row r="248" spans="1:5">
      <c r="A248" s="10"/>
      <c r="B248" s="152"/>
      <c r="C248" s="151"/>
      <c r="D248" s="151"/>
      <c r="E248" s="151"/>
    </row>
    <row r="249" spans="1:5">
      <c r="A249" s="10"/>
      <c r="B249" s="152"/>
      <c r="C249" s="151"/>
      <c r="D249" s="151"/>
      <c r="E249" s="151"/>
    </row>
    <row r="250" spans="1:5">
      <c r="A250" s="10"/>
      <c r="B250" s="152"/>
      <c r="C250" s="151"/>
      <c r="D250" s="151"/>
      <c r="E250" s="151"/>
    </row>
    <row r="251" spans="1:5">
      <c r="A251" s="10"/>
      <c r="B251" s="152"/>
      <c r="C251" s="151"/>
      <c r="D251" s="151"/>
      <c r="E251" s="151"/>
    </row>
    <row r="252" spans="1:5">
      <c r="A252" s="10"/>
      <c r="B252" s="152"/>
      <c r="C252" s="151"/>
      <c r="D252" s="151"/>
      <c r="E252" s="151"/>
    </row>
    <row r="253" spans="1:5">
      <c r="A253" s="10"/>
      <c r="B253" s="152"/>
      <c r="C253" s="151"/>
      <c r="D253" s="151"/>
      <c r="E253" s="151"/>
    </row>
    <row r="254" spans="1:5">
      <c r="A254" s="10"/>
      <c r="B254" s="152"/>
      <c r="C254" s="151"/>
      <c r="D254" s="151"/>
      <c r="E254" s="151"/>
    </row>
    <row r="255" spans="1:5">
      <c r="A255" s="10"/>
      <c r="B255" s="152"/>
      <c r="C255" s="151"/>
      <c r="D255" s="151"/>
      <c r="E255" s="151"/>
    </row>
    <row r="256" spans="1:5">
      <c r="A256" s="10"/>
      <c r="B256" s="152"/>
      <c r="C256" s="151"/>
      <c r="D256" s="151"/>
      <c r="E256" s="151"/>
    </row>
    <row r="257" spans="1:5">
      <c r="A257" s="10"/>
      <c r="B257" s="152"/>
      <c r="C257" s="151"/>
      <c r="D257" s="151"/>
      <c r="E257" s="151"/>
    </row>
    <row r="258" spans="1:5">
      <c r="A258" s="10"/>
      <c r="B258" s="152"/>
      <c r="C258" s="151"/>
      <c r="D258" s="151"/>
      <c r="E258" s="151"/>
    </row>
    <row r="259" spans="1:5">
      <c r="A259" s="10"/>
      <c r="B259" s="152"/>
      <c r="C259" s="151"/>
      <c r="D259" s="151"/>
      <c r="E259" s="151"/>
    </row>
    <row r="260" spans="1:5">
      <c r="A260" s="10"/>
      <c r="B260" s="152"/>
      <c r="C260" s="151"/>
      <c r="D260" s="151"/>
      <c r="E260" s="151"/>
    </row>
    <row r="261" spans="1:5">
      <c r="A261" s="10"/>
      <c r="B261" s="152"/>
      <c r="C261" s="151"/>
      <c r="D261" s="151"/>
      <c r="E261" s="151"/>
    </row>
    <row r="262" spans="1:5">
      <c r="A262" s="10"/>
      <c r="B262" s="152"/>
      <c r="C262" s="151"/>
      <c r="D262" s="151"/>
      <c r="E262" s="151"/>
    </row>
    <row r="263" spans="1:5">
      <c r="A263" s="10"/>
      <c r="B263" s="152"/>
      <c r="C263" s="151"/>
      <c r="D263" s="151"/>
      <c r="E263" s="151"/>
    </row>
    <row r="264" spans="1:5">
      <c r="A264" s="10"/>
      <c r="B264" s="152"/>
      <c r="C264" s="151"/>
      <c r="D264" s="151"/>
      <c r="E264" s="151"/>
    </row>
    <row r="265" spans="1:5">
      <c r="A265" s="10"/>
      <c r="B265" s="152"/>
      <c r="C265" s="151"/>
      <c r="D265" s="151"/>
      <c r="E265" s="151"/>
    </row>
    <row r="266" spans="1:5">
      <c r="A266" s="10"/>
      <c r="B266" s="152"/>
      <c r="C266" s="151"/>
      <c r="D266" s="151"/>
      <c r="E266" s="151"/>
    </row>
    <row r="267" spans="1:5">
      <c r="A267" s="10"/>
      <c r="B267" s="152"/>
      <c r="C267" s="151"/>
      <c r="D267" s="151"/>
      <c r="E267" s="151"/>
    </row>
    <row r="268" spans="1:5">
      <c r="A268" s="10"/>
      <c r="B268" s="152"/>
      <c r="C268" s="151"/>
      <c r="D268" s="151"/>
      <c r="E268" s="151"/>
    </row>
    <row r="269" spans="1:5">
      <c r="A269" s="10"/>
      <c r="B269" s="152"/>
      <c r="C269" s="151"/>
      <c r="D269" s="151"/>
      <c r="E269" s="151"/>
    </row>
    <row r="270" spans="1:5">
      <c r="A270" s="10"/>
      <c r="B270" s="152"/>
      <c r="C270" s="151"/>
      <c r="D270" s="151"/>
      <c r="E270" s="151"/>
    </row>
    <row r="271" spans="1:5">
      <c r="A271" s="10"/>
      <c r="B271" s="152"/>
      <c r="C271" s="151"/>
      <c r="D271" s="151"/>
      <c r="E271" s="151"/>
    </row>
    <row r="272" spans="1:5">
      <c r="A272" s="10"/>
      <c r="B272" s="152"/>
      <c r="C272" s="151"/>
      <c r="D272" s="151"/>
      <c r="E272" s="151"/>
    </row>
    <row r="273" spans="1:5">
      <c r="A273" s="10"/>
      <c r="B273" s="152"/>
      <c r="C273" s="151"/>
      <c r="D273" s="151"/>
      <c r="E273" s="151"/>
    </row>
    <row r="274" spans="1:5">
      <c r="A274" s="10"/>
      <c r="B274" s="152"/>
      <c r="C274" s="151"/>
      <c r="D274" s="151"/>
      <c r="E274" s="151"/>
    </row>
    <row r="275" spans="1:5">
      <c r="A275" s="10"/>
      <c r="B275" s="152"/>
      <c r="C275" s="151"/>
      <c r="D275" s="151"/>
      <c r="E275" s="151"/>
    </row>
    <row r="276" spans="1:5">
      <c r="A276" s="10"/>
      <c r="B276" s="152"/>
      <c r="C276" s="151"/>
      <c r="D276" s="151"/>
      <c r="E276" s="151"/>
    </row>
    <row r="277" spans="1:5">
      <c r="A277" s="10"/>
      <c r="B277" s="152"/>
      <c r="C277" s="151"/>
      <c r="D277" s="151"/>
      <c r="E277" s="151"/>
    </row>
    <row r="278" spans="1:5">
      <c r="A278" s="10"/>
      <c r="B278" s="152"/>
      <c r="C278" s="151"/>
      <c r="D278" s="151"/>
      <c r="E278" s="151"/>
    </row>
    <row r="279" spans="1:5">
      <c r="A279" s="10"/>
      <c r="B279" s="152"/>
      <c r="C279" s="151"/>
      <c r="D279" s="151"/>
      <c r="E279" s="151"/>
    </row>
    <row r="280" spans="1:5">
      <c r="A280" s="10"/>
      <c r="B280" s="152"/>
      <c r="C280" s="151"/>
      <c r="D280" s="151"/>
      <c r="E280" s="151"/>
    </row>
    <row r="281" spans="1:5">
      <c r="A281" s="10"/>
      <c r="B281" s="152"/>
      <c r="C281" s="151"/>
      <c r="D281" s="151"/>
      <c r="E281" s="151"/>
    </row>
    <row r="282" spans="1:5">
      <c r="A282" s="10"/>
      <c r="B282" s="152"/>
      <c r="C282" s="151"/>
      <c r="D282" s="151"/>
      <c r="E282" s="151"/>
    </row>
    <row r="283" spans="1:5">
      <c r="A283" s="10"/>
      <c r="B283" s="152"/>
      <c r="C283" s="151"/>
      <c r="D283" s="151"/>
      <c r="E283" s="151"/>
    </row>
    <row r="284" spans="1:5">
      <c r="A284" s="10"/>
      <c r="B284" s="152"/>
      <c r="C284" s="151"/>
      <c r="D284" s="151"/>
      <c r="E284" s="151"/>
    </row>
    <row r="285" spans="1:5">
      <c r="A285" s="10"/>
      <c r="B285" s="152"/>
      <c r="C285" s="151"/>
      <c r="D285" s="151"/>
      <c r="E285" s="151"/>
    </row>
    <row r="286" spans="1:5">
      <c r="A286" s="10"/>
      <c r="B286" s="152"/>
      <c r="C286" s="151"/>
      <c r="D286" s="151"/>
      <c r="E286" s="151"/>
    </row>
    <row r="287" spans="1:5">
      <c r="A287" s="10"/>
      <c r="B287" s="152"/>
      <c r="C287" s="151"/>
      <c r="D287" s="151"/>
      <c r="E287" s="151"/>
    </row>
    <row r="288" spans="1:5">
      <c r="A288" s="10"/>
      <c r="B288" s="152"/>
      <c r="C288" s="151"/>
      <c r="D288" s="151"/>
      <c r="E288" s="151"/>
    </row>
    <row r="289" spans="1:5">
      <c r="A289" s="10"/>
      <c r="B289" s="152"/>
      <c r="C289" s="151"/>
      <c r="D289" s="151"/>
      <c r="E289" s="151"/>
    </row>
    <row r="290" spans="1:5">
      <c r="A290" s="10"/>
      <c r="B290" s="152"/>
      <c r="C290" s="151"/>
      <c r="D290" s="151"/>
      <c r="E290" s="151"/>
    </row>
    <row r="291" spans="1:5">
      <c r="A291" s="10"/>
      <c r="B291" s="152"/>
      <c r="C291" s="151"/>
      <c r="D291" s="151"/>
      <c r="E291" s="151"/>
    </row>
    <row r="292" spans="1:5">
      <c r="A292" s="10"/>
      <c r="B292" s="152"/>
      <c r="C292" s="151"/>
      <c r="D292" s="151"/>
      <c r="E292" s="151"/>
    </row>
    <row r="293" spans="1:5">
      <c r="A293" s="10"/>
      <c r="B293" s="152"/>
      <c r="C293" s="151"/>
      <c r="D293" s="151"/>
      <c r="E293" s="151"/>
    </row>
    <row r="294" spans="1:5">
      <c r="A294" s="10"/>
      <c r="B294" s="152"/>
      <c r="C294" s="151"/>
      <c r="D294" s="151"/>
      <c r="E294" s="151"/>
    </row>
    <row r="295" spans="1:5">
      <c r="A295" s="10"/>
      <c r="B295" s="152"/>
      <c r="C295" s="151"/>
      <c r="D295" s="151"/>
      <c r="E295" s="151"/>
    </row>
    <row r="296" spans="1:5">
      <c r="A296" s="10"/>
      <c r="B296" s="152"/>
      <c r="C296" s="151"/>
      <c r="D296" s="151"/>
      <c r="E296" s="151"/>
    </row>
    <row r="297" spans="1:5">
      <c r="A297" s="10"/>
      <c r="B297" s="152"/>
      <c r="C297" s="151"/>
      <c r="D297" s="151"/>
      <c r="E297" s="151"/>
    </row>
    <row r="298" spans="1:5">
      <c r="A298" s="10"/>
      <c r="B298" s="152"/>
      <c r="C298" s="151"/>
      <c r="D298" s="151"/>
      <c r="E298" s="151"/>
    </row>
    <row r="299" spans="1:5">
      <c r="A299" s="10"/>
      <c r="B299" s="152"/>
      <c r="C299" s="151"/>
      <c r="D299" s="151"/>
      <c r="E299" s="151"/>
    </row>
    <row r="300" spans="1:5">
      <c r="A300" s="10"/>
      <c r="B300" s="152"/>
      <c r="C300" s="151"/>
      <c r="D300" s="151"/>
      <c r="E300" s="151"/>
    </row>
    <row r="301" spans="1:5">
      <c r="A301" s="10"/>
      <c r="B301" s="152"/>
      <c r="C301" s="151"/>
      <c r="D301" s="151"/>
      <c r="E301" s="151"/>
    </row>
    <row r="302" spans="1:5">
      <c r="A302" s="10"/>
      <c r="B302" s="152"/>
      <c r="C302" s="151"/>
      <c r="D302" s="151"/>
      <c r="E302" s="151"/>
    </row>
    <row r="303" spans="1:5">
      <c r="A303" s="10"/>
      <c r="B303" s="152"/>
      <c r="C303" s="151"/>
      <c r="D303" s="151"/>
      <c r="E303" s="151"/>
    </row>
    <row r="304" spans="1:5">
      <c r="A304" s="10"/>
      <c r="B304" s="152"/>
      <c r="C304" s="151"/>
      <c r="D304" s="151"/>
      <c r="E304" s="151"/>
    </row>
    <row r="305" spans="1:5">
      <c r="A305" s="10"/>
      <c r="B305" s="152"/>
      <c r="C305" s="151"/>
      <c r="D305" s="151"/>
      <c r="E305" s="151"/>
    </row>
    <row r="306" spans="1:5">
      <c r="A306" s="10"/>
      <c r="B306" s="152"/>
      <c r="C306" s="151"/>
      <c r="D306" s="151"/>
      <c r="E306" s="151"/>
    </row>
    <row r="307" spans="1:5">
      <c r="A307" s="10"/>
      <c r="B307" s="152"/>
      <c r="C307" s="151"/>
      <c r="D307" s="151"/>
      <c r="E307" s="151"/>
    </row>
    <row r="308" spans="1:5">
      <c r="A308" s="10"/>
      <c r="B308" s="152"/>
      <c r="C308" s="151"/>
      <c r="D308" s="151"/>
      <c r="E308" s="151"/>
    </row>
    <row r="309" spans="1:5">
      <c r="A309" s="10"/>
      <c r="B309" s="152"/>
      <c r="C309" s="151"/>
      <c r="D309" s="151"/>
      <c r="E309" s="151"/>
    </row>
    <row r="310" spans="1:5">
      <c r="A310" s="10"/>
      <c r="B310" s="152"/>
      <c r="C310" s="151"/>
      <c r="D310" s="151"/>
      <c r="E310" s="151"/>
    </row>
    <row r="311" spans="1:5">
      <c r="A311" s="10"/>
      <c r="B311" s="152"/>
      <c r="C311" s="151"/>
      <c r="D311" s="151"/>
      <c r="E311" s="151"/>
    </row>
    <row r="312" spans="1:5">
      <c r="A312" s="10"/>
      <c r="B312" s="152"/>
      <c r="C312" s="151"/>
      <c r="D312" s="151"/>
      <c r="E312" s="151"/>
    </row>
    <row r="313" spans="1:5">
      <c r="A313" s="10"/>
      <c r="B313" s="152"/>
      <c r="C313" s="151"/>
      <c r="D313" s="151"/>
      <c r="E313" s="151"/>
    </row>
    <row r="314" spans="1:5">
      <c r="A314" s="10"/>
      <c r="B314" s="152"/>
      <c r="C314" s="151"/>
      <c r="D314" s="151"/>
      <c r="E314" s="151"/>
    </row>
    <row r="315" spans="1:5">
      <c r="A315" s="10"/>
      <c r="B315" s="152"/>
      <c r="C315" s="151"/>
      <c r="D315" s="151"/>
      <c r="E315" s="151"/>
    </row>
    <row r="316" spans="1:5">
      <c r="A316" s="10"/>
      <c r="B316" s="152"/>
      <c r="C316" s="151"/>
      <c r="D316" s="151"/>
      <c r="E316" s="151"/>
    </row>
    <row r="317" spans="1:5">
      <c r="A317" s="10"/>
      <c r="B317" s="152"/>
      <c r="C317" s="151"/>
      <c r="D317" s="151"/>
      <c r="E317" s="151"/>
    </row>
    <row r="318" spans="1:5">
      <c r="A318" s="10"/>
      <c r="B318" s="152"/>
      <c r="C318" s="151"/>
      <c r="D318" s="151"/>
      <c r="E318" s="151"/>
    </row>
    <row r="319" spans="1:5">
      <c r="A319" s="10"/>
      <c r="B319" s="152"/>
      <c r="C319" s="151"/>
      <c r="D319" s="151"/>
      <c r="E319" s="151"/>
    </row>
    <row r="320" spans="1:5">
      <c r="A320" s="10"/>
      <c r="B320" s="152"/>
      <c r="C320" s="151"/>
      <c r="D320" s="151"/>
      <c r="E320" s="151"/>
    </row>
  </sheetData>
  <mergeCells count="19">
    <mergeCell ref="J4:J5"/>
    <mergeCell ref="O4:O5"/>
    <mergeCell ref="K4:K5"/>
    <mergeCell ref="L4:L5"/>
    <mergeCell ref="M4:M5"/>
    <mergeCell ref="N4:N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6"/>
  <sheetViews>
    <sheetView topLeftCell="A41" zoomScale="120" zoomScaleNormal="120" workbookViewId="0">
      <selection activeCell="C115" sqref="C115"/>
    </sheetView>
  </sheetViews>
  <sheetFormatPr defaultColWidth="9.140625" defaultRowHeight="12.75"/>
  <cols>
    <col min="1" max="1" width="24.85546875" style="101" bestFit="1" customWidth="1"/>
    <col min="2" max="2" width="11.42578125" style="37" bestFit="1" customWidth="1"/>
    <col min="3" max="3" width="14.140625" style="37" bestFit="1" customWidth="1"/>
    <col min="4" max="4" width="9.85546875" style="37" bestFit="1" customWidth="1"/>
    <col min="5" max="5" width="16.85546875" style="37" bestFit="1" customWidth="1"/>
    <col min="6" max="6" width="8.28515625" style="37" bestFit="1" customWidth="1"/>
    <col min="7" max="7" width="1.42578125" style="37" bestFit="1" customWidth="1"/>
    <col min="8" max="8" width="22.28515625" style="37" bestFit="1" customWidth="1"/>
    <col min="9" max="9" width="9" style="38" bestFit="1" customWidth="1"/>
    <col min="10" max="10" width="8.42578125" style="38" bestFit="1" customWidth="1"/>
    <col min="11" max="11" width="9.85546875" style="37" bestFit="1" customWidth="1"/>
    <col min="12" max="12" width="4.42578125" style="38" bestFit="1" customWidth="1"/>
    <col min="13" max="30" width="9.140625" style="37" customWidth="1"/>
    <col min="31" max="36" width="9.140625" style="37"/>
    <col min="37" max="37" width="18.5703125" style="37" customWidth="1"/>
    <col min="38" max="38" width="17.28515625" style="37" customWidth="1"/>
    <col min="39" max="39" width="16.140625" style="37" customWidth="1"/>
    <col min="40" max="16384" width="9.140625" style="37"/>
  </cols>
  <sheetData>
    <row r="1" spans="1:61" ht="19.5">
      <c r="A1" s="279" t="s">
        <v>13</v>
      </c>
      <c r="B1" s="279"/>
      <c r="C1" s="279"/>
      <c r="D1" s="279"/>
      <c r="E1" s="279"/>
      <c r="F1" s="279"/>
      <c r="L1" s="39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60"/>
      <c r="BG1" s="160"/>
      <c r="BH1" s="160"/>
      <c r="BI1" s="160"/>
    </row>
    <row r="2" spans="1:61" ht="15">
      <c r="A2" s="280" t="s">
        <v>55</v>
      </c>
      <c r="B2" s="280"/>
      <c r="C2" s="280"/>
      <c r="D2" s="280"/>
      <c r="E2" s="280"/>
      <c r="F2" s="280"/>
      <c r="L2" s="39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</row>
    <row r="3" spans="1:61" ht="13.5" thickBot="1">
      <c r="A3" s="281" t="s">
        <v>44</v>
      </c>
      <c r="B3" s="281"/>
      <c r="C3" s="281"/>
      <c r="D3" s="281"/>
      <c r="E3" s="281"/>
      <c r="F3" s="281"/>
      <c r="K3" s="160"/>
      <c r="L3" s="39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  <c r="AT3" s="160"/>
      <c r="AU3" s="160"/>
      <c r="AV3" s="160"/>
      <c r="AW3" s="160"/>
      <c r="AX3" s="160"/>
      <c r="AY3" s="160"/>
      <c r="AZ3" s="160"/>
      <c r="BA3" s="160"/>
      <c r="BB3" s="160"/>
      <c r="BC3" s="160"/>
      <c r="BD3" s="160"/>
      <c r="BE3" s="160"/>
      <c r="BF3" s="160"/>
      <c r="BG3" s="160"/>
      <c r="BH3" s="160"/>
      <c r="BI3" s="160"/>
    </row>
    <row r="4" spans="1:61" ht="13.5" thickBot="1">
      <c r="A4" s="221" t="s">
        <v>0</v>
      </c>
      <c r="B4" s="222" t="s">
        <v>16</v>
      </c>
      <c r="C4" s="223" t="s">
        <v>17</v>
      </c>
      <c r="D4" s="222" t="s">
        <v>18</v>
      </c>
      <c r="E4" s="222" t="s">
        <v>19</v>
      </c>
      <c r="F4" s="224" t="s">
        <v>1</v>
      </c>
      <c r="G4" s="160"/>
      <c r="H4" s="160"/>
      <c r="I4" s="39"/>
      <c r="J4" s="39"/>
      <c r="K4" s="160"/>
      <c r="L4" s="39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  <c r="AU4" s="160"/>
      <c r="AV4" s="160"/>
      <c r="AW4" s="160"/>
      <c r="AX4" s="160"/>
      <c r="AY4" s="160"/>
      <c r="AZ4" s="160"/>
      <c r="BA4" s="160"/>
      <c r="BB4" s="160"/>
      <c r="BC4" s="160"/>
      <c r="BD4" s="160"/>
      <c r="BE4" s="160"/>
      <c r="BF4" s="160"/>
      <c r="BG4" s="160"/>
      <c r="BH4" s="160"/>
      <c r="BI4" s="160"/>
    </row>
    <row r="5" spans="1:61">
      <c r="A5" s="218"/>
      <c r="B5" s="219"/>
      <c r="C5" s="219"/>
      <c r="D5" s="219"/>
      <c r="E5" s="219">
        <f>C5+D5</f>
        <v>0</v>
      </c>
      <c r="F5" s="220"/>
      <c r="G5" s="39"/>
      <c r="H5" s="41" t="s">
        <v>20</v>
      </c>
      <c r="I5" s="42"/>
      <c r="J5" s="41"/>
      <c r="K5" s="160"/>
      <c r="L5" s="39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0"/>
      <c r="AP5" s="160"/>
      <c r="AQ5" s="160"/>
      <c r="AR5" s="160"/>
      <c r="AS5" s="160"/>
      <c r="AT5" s="160"/>
      <c r="AU5" s="160"/>
      <c r="AV5" s="160"/>
      <c r="AW5" s="160"/>
      <c r="AX5" s="160"/>
      <c r="AY5" s="160"/>
      <c r="AZ5" s="160"/>
      <c r="BA5" s="160"/>
      <c r="BB5" s="160"/>
      <c r="BC5" s="160"/>
      <c r="BD5" s="160"/>
      <c r="BE5" s="160"/>
      <c r="BF5" s="160"/>
      <c r="BG5" s="160"/>
      <c r="BH5" s="160"/>
      <c r="BI5" s="160"/>
    </row>
    <row r="6" spans="1:61">
      <c r="A6" s="43"/>
      <c r="B6" s="44"/>
      <c r="C6" s="44"/>
      <c r="D6" s="44"/>
      <c r="E6" s="44">
        <f t="shared" ref="E6:E32" si="0">C6+D6</f>
        <v>0</v>
      </c>
      <c r="F6" s="40"/>
      <c r="G6" s="45"/>
      <c r="H6" s="46" t="s">
        <v>20</v>
      </c>
      <c r="I6" s="42"/>
      <c r="J6" s="41"/>
      <c r="K6" s="47"/>
      <c r="L6" s="39"/>
      <c r="M6" s="48"/>
      <c r="N6" s="49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  <c r="AT6" s="160"/>
      <c r="AU6" s="160"/>
      <c r="AV6" s="160"/>
      <c r="AW6" s="160"/>
      <c r="AX6" s="160"/>
      <c r="AY6" s="160"/>
      <c r="AZ6" s="160"/>
      <c r="BA6" s="160"/>
      <c r="BB6" s="160"/>
      <c r="BC6" s="160"/>
      <c r="BD6" s="160"/>
      <c r="BE6" s="160"/>
      <c r="BF6" s="160"/>
      <c r="BG6" s="160"/>
      <c r="BH6" s="160"/>
      <c r="BI6" s="160"/>
    </row>
    <row r="7" spans="1:61">
      <c r="A7" s="43"/>
      <c r="B7" s="44"/>
      <c r="C7" s="44"/>
      <c r="D7" s="44"/>
      <c r="E7" s="44">
        <f t="shared" si="0"/>
        <v>0</v>
      </c>
      <c r="F7" s="40"/>
      <c r="G7" s="45"/>
      <c r="H7" s="46" t="s">
        <v>20</v>
      </c>
      <c r="I7" s="42"/>
      <c r="J7" s="41"/>
      <c r="K7" s="47"/>
      <c r="L7" s="39"/>
      <c r="M7" s="48"/>
      <c r="N7" s="49"/>
      <c r="O7" s="50"/>
      <c r="P7" s="49"/>
      <c r="Q7" s="48"/>
      <c r="R7" s="49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0"/>
      <c r="AR7" s="160"/>
      <c r="AS7" s="160"/>
      <c r="AT7" s="160"/>
      <c r="AU7" s="160"/>
      <c r="AV7" s="160"/>
      <c r="AW7" s="160"/>
      <c r="AX7" s="160"/>
      <c r="AY7" s="160"/>
      <c r="AZ7" s="160"/>
      <c r="BA7" s="160"/>
      <c r="BB7" s="160"/>
      <c r="BC7" s="160"/>
      <c r="BD7" s="160"/>
      <c r="BE7" s="160"/>
      <c r="BF7" s="160"/>
      <c r="BG7" s="160"/>
      <c r="BH7" s="160"/>
      <c r="BI7" s="160"/>
    </row>
    <row r="8" spans="1:61">
      <c r="A8" s="43"/>
      <c r="B8" s="44"/>
      <c r="C8" s="44"/>
      <c r="D8" s="44"/>
      <c r="E8" s="44">
        <f t="shared" si="0"/>
        <v>0</v>
      </c>
      <c r="F8" s="44"/>
      <c r="G8" s="39"/>
      <c r="H8" s="41" t="s">
        <v>20</v>
      </c>
      <c r="I8" s="42"/>
      <c r="J8" s="42"/>
      <c r="K8" s="160"/>
      <c r="L8" s="39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160"/>
      <c r="BD8" s="160"/>
      <c r="BE8" s="160"/>
      <c r="BF8" s="160"/>
      <c r="BG8" s="160"/>
      <c r="BH8" s="160"/>
      <c r="BI8" s="160"/>
    </row>
    <row r="9" spans="1:61">
      <c r="A9" s="43"/>
      <c r="B9" s="44"/>
      <c r="C9" s="44"/>
      <c r="D9" s="44"/>
      <c r="E9" s="44">
        <f t="shared" si="0"/>
        <v>0</v>
      </c>
      <c r="F9" s="164"/>
      <c r="G9" s="39"/>
      <c r="H9" s="41" t="s">
        <v>20</v>
      </c>
      <c r="I9" s="42"/>
      <c r="J9" s="42"/>
      <c r="K9" s="160"/>
      <c r="L9" s="51"/>
      <c r="M9" s="51"/>
      <c r="N9" s="51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0"/>
      <c r="BB9" s="160"/>
      <c r="BC9" s="160"/>
      <c r="BD9" s="160"/>
      <c r="BE9" s="160"/>
      <c r="BF9" s="160"/>
      <c r="BG9" s="160"/>
      <c r="BH9" s="160"/>
      <c r="BI9" s="160"/>
    </row>
    <row r="10" spans="1:61">
      <c r="A10" s="43"/>
      <c r="B10" s="44"/>
      <c r="C10" s="44"/>
      <c r="D10" s="44"/>
      <c r="E10" s="44">
        <f t="shared" si="0"/>
        <v>0</v>
      </c>
      <c r="F10" s="179"/>
      <c r="G10" s="39"/>
      <c r="H10" s="41" t="s">
        <v>20</v>
      </c>
      <c r="I10" s="42"/>
      <c r="J10" s="42"/>
      <c r="K10" s="160"/>
      <c r="L10" s="51"/>
      <c r="M10" s="51"/>
      <c r="N10" s="51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</row>
    <row r="11" spans="1:61">
      <c r="A11" s="43"/>
      <c r="B11" s="44"/>
      <c r="C11" s="44"/>
      <c r="D11" s="44"/>
      <c r="E11" s="44">
        <f t="shared" si="0"/>
        <v>0</v>
      </c>
      <c r="F11" s="44"/>
      <c r="G11" s="52"/>
      <c r="H11" s="42" t="s">
        <v>20</v>
      </c>
      <c r="I11" s="42"/>
      <c r="J11" s="42"/>
      <c r="K11" s="160"/>
      <c r="L11" s="52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  <c r="BE11" s="160"/>
      <c r="BF11" s="160"/>
      <c r="BG11" s="160"/>
      <c r="BH11" s="160"/>
      <c r="BI11" s="160"/>
    </row>
    <row r="12" spans="1:61">
      <c r="A12" s="43"/>
      <c r="B12" s="44"/>
      <c r="C12" s="44"/>
      <c r="D12" s="44"/>
      <c r="E12" s="44">
        <f t="shared" si="0"/>
        <v>0</v>
      </c>
      <c r="F12" s="44"/>
      <c r="G12" s="52"/>
      <c r="H12" s="42" t="s">
        <v>20</v>
      </c>
      <c r="I12" s="42"/>
      <c r="J12" s="42"/>
      <c r="K12" s="160"/>
      <c r="L12" s="39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0"/>
      <c r="AR12" s="160"/>
      <c r="AS12" s="160"/>
      <c r="AT12" s="160"/>
      <c r="AU12" s="160"/>
      <c r="AV12" s="160"/>
      <c r="AW12" s="160"/>
      <c r="AX12" s="160"/>
      <c r="AY12" s="160"/>
      <c r="AZ12" s="160"/>
      <c r="BA12" s="160"/>
      <c r="BB12" s="160"/>
      <c r="BC12" s="160"/>
      <c r="BD12" s="160"/>
      <c r="BE12" s="160"/>
      <c r="BF12" s="160"/>
      <c r="BG12" s="160"/>
      <c r="BH12" s="160"/>
      <c r="BI12" s="160"/>
    </row>
    <row r="13" spans="1:61">
      <c r="A13" s="43"/>
      <c r="B13" s="44"/>
      <c r="C13" s="44"/>
      <c r="D13" s="44"/>
      <c r="E13" s="44">
        <f t="shared" si="0"/>
        <v>0</v>
      </c>
      <c r="F13" s="179"/>
      <c r="G13" s="39"/>
      <c r="H13" s="41" t="s">
        <v>20</v>
      </c>
      <c r="I13" s="42"/>
      <c r="J13" s="42"/>
      <c r="K13" s="160"/>
      <c r="L13" s="39"/>
      <c r="M13" s="48"/>
      <c r="N13" s="53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0"/>
      <c r="BE13" s="160"/>
      <c r="BF13" s="160"/>
      <c r="BG13" s="160"/>
      <c r="BH13" s="160"/>
      <c r="BI13" s="160"/>
    </row>
    <row r="14" spans="1:61">
      <c r="A14" s="43"/>
      <c r="B14" s="44"/>
      <c r="C14" s="44"/>
      <c r="D14" s="44"/>
      <c r="E14" s="44">
        <f t="shared" si="0"/>
        <v>0</v>
      </c>
      <c r="F14" s="164"/>
      <c r="G14" s="39"/>
      <c r="H14" s="41" t="s">
        <v>20</v>
      </c>
      <c r="I14" s="42"/>
      <c r="J14" s="42"/>
      <c r="K14" s="160"/>
      <c r="L14" s="39"/>
      <c r="M14" s="48"/>
      <c r="N14" s="160"/>
      <c r="O14" s="54"/>
      <c r="P14" s="54"/>
      <c r="Q14" s="48"/>
      <c r="R14" s="53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0"/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60"/>
      <c r="BE14" s="160"/>
      <c r="BF14" s="160"/>
      <c r="BG14" s="160"/>
      <c r="BH14" s="160"/>
      <c r="BI14" s="160"/>
    </row>
    <row r="15" spans="1:61">
      <c r="A15" s="43"/>
      <c r="B15" s="44"/>
      <c r="C15" s="44"/>
      <c r="D15" s="44"/>
      <c r="E15" s="44">
        <f t="shared" si="0"/>
        <v>0</v>
      </c>
      <c r="F15" s="44"/>
      <c r="G15" s="52"/>
      <c r="H15" s="42" t="s">
        <v>20</v>
      </c>
      <c r="I15" s="42"/>
      <c r="J15" s="42"/>
      <c r="K15" s="27"/>
      <c r="L15" s="39"/>
      <c r="M15" s="48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</row>
    <row r="16" spans="1:61">
      <c r="A16" s="43"/>
      <c r="B16" s="44"/>
      <c r="C16" s="44"/>
      <c r="D16" s="44"/>
      <c r="E16" s="44">
        <f t="shared" si="0"/>
        <v>0</v>
      </c>
      <c r="F16" s="44"/>
      <c r="G16" s="52"/>
      <c r="H16" s="42" t="s">
        <v>20</v>
      </c>
      <c r="I16" s="42"/>
      <c r="J16" s="42"/>
      <c r="K16" s="160"/>
      <c r="L16" s="39"/>
      <c r="M16" s="48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  <c r="AV16" s="160"/>
      <c r="AW16" s="160"/>
      <c r="AX16" s="160"/>
      <c r="AY16" s="160"/>
      <c r="AZ16" s="160"/>
      <c r="BA16" s="160"/>
      <c r="BB16" s="160"/>
      <c r="BC16" s="160"/>
      <c r="BD16" s="160"/>
      <c r="BE16" s="160"/>
      <c r="BF16" s="160"/>
      <c r="BG16" s="160"/>
      <c r="BH16" s="160"/>
      <c r="BI16" s="160"/>
    </row>
    <row r="17" spans="1:61">
      <c r="A17" s="43"/>
      <c r="B17" s="44"/>
      <c r="C17" s="44"/>
      <c r="D17" s="44"/>
      <c r="E17" s="44">
        <f t="shared" si="0"/>
        <v>0</v>
      </c>
      <c r="F17" s="40"/>
      <c r="G17" s="45"/>
      <c r="H17" s="46" t="s">
        <v>20</v>
      </c>
      <c r="I17" s="42"/>
      <c r="J17" s="42"/>
      <c r="K17" s="55"/>
      <c r="L17" s="39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60"/>
      <c r="AP17" s="160"/>
      <c r="AQ17" s="160"/>
      <c r="AR17" s="160"/>
      <c r="AS17" s="160"/>
      <c r="AT17" s="160"/>
      <c r="AU17" s="160"/>
      <c r="AV17" s="160"/>
      <c r="AW17" s="160"/>
      <c r="AX17" s="160"/>
      <c r="AY17" s="160"/>
      <c r="AZ17" s="160"/>
      <c r="BA17" s="160"/>
      <c r="BB17" s="160"/>
      <c r="BC17" s="160"/>
      <c r="BD17" s="160"/>
      <c r="BE17" s="160"/>
      <c r="BF17" s="160"/>
      <c r="BG17" s="160"/>
      <c r="BH17" s="160"/>
      <c r="BI17" s="160"/>
    </row>
    <row r="18" spans="1:61">
      <c r="A18" s="43"/>
      <c r="B18" s="44"/>
      <c r="C18" s="44"/>
      <c r="D18" s="44"/>
      <c r="E18" s="44">
        <f t="shared" si="0"/>
        <v>0</v>
      </c>
      <c r="F18" s="179"/>
      <c r="G18" s="39"/>
      <c r="H18" s="41" t="s">
        <v>20</v>
      </c>
      <c r="I18" s="42"/>
      <c r="J18" s="42"/>
      <c r="K18" s="160"/>
      <c r="L18" s="39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  <c r="AT18" s="160"/>
      <c r="AU18" s="160"/>
      <c r="AV18" s="160"/>
      <c r="AW18" s="160"/>
      <c r="AX18" s="160"/>
      <c r="AY18" s="160"/>
      <c r="AZ18" s="160"/>
      <c r="BA18" s="160"/>
      <c r="BB18" s="160"/>
      <c r="BC18" s="160"/>
      <c r="BD18" s="160"/>
      <c r="BE18" s="160"/>
      <c r="BF18" s="160"/>
      <c r="BG18" s="160"/>
      <c r="BH18" s="160"/>
      <c r="BI18" s="160"/>
    </row>
    <row r="19" spans="1:61">
      <c r="A19" s="43"/>
      <c r="B19" s="44"/>
      <c r="C19" s="44"/>
      <c r="D19" s="44"/>
      <c r="E19" s="44">
        <f t="shared" si="0"/>
        <v>0</v>
      </c>
      <c r="F19" s="164"/>
      <c r="G19" s="39"/>
      <c r="H19" s="41" t="s">
        <v>20</v>
      </c>
      <c r="I19" s="42"/>
      <c r="J19" s="42"/>
      <c r="K19" s="160"/>
      <c r="L19" s="39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/>
      <c r="AO19" s="160"/>
      <c r="AP19" s="160"/>
      <c r="AQ19" s="160"/>
      <c r="AR19" s="160"/>
      <c r="AS19" s="160"/>
      <c r="AT19" s="160"/>
      <c r="AU19" s="160"/>
      <c r="AV19" s="160"/>
      <c r="AW19" s="160"/>
      <c r="AX19" s="160"/>
      <c r="AY19" s="160"/>
      <c r="AZ19" s="160"/>
      <c r="BA19" s="160"/>
      <c r="BB19" s="160"/>
      <c r="BC19" s="160"/>
      <c r="BD19" s="160"/>
      <c r="BE19" s="160"/>
      <c r="BF19" s="160"/>
      <c r="BG19" s="160"/>
      <c r="BH19" s="160"/>
      <c r="BI19" s="160"/>
    </row>
    <row r="20" spans="1:61">
      <c r="A20" s="43"/>
      <c r="B20" s="44"/>
      <c r="C20" s="44"/>
      <c r="D20" s="44"/>
      <c r="E20" s="44">
        <f t="shared" si="0"/>
        <v>0</v>
      </c>
      <c r="F20" s="40"/>
      <c r="G20" s="39"/>
      <c r="H20" s="41" t="s">
        <v>20</v>
      </c>
      <c r="I20" s="42"/>
      <c r="J20" s="42"/>
      <c r="K20" s="160"/>
      <c r="L20" s="39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0"/>
      <c r="AR20" s="160"/>
      <c r="AS20" s="160"/>
      <c r="AT20" s="160"/>
      <c r="AU20" s="160"/>
      <c r="AV20" s="160"/>
      <c r="AW20" s="160"/>
      <c r="AX20" s="160"/>
      <c r="AY20" s="160"/>
      <c r="AZ20" s="160"/>
      <c r="BA20" s="160"/>
      <c r="BB20" s="160"/>
      <c r="BC20" s="160"/>
      <c r="BD20" s="160"/>
      <c r="BE20" s="160"/>
      <c r="BF20" s="160"/>
      <c r="BG20" s="160"/>
      <c r="BH20" s="160"/>
      <c r="BI20" s="160"/>
    </row>
    <row r="21" spans="1:61">
      <c r="A21" s="43"/>
      <c r="B21" s="44"/>
      <c r="C21" s="44"/>
      <c r="D21" s="44"/>
      <c r="E21" s="44">
        <f t="shared" si="0"/>
        <v>0</v>
      </c>
      <c r="F21" s="40"/>
      <c r="G21" s="39"/>
      <c r="H21" s="41" t="s">
        <v>20</v>
      </c>
      <c r="I21" s="42"/>
      <c r="J21" s="42"/>
      <c r="K21" s="56"/>
      <c r="L21" s="52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0"/>
      <c r="AR21" s="160"/>
      <c r="AS21" s="160"/>
      <c r="AT21" s="160"/>
      <c r="AU21" s="160"/>
      <c r="AV21" s="160"/>
      <c r="AW21" s="160"/>
      <c r="AX21" s="160"/>
      <c r="AY21" s="160"/>
      <c r="AZ21" s="160"/>
      <c r="BA21" s="160"/>
      <c r="BB21" s="160"/>
      <c r="BC21" s="160"/>
      <c r="BD21" s="160"/>
      <c r="BE21" s="160"/>
      <c r="BF21" s="160"/>
      <c r="BG21" s="160"/>
      <c r="BH21" s="160"/>
      <c r="BI21" s="160"/>
    </row>
    <row r="22" spans="1:61">
      <c r="A22" s="43"/>
      <c r="B22" s="44"/>
      <c r="C22" s="44"/>
      <c r="D22" s="44"/>
      <c r="E22" s="44">
        <f>C22+D22</f>
        <v>0</v>
      </c>
      <c r="F22" s="40"/>
      <c r="G22" s="39"/>
      <c r="H22" s="41" t="s">
        <v>20</v>
      </c>
      <c r="I22" s="42"/>
      <c r="J22" s="42"/>
      <c r="K22" s="160"/>
      <c r="L22" s="39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  <c r="AU22" s="160"/>
      <c r="AV22" s="160"/>
      <c r="AW22" s="160"/>
      <c r="AX22" s="160"/>
      <c r="AY22" s="160"/>
      <c r="AZ22" s="160"/>
      <c r="BA22" s="160"/>
      <c r="BB22" s="160"/>
      <c r="BC22" s="160"/>
      <c r="BD22" s="160"/>
      <c r="BE22" s="160"/>
      <c r="BF22" s="160"/>
      <c r="BG22" s="160"/>
      <c r="BH22" s="160"/>
      <c r="BI22" s="160"/>
    </row>
    <row r="23" spans="1:61">
      <c r="A23" s="43"/>
      <c r="B23" s="44"/>
      <c r="C23" s="44"/>
      <c r="D23" s="44"/>
      <c r="E23" s="44">
        <f t="shared" si="0"/>
        <v>0</v>
      </c>
      <c r="F23" s="40"/>
      <c r="G23" s="45"/>
      <c r="H23" s="46" t="s">
        <v>20</v>
      </c>
      <c r="I23" s="42"/>
      <c r="J23" s="42"/>
      <c r="K23" s="27"/>
      <c r="L23" s="52"/>
      <c r="M23" s="53"/>
      <c r="N23" s="54"/>
      <c r="O23" s="49"/>
      <c r="P23" s="48"/>
      <c r="Q23" s="53"/>
      <c r="R23" s="54"/>
      <c r="S23" s="54"/>
      <c r="T23" s="48"/>
      <c r="U23" s="53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0"/>
      <c r="AV23" s="160"/>
      <c r="AW23" s="160"/>
      <c r="AX23" s="160"/>
      <c r="AY23" s="160"/>
      <c r="AZ23" s="160"/>
      <c r="BA23" s="160"/>
      <c r="BB23" s="160"/>
      <c r="BC23" s="160"/>
      <c r="BD23" s="160"/>
      <c r="BE23" s="160"/>
      <c r="BF23" s="160"/>
      <c r="BG23" s="160"/>
      <c r="BH23" s="160"/>
      <c r="BI23" s="160"/>
    </row>
    <row r="24" spans="1:61">
      <c r="A24" s="43"/>
      <c r="B24" s="44"/>
      <c r="C24" s="44"/>
      <c r="D24" s="44"/>
      <c r="E24" s="44">
        <f t="shared" si="0"/>
        <v>0</v>
      </c>
      <c r="F24" s="40"/>
      <c r="G24" s="45"/>
      <c r="H24" s="46" t="s">
        <v>20</v>
      </c>
      <c r="I24" s="42"/>
      <c r="J24" s="42"/>
      <c r="K24" s="160"/>
      <c r="L24" s="39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160"/>
      <c r="AU24" s="160"/>
      <c r="AV24" s="160"/>
      <c r="AW24" s="160"/>
      <c r="AX24" s="160"/>
      <c r="AY24" s="160"/>
      <c r="AZ24" s="160"/>
      <c r="BA24" s="160"/>
      <c r="BB24" s="160"/>
      <c r="BC24" s="160"/>
      <c r="BD24" s="160"/>
      <c r="BE24" s="160"/>
      <c r="BF24" s="160"/>
      <c r="BG24" s="160"/>
      <c r="BH24" s="160"/>
      <c r="BI24" s="160"/>
    </row>
    <row r="25" spans="1:61">
      <c r="A25" s="43"/>
      <c r="B25" s="44"/>
      <c r="C25" s="44"/>
      <c r="D25" s="44"/>
      <c r="E25" s="44">
        <f t="shared" si="0"/>
        <v>0</v>
      </c>
      <c r="F25" s="164"/>
      <c r="G25" s="39"/>
      <c r="H25" s="41" t="s">
        <v>20</v>
      </c>
      <c r="I25" s="42"/>
      <c r="J25" s="42"/>
      <c r="K25" s="160"/>
      <c r="L25" s="39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0"/>
      <c r="AQ25" s="160"/>
      <c r="AR25" s="160"/>
      <c r="AS25" s="160"/>
      <c r="AT25" s="160"/>
      <c r="AU25" s="160"/>
      <c r="AV25" s="160"/>
      <c r="AW25" s="160"/>
      <c r="AX25" s="160"/>
      <c r="AY25" s="160"/>
      <c r="AZ25" s="160"/>
      <c r="BA25" s="160"/>
      <c r="BB25" s="160"/>
      <c r="BC25" s="160"/>
      <c r="BD25" s="160"/>
      <c r="BE25" s="160"/>
      <c r="BF25" s="160"/>
      <c r="BG25" s="160"/>
      <c r="BH25" s="160"/>
      <c r="BI25" s="160"/>
    </row>
    <row r="26" spans="1:61">
      <c r="A26" s="43"/>
      <c r="B26" s="44"/>
      <c r="C26" s="44"/>
      <c r="D26" s="44"/>
      <c r="E26" s="44">
        <f t="shared" si="0"/>
        <v>0</v>
      </c>
      <c r="F26" s="41"/>
      <c r="G26" s="39"/>
      <c r="H26" s="41" t="s">
        <v>20</v>
      </c>
      <c r="I26" s="42"/>
      <c r="J26" s="42"/>
      <c r="K26" s="160"/>
      <c r="L26" s="39"/>
      <c r="M26" s="48"/>
      <c r="N26" s="49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0"/>
      <c r="AX26" s="160"/>
      <c r="AY26" s="160"/>
      <c r="AZ26" s="160"/>
      <c r="BA26" s="160"/>
      <c r="BB26" s="160"/>
      <c r="BC26" s="160"/>
      <c r="BD26" s="160"/>
      <c r="BE26" s="160"/>
      <c r="BF26" s="160"/>
      <c r="BG26" s="160"/>
      <c r="BH26" s="160"/>
      <c r="BI26" s="160"/>
    </row>
    <row r="27" spans="1:61">
      <c r="A27" s="43"/>
      <c r="B27" s="44"/>
      <c r="C27" s="44"/>
      <c r="D27" s="44"/>
      <c r="E27" s="44">
        <f t="shared" si="0"/>
        <v>0</v>
      </c>
      <c r="F27" s="164"/>
      <c r="G27" s="39"/>
      <c r="H27" s="41" t="s">
        <v>20</v>
      </c>
      <c r="I27" s="42"/>
      <c r="J27" s="42"/>
      <c r="K27" s="57"/>
      <c r="L27" s="39"/>
      <c r="M27" s="48"/>
      <c r="N27" s="53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0"/>
      <c r="AT27" s="160"/>
      <c r="AU27" s="160"/>
      <c r="AV27" s="160"/>
      <c r="AW27" s="160"/>
      <c r="AX27" s="160"/>
      <c r="AY27" s="160"/>
      <c r="AZ27" s="160"/>
      <c r="BA27" s="160"/>
      <c r="BB27" s="160"/>
      <c r="BC27" s="160"/>
      <c r="BD27" s="160"/>
      <c r="BE27" s="160"/>
      <c r="BF27" s="160"/>
      <c r="BG27" s="160"/>
      <c r="BH27" s="160"/>
      <c r="BI27" s="160"/>
    </row>
    <row r="28" spans="1:61">
      <c r="A28" s="43"/>
      <c r="B28" s="44"/>
      <c r="C28" s="44"/>
      <c r="D28" s="44"/>
      <c r="E28" s="44">
        <f t="shared" si="0"/>
        <v>0</v>
      </c>
      <c r="F28" s="164"/>
      <c r="G28" s="39"/>
      <c r="H28" s="41" t="s">
        <v>20</v>
      </c>
      <c r="I28" s="42"/>
      <c r="J28" s="42"/>
      <c r="K28" s="160"/>
      <c r="L28" s="39"/>
      <c r="M28" s="48"/>
      <c r="N28" s="53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60"/>
      <c r="BA28" s="160"/>
      <c r="BB28" s="160"/>
      <c r="BC28" s="160"/>
      <c r="BD28" s="160"/>
      <c r="BE28" s="160"/>
      <c r="BF28" s="160"/>
      <c r="BG28" s="160"/>
      <c r="BH28" s="160"/>
      <c r="BI28" s="160"/>
    </row>
    <row r="29" spans="1:61">
      <c r="A29" s="43"/>
      <c r="B29" s="44"/>
      <c r="C29" s="44"/>
      <c r="D29" s="44"/>
      <c r="E29" s="44">
        <f t="shared" si="0"/>
        <v>0</v>
      </c>
      <c r="F29" s="164"/>
      <c r="G29" s="39"/>
      <c r="H29" s="41" t="s">
        <v>20</v>
      </c>
      <c r="I29" s="42"/>
      <c r="J29" s="42"/>
      <c r="K29" s="160"/>
      <c r="L29" s="39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60"/>
      <c r="BA29" s="160"/>
      <c r="BB29" s="160"/>
      <c r="BC29" s="160"/>
      <c r="BD29" s="160"/>
      <c r="BE29" s="160"/>
      <c r="BF29" s="160"/>
      <c r="BG29" s="160"/>
      <c r="BH29" s="160"/>
      <c r="BI29" s="160"/>
    </row>
    <row r="30" spans="1:61">
      <c r="A30" s="43"/>
      <c r="B30" s="44"/>
      <c r="C30" s="44">
        <v>-330570</v>
      </c>
      <c r="D30" s="44"/>
      <c r="E30" s="44">
        <f t="shared" si="0"/>
        <v>-330570</v>
      </c>
      <c r="F30" s="44"/>
      <c r="G30" s="58"/>
      <c r="H30" s="59" t="s">
        <v>20</v>
      </c>
      <c r="I30" s="60"/>
      <c r="J30" s="59"/>
      <c r="K30" s="160"/>
      <c r="L30" s="39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60"/>
      <c r="BA30" s="160"/>
      <c r="BB30" s="160"/>
      <c r="BC30" s="160"/>
      <c r="BD30" s="160"/>
      <c r="BE30" s="160"/>
      <c r="BF30" s="160"/>
      <c r="BG30" s="160"/>
      <c r="BH30" s="160"/>
      <c r="BI30" s="160"/>
    </row>
    <row r="31" spans="1:61">
      <c r="A31" s="43"/>
      <c r="B31" s="44"/>
      <c r="C31" s="44"/>
      <c r="D31" s="44"/>
      <c r="E31" s="44">
        <f t="shared" si="0"/>
        <v>0</v>
      </c>
      <c r="F31" s="44"/>
      <c r="G31" s="61"/>
      <c r="H31" s="59" t="s">
        <v>20</v>
      </c>
      <c r="I31" s="60"/>
      <c r="J31" s="62"/>
      <c r="K31" s="63"/>
      <c r="L31" s="39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60"/>
      <c r="AP31" s="160"/>
      <c r="AQ31" s="160"/>
      <c r="AR31" s="160"/>
      <c r="AS31" s="160"/>
      <c r="AT31" s="160"/>
      <c r="AU31" s="160"/>
      <c r="AV31" s="160"/>
      <c r="AW31" s="160"/>
      <c r="AX31" s="160"/>
      <c r="AY31" s="160"/>
      <c r="AZ31" s="160"/>
      <c r="BA31" s="160"/>
      <c r="BB31" s="160"/>
      <c r="BC31" s="160"/>
      <c r="BD31" s="160"/>
      <c r="BE31" s="160"/>
      <c r="BF31" s="160"/>
      <c r="BG31" s="160"/>
      <c r="BH31" s="160"/>
      <c r="BI31" s="160"/>
    </row>
    <row r="32" spans="1:61">
      <c r="A32" s="43"/>
      <c r="B32" s="44"/>
      <c r="C32" s="44"/>
      <c r="D32" s="44"/>
      <c r="E32" s="44">
        <f t="shared" si="0"/>
        <v>0</v>
      </c>
      <c r="F32" s="44"/>
      <c r="G32" s="64"/>
      <c r="H32" s="165"/>
      <c r="I32" s="166"/>
      <c r="J32" s="62"/>
      <c r="K32" s="63"/>
      <c r="L32" s="39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60"/>
      <c r="BA32" s="160"/>
      <c r="BB32" s="160"/>
      <c r="BC32" s="160"/>
      <c r="BD32" s="160"/>
      <c r="BE32" s="160"/>
      <c r="BF32" s="160"/>
      <c r="BG32" s="160"/>
      <c r="BH32" s="160"/>
      <c r="BI32" s="160"/>
    </row>
    <row r="33" spans="1:61">
      <c r="A33" s="164" t="s">
        <v>3</v>
      </c>
      <c r="B33" s="44">
        <f>SUM(B5:B32)</f>
        <v>0</v>
      </c>
      <c r="C33" s="44">
        <f>SUM(C5:C32)</f>
        <v>-330570</v>
      </c>
      <c r="D33" s="44">
        <f>SUM(D5:D32)</f>
        <v>0</v>
      </c>
      <c r="E33" s="44">
        <f>SUM(E5:E32)</f>
        <v>-330570</v>
      </c>
      <c r="F33" s="44">
        <f>B33-E33</f>
        <v>330570</v>
      </c>
      <c r="G33" s="61"/>
      <c r="H33" s="167"/>
      <c r="I33" s="166"/>
      <c r="J33" s="59"/>
      <c r="K33" s="63"/>
      <c r="L33" s="39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60"/>
      <c r="AP33" s="160"/>
      <c r="AQ33" s="160"/>
      <c r="AR33" s="160"/>
      <c r="AS33" s="160"/>
      <c r="AT33" s="160"/>
      <c r="AU33" s="160"/>
      <c r="AV33" s="160"/>
      <c r="AW33" s="160"/>
      <c r="AX33" s="160"/>
      <c r="AY33" s="160"/>
      <c r="AZ33" s="160"/>
      <c r="BA33" s="160"/>
      <c r="BB33" s="160"/>
      <c r="BC33" s="160"/>
      <c r="BD33" s="160"/>
      <c r="BE33" s="160"/>
      <c r="BF33" s="160"/>
      <c r="BG33" s="160"/>
      <c r="BH33" s="160"/>
      <c r="BI33" s="160"/>
    </row>
    <row r="34" spans="1:61">
      <c r="A34" s="54"/>
      <c r="B34" s="48"/>
      <c r="C34" s="48"/>
      <c r="D34" s="48"/>
      <c r="E34" s="48"/>
      <c r="F34" s="44"/>
      <c r="G34" s="61"/>
      <c r="H34" s="61"/>
      <c r="I34" s="169"/>
      <c r="J34" s="58"/>
      <c r="K34" s="63"/>
      <c r="L34" s="39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60"/>
      <c r="AO34" s="160"/>
      <c r="AP34" s="160"/>
      <c r="AQ34" s="160"/>
      <c r="AR34" s="160"/>
      <c r="AS34" s="160"/>
      <c r="AT34" s="160"/>
      <c r="AU34" s="160"/>
      <c r="AV34" s="160"/>
      <c r="AW34" s="160"/>
      <c r="AX34" s="160"/>
      <c r="AY34" s="160"/>
      <c r="AZ34" s="160"/>
      <c r="BA34" s="160"/>
      <c r="BB34" s="160"/>
      <c r="BC34" s="160"/>
      <c r="BD34" s="160"/>
      <c r="BE34" s="160"/>
      <c r="BF34" s="160"/>
      <c r="BG34" s="160"/>
      <c r="BH34" s="160"/>
      <c r="BI34" s="160"/>
    </row>
    <row r="35" spans="1:61" ht="13.5" thickBot="1">
      <c r="A35" s="282" t="s">
        <v>21</v>
      </c>
      <c r="B35" s="283"/>
      <c r="C35" s="283"/>
      <c r="D35" s="284"/>
      <c r="E35" s="49"/>
      <c r="F35" s="44"/>
      <c r="G35" s="61"/>
      <c r="H35" s="61"/>
      <c r="I35" s="169"/>
      <c r="J35" s="58"/>
      <c r="K35" s="63"/>
      <c r="L35" s="39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60"/>
      <c r="AP35" s="160"/>
      <c r="AQ35" s="160"/>
      <c r="AR35" s="160"/>
      <c r="AS35" s="160"/>
      <c r="AT35" s="160"/>
      <c r="AU35" s="160"/>
      <c r="AV35" s="160"/>
      <c r="AW35" s="160"/>
      <c r="AX35" s="160"/>
      <c r="AY35" s="160"/>
      <c r="AZ35" s="160"/>
      <c r="BA35" s="160"/>
      <c r="BB35" s="160"/>
      <c r="BC35" s="160"/>
      <c r="BD35" s="160"/>
      <c r="BE35" s="160"/>
      <c r="BF35" s="160"/>
      <c r="BG35" s="160"/>
      <c r="BH35" s="160"/>
      <c r="BI35" s="160"/>
    </row>
    <row r="36" spans="1:61" ht="13.5" thickBot="1">
      <c r="A36" s="285" t="s">
        <v>12</v>
      </c>
      <c r="B36" s="286"/>
      <c r="C36" s="286"/>
      <c r="D36" s="287"/>
      <c r="E36" s="217">
        <f>F33-C113+K116</f>
        <v>0</v>
      </c>
      <c r="F36" s="212"/>
      <c r="G36" s="61"/>
      <c r="H36" s="234" t="s">
        <v>48</v>
      </c>
      <c r="I36" s="235" t="s">
        <v>51</v>
      </c>
      <c r="J36" s="236">
        <v>38960</v>
      </c>
      <c r="K36" s="237" t="s">
        <v>52</v>
      </c>
      <c r="L36" s="39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60"/>
      <c r="AP36" s="160"/>
      <c r="AQ36" s="160"/>
      <c r="AR36" s="160"/>
      <c r="AS36" s="160"/>
      <c r="AT36" s="160"/>
      <c r="AU36" s="160"/>
      <c r="AV36" s="160"/>
      <c r="AW36" s="160"/>
      <c r="AX36" s="160"/>
      <c r="AY36" s="160"/>
      <c r="AZ36" s="160"/>
      <c r="BA36" s="160"/>
      <c r="BB36" s="160"/>
      <c r="BC36" s="160"/>
      <c r="BD36" s="160"/>
      <c r="BE36" s="160"/>
      <c r="BF36" s="160"/>
      <c r="BG36" s="160"/>
      <c r="BH36" s="160"/>
      <c r="BI36" s="160"/>
    </row>
    <row r="37" spans="1:61">
      <c r="A37" s="213"/>
      <c r="B37" s="214"/>
      <c r="C37" s="215"/>
      <c r="D37" s="216"/>
      <c r="E37" s="49"/>
      <c r="F37" s="40"/>
      <c r="G37" s="61"/>
      <c r="H37" s="234" t="s">
        <v>53</v>
      </c>
      <c r="I37" s="235" t="s">
        <v>50</v>
      </c>
      <c r="J37" s="236">
        <v>8270</v>
      </c>
      <c r="K37" s="237" t="s">
        <v>61</v>
      </c>
      <c r="L37" s="39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60"/>
      <c r="AN37" s="160"/>
      <c r="AO37" s="160"/>
      <c r="AP37" s="160"/>
      <c r="AQ37" s="160"/>
      <c r="AR37" s="160"/>
      <c r="AS37" s="160"/>
      <c r="AT37" s="160"/>
      <c r="AU37" s="160"/>
      <c r="AV37" s="160"/>
      <c r="AW37" s="160"/>
      <c r="AX37" s="160"/>
      <c r="AY37" s="160"/>
      <c r="AZ37" s="160"/>
      <c r="BA37" s="160"/>
      <c r="BB37" s="160"/>
      <c r="BC37" s="160"/>
      <c r="BD37" s="160"/>
      <c r="BE37" s="160"/>
      <c r="BF37" s="160"/>
      <c r="BG37" s="160"/>
      <c r="BH37" s="160"/>
      <c r="BI37" s="160"/>
    </row>
    <row r="38" spans="1:61">
      <c r="A38" s="86"/>
      <c r="B38" s="40"/>
      <c r="C38" s="200"/>
      <c r="D38" s="40"/>
      <c r="E38" s="48"/>
      <c r="F38" s="44"/>
      <c r="G38" s="61"/>
      <c r="H38" s="234" t="s">
        <v>60</v>
      </c>
      <c r="I38" s="235"/>
      <c r="J38" s="236">
        <v>50000</v>
      </c>
      <c r="K38" s="237"/>
      <c r="L38" s="39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  <c r="AV38" s="160"/>
      <c r="AW38" s="160"/>
      <c r="AX38" s="160"/>
      <c r="AY38" s="160"/>
      <c r="AZ38" s="160"/>
      <c r="BA38" s="160"/>
      <c r="BB38" s="160"/>
      <c r="BC38" s="160"/>
      <c r="BD38" s="160"/>
      <c r="BE38" s="160"/>
      <c r="BF38" s="160"/>
      <c r="BG38" s="160"/>
      <c r="BH38" s="160"/>
      <c r="BI38" s="160"/>
    </row>
    <row r="39" spans="1:61">
      <c r="A39" s="86"/>
      <c r="B39" s="65"/>
      <c r="C39" s="200"/>
      <c r="D39" s="40"/>
      <c r="E39" s="48"/>
      <c r="F39" s="40"/>
      <c r="G39" s="61"/>
      <c r="H39" s="61"/>
      <c r="I39" s="170"/>
      <c r="J39" s="39"/>
      <c r="K39" s="63"/>
      <c r="L39" s="39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0"/>
      <c r="AT39" s="160"/>
      <c r="AU39" s="160"/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60"/>
      <c r="BG39" s="160"/>
      <c r="BH39" s="160"/>
      <c r="BI39" s="160"/>
    </row>
    <row r="40" spans="1:61">
      <c r="A40" s="86"/>
      <c r="B40" s="164"/>
      <c r="C40" s="229"/>
      <c r="D40" s="44"/>
      <c r="E40" s="48"/>
      <c r="F40" s="40"/>
      <c r="G40" s="66"/>
      <c r="H40" s="66"/>
      <c r="I40" s="170"/>
      <c r="J40" s="39"/>
      <c r="K40" s="63"/>
      <c r="L40" s="39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60"/>
      <c r="AY40" s="160"/>
      <c r="AZ40" s="160"/>
      <c r="BA40" s="160"/>
      <c r="BB40" s="160"/>
      <c r="BC40" s="160"/>
      <c r="BD40" s="160"/>
      <c r="BE40" s="160"/>
      <c r="BF40" s="160"/>
      <c r="BG40" s="160"/>
      <c r="BH40" s="160"/>
      <c r="BI40" s="160"/>
    </row>
    <row r="41" spans="1:61">
      <c r="A41" s="102"/>
      <c r="B41" s="40"/>
      <c r="C41" s="200"/>
      <c r="D41" s="40"/>
      <c r="E41" s="67"/>
      <c r="F41" s="40"/>
      <c r="G41" s="68"/>
      <c r="H41" s="68"/>
      <c r="I41" s="170"/>
      <c r="J41" s="39"/>
      <c r="K41" s="63"/>
      <c r="L41" s="39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  <c r="AR41" s="160"/>
      <c r="AS41" s="160"/>
      <c r="AT41" s="160"/>
      <c r="AU41" s="160"/>
      <c r="AV41" s="160"/>
      <c r="AW41" s="160"/>
      <c r="AX41" s="160"/>
      <c r="AY41" s="160"/>
      <c r="AZ41" s="160"/>
      <c r="BA41" s="160"/>
      <c r="BB41" s="160"/>
      <c r="BC41" s="160"/>
      <c r="BD41" s="160"/>
      <c r="BE41" s="160"/>
      <c r="BF41" s="160"/>
      <c r="BG41" s="160"/>
      <c r="BH41" s="160"/>
      <c r="BI41" s="160"/>
    </row>
    <row r="42" spans="1:61">
      <c r="A42" s="102"/>
      <c r="B42" s="40"/>
      <c r="C42" s="200"/>
      <c r="D42" s="40"/>
      <c r="F42" s="201"/>
      <c r="G42" s="69"/>
      <c r="H42" s="69"/>
      <c r="I42" s="170"/>
      <c r="J42" s="52"/>
      <c r="K42" s="70"/>
      <c r="L42" s="39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0"/>
      <c r="AQ42" s="160"/>
      <c r="AR42" s="160"/>
      <c r="AS42" s="160"/>
      <c r="AT42" s="160"/>
      <c r="AU42" s="160"/>
      <c r="AV42" s="160"/>
      <c r="AW42" s="160"/>
      <c r="AX42" s="160"/>
      <c r="AY42" s="160"/>
      <c r="AZ42" s="160"/>
      <c r="BA42" s="160"/>
      <c r="BB42" s="160"/>
      <c r="BC42" s="160"/>
      <c r="BD42" s="160"/>
      <c r="BE42" s="160"/>
      <c r="BF42" s="160"/>
      <c r="BG42" s="160"/>
      <c r="BH42" s="160"/>
      <c r="BI42" s="160"/>
    </row>
    <row r="43" spans="1:61">
      <c r="A43" s="86"/>
      <c r="B43" s="164"/>
      <c r="C43" s="200"/>
      <c r="D43" s="231"/>
      <c r="E43" s="49"/>
      <c r="F43" s="288" t="s">
        <v>22</v>
      </c>
      <c r="G43" s="289"/>
      <c r="H43" s="289"/>
      <c r="I43" s="289"/>
      <c r="J43" s="289"/>
      <c r="K43" s="289"/>
      <c r="L43" s="29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</row>
    <row r="44" spans="1:61">
      <c r="A44" s="238" t="s">
        <v>68</v>
      </c>
      <c r="B44" s="239"/>
      <c r="C44" s="240">
        <v>69330</v>
      </c>
      <c r="D44" s="239" t="s">
        <v>67</v>
      </c>
      <c r="E44" s="48"/>
      <c r="F44" s="202"/>
      <c r="G44" s="202"/>
      <c r="H44" s="202"/>
      <c r="I44" s="203"/>
      <c r="J44" s="203"/>
      <c r="K44" s="71"/>
      <c r="L44" s="41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60"/>
      <c r="BA44" s="160"/>
      <c r="BB44" s="160"/>
      <c r="BC44" s="160"/>
      <c r="BD44" s="160"/>
      <c r="BE44" s="160"/>
      <c r="BF44" s="160"/>
      <c r="BG44" s="160"/>
      <c r="BH44" s="160"/>
      <c r="BI44" s="160"/>
    </row>
    <row r="45" spans="1:61">
      <c r="A45" s="241" t="s">
        <v>76</v>
      </c>
      <c r="B45" s="239"/>
      <c r="C45" s="240">
        <v>21270</v>
      </c>
      <c r="D45" s="242" t="s">
        <v>77</v>
      </c>
      <c r="E45" s="48"/>
      <c r="F45" s="72"/>
      <c r="G45" s="72"/>
      <c r="H45" s="72"/>
      <c r="I45" s="73"/>
      <c r="J45" s="42"/>
      <c r="K45" s="71"/>
      <c r="L45" s="41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  <c r="AV45" s="160"/>
      <c r="AW45" s="160"/>
      <c r="AX45" s="160"/>
      <c r="AY45" s="160"/>
      <c r="AZ45" s="160"/>
      <c r="BA45" s="160"/>
      <c r="BB45" s="160"/>
      <c r="BC45" s="160"/>
      <c r="BD45" s="160"/>
      <c r="BE45" s="160"/>
      <c r="BF45" s="160"/>
      <c r="BG45" s="160"/>
      <c r="BH45" s="160"/>
      <c r="BI45" s="160"/>
    </row>
    <row r="46" spans="1:61">
      <c r="A46" s="238" t="s">
        <v>71</v>
      </c>
      <c r="B46" s="239"/>
      <c r="C46" s="240">
        <v>37340</v>
      </c>
      <c r="D46" s="239" t="s">
        <v>70</v>
      </c>
      <c r="E46" s="48"/>
      <c r="F46" s="164"/>
      <c r="G46" s="164"/>
      <c r="H46" s="164"/>
      <c r="I46" s="42"/>
      <c r="J46" s="41"/>
      <c r="K46" s="71"/>
      <c r="L46" s="41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  <c r="BB46" s="160"/>
      <c r="BC46" s="160"/>
      <c r="BD46" s="160"/>
      <c r="BE46" s="160"/>
      <c r="BF46" s="160"/>
      <c r="BG46" s="160"/>
      <c r="BH46" s="160"/>
      <c r="BI46" s="160"/>
    </row>
    <row r="47" spans="1:61">
      <c r="A47" s="238" t="s">
        <v>69</v>
      </c>
      <c r="B47" s="245"/>
      <c r="C47" s="240">
        <v>6000</v>
      </c>
      <c r="D47" s="242" t="s">
        <v>66</v>
      </c>
      <c r="E47" s="48"/>
      <c r="F47" s="164"/>
      <c r="G47" s="164"/>
      <c r="H47" s="164"/>
      <c r="I47" s="42"/>
      <c r="J47" s="77"/>
      <c r="K47" s="71"/>
      <c r="L47" s="41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55"/>
      <c r="AL47" s="55"/>
      <c r="AM47" s="55"/>
      <c r="AN47" s="55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60"/>
      <c r="BA47" s="160"/>
      <c r="BB47" s="160"/>
      <c r="BC47" s="160"/>
      <c r="BD47" s="160"/>
      <c r="BE47" s="160"/>
      <c r="BF47" s="160"/>
      <c r="BG47" s="160"/>
      <c r="BH47" s="160"/>
      <c r="BI47" s="160"/>
    </row>
    <row r="48" spans="1:61">
      <c r="A48" s="238" t="s">
        <v>47</v>
      </c>
      <c r="B48" s="239" t="s">
        <v>49</v>
      </c>
      <c r="C48" s="240">
        <v>193860</v>
      </c>
      <c r="D48" s="239" t="s">
        <v>65</v>
      </c>
      <c r="E48" s="48"/>
      <c r="F48" s="161"/>
      <c r="G48" s="71"/>
      <c r="H48" s="161"/>
      <c r="I48" s="42"/>
      <c r="J48" s="77"/>
      <c r="K48" s="71"/>
      <c r="L48" s="41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</row>
    <row r="49" spans="1:61">
      <c r="A49" s="243" t="s">
        <v>82</v>
      </c>
      <c r="B49" s="239" t="s">
        <v>83</v>
      </c>
      <c r="C49" s="240">
        <v>2770</v>
      </c>
      <c r="D49" s="242" t="s">
        <v>84</v>
      </c>
      <c r="E49" s="48"/>
      <c r="F49" s="161"/>
      <c r="G49" s="161"/>
      <c r="H49" s="161"/>
      <c r="I49" s="42"/>
      <c r="J49" s="77"/>
      <c r="K49" s="71"/>
      <c r="L49" s="41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  <c r="AR49" s="160"/>
      <c r="AS49" s="160"/>
      <c r="AT49" s="160"/>
      <c r="AU49" s="160"/>
      <c r="AV49" s="160"/>
      <c r="AW49" s="160"/>
      <c r="AX49" s="160"/>
      <c r="AY49" s="160"/>
      <c r="AZ49" s="160"/>
      <c r="BA49" s="160"/>
      <c r="BB49" s="160"/>
      <c r="BC49" s="160"/>
      <c r="BD49" s="160"/>
      <c r="BE49" s="160"/>
      <c r="BF49" s="160"/>
      <c r="BG49" s="160"/>
      <c r="BH49" s="160"/>
      <c r="BI49" s="160"/>
    </row>
    <row r="50" spans="1:61">
      <c r="A50" s="244"/>
      <c r="B50" s="239"/>
      <c r="C50" s="240"/>
      <c r="D50" s="239"/>
      <c r="E50" s="48"/>
      <c r="F50" s="161"/>
      <c r="G50" s="161"/>
      <c r="H50" s="161"/>
      <c r="I50" s="42"/>
      <c r="J50" s="77"/>
      <c r="K50" s="71"/>
      <c r="L50" s="41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60"/>
      <c r="BA50" s="160"/>
      <c r="BB50" s="160"/>
      <c r="BC50" s="160"/>
      <c r="BD50" s="160"/>
      <c r="BE50" s="160"/>
      <c r="BF50" s="160"/>
      <c r="BG50" s="160"/>
      <c r="BH50" s="160"/>
      <c r="BI50" s="160"/>
    </row>
    <row r="51" spans="1:61" ht="13.5" thickBot="1">
      <c r="A51" s="238"/>
      <c r="B51" s="18"/>
      <c r="C51" s="240"/>
      <c r="D51" s="239"/>
      <c r="E51" s="48"/>
      <c r="F51" s="41"/>
      <c r="G51" s="161"/>
      <c r="H51" s="161"/>
      <c r="I51" s="42"/>
      <c r="J51" s="77"/>
      <c r="K51" s="71"/>
      <c r="L51" s="41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60"/>
      <c r="BA51" s="160"/>
      <c r="BB51" s="160"/>
      <c r="BC51" s="160"/>
      <c r="BD51" s="160"/>
      <c r="BE51" s="160"/>
      <c r="BF51" s="160"/>
      <c r="BG51" s="160"/>
      <c r="BH51" s="160"/>
      <c r="BI51" s="160"/>
    </row>
    <row r="52" spans="1:61" hidden="1">
      <c r="A52" s="78"/>
      <c r="B52" s="46"/>
      <c r="C52" s="198"/>
      <c r="D52" s="74"/>
      <c r="E52" s="48"/>
      <c r="F52" s="161"/>
      <c r="G52" s="161"/>
      <c r="H52" s="161"/>
      <c r="I52" s="42"/>
      <c r="J52" s="77"/>
      <c r="K52" s="71"/>
      <c r="L52" s="41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  <c r="AU52" s="160"/>
      <c r="AV52" s="160"/>
      <c r="AW52" s="160"/>
      <c r="AX52" s="160"/>
      <c r="AY52" s="160"/>
      <c r="AZ52" s="160"/>
      <c r="BA52" s="160"/>
      <c r="BB52" s="160"/>
      <c r="BC52" s="160"/>
      <c r="BD52" s="160"/>
      <c r="BE52" s="160"/>
      <c r="BF52" s="160"/>
      <c r="BG52" s="160"/>
      <c r="BH52" s="160"/>
      <c r="BI52" s="160"/>
    </row>
    <row r="53" spans="1:61" hidden="1">
      <c r="A53" s="78"/>
      <c r="B53" s="41"/>
      <c r="C53" s="198"/>
      <c r="D53" s="79"/>
      <c r="E53" s="48"/>
      <c r="F53" s="42"/>
      <c r="G53" s="161"/>
      <c r="H53" s="161"/>
      <c r="I53" s="42" t="s">
        <v>11</v>
      </c>
      <c r="J53" s="77"/>
      <c r="K53" s="71"/>
      <c r="L53" s="41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48"/>
      <c r="Z53" s="160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N53" s="160"/>
      <c r="AO53" s="160"/>
      <c r="AP53" s="160"/>
      <c r="AQ53" s="160"/>
      <c r="AR53" s="160"/>
      <c r="AS53" s="160"/>
      <c r="AT53" s="160"/>
      <c r="AU53" s="160"/>
      <c r="AV53" s="160"/>
      <c r="AW53" s="160"/>
      <c r="AX53" s="160"/>
      <c r="AY53" s="160"/>
      <c r="AZ53" s="160"/>
      <c r="BA53" s="160"/>
      <c r="BB53" s="160"/>
      <c r="BC53" s="160"/>
      <c r="BD53" s="160"/>
      <c r="BE53" s="160"/>
      <c r="BF53" s="160"/>
      <c r="BG53" s="160"/>
      <c r="BH53" s="160"/>
      <c r="BI53" s="160"/>
    </row>
    <row r="54" spans="1:61" hidden="1">
      <c r="A54" s="80"/>
      <c r="B54" s="76"/>
      <c r="C54" s="198"/>
      <c r="D54" s="74"/>
      <c r="E54" s="48"/>
      <c r="F54" s="161"/>
      <c r="G54" s="161"/>
      <c r="H54" s="161"/>
      <c r="I54" s="42"/>
      <c r="J54" s="77"/>
      <c r="K54" s="71"/>
      <c r="L54" s="41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  <c r="Z54" s="160"/>
      <c r="AA54" s="160"/>
      <c r="AB54" s="160"/>
      <c r="AC54" s="160"/>
      <c r="AD54" s="160"/>
      <c r="AE54" s="160"/>
      <c r="AF54" s="160"/>
      <c r="AG54" s="160"/>
      <c r="AH54" s="160"/>
      <c r="AI54" s="160"/>
      <c r="AJ54" s="160"/>
      <c r="AK54" s="160"/>
      <c r="AL54" s="160"/>
      <c r="AM54" s="160"/>
      <c r="AN54" s="160"/>
      <c r="AO54" s="160"/>
      <c r="AP54" s="160"/>
      <c r="AQ54" s="160"/>
      <c r="AR54" s="160"/>
      <c r="AS54" s="160"/>
      <c r="AT54" s="160"/>
      <c r="AU54" s="160"/>
      <c r="AV54" s="160"/>
      <c r="AW54" s="160"/>
      <c r="AX54" s="160"/>
      <c r="AY54" s="160"/>
      <c r="AZ54" s="160"/>
      <c r="BA54" s="160"/>
      <c r="BB54" s="160"/>
      <c r="BC54" s="160"/>
      <c r="BD54" s="160"/>
      <c r="BE54" s="160"/>
      <c r="BF54" s="160"/>
      <c r="BG54" s="160"/>
      <c r="BH54" s="160"/>
      <c r="BI54" s="160"/>
    </row>
    <row r="55" spans="1:61" hidden="1">
      <c r="A55" s="75"/>
      <c r="B55" s="41"/>
      <c r="C55" s="198"/>
      <c r="D55" s="82"/>
      <c r="E55" s="48"/>
      <c r="F55" s="41"/>
      <c r="G55" s="161"/>
      <c r="H55" s="161"/>
      <c r="I55" s="42"/>
      <c r="J55" s="77"/>
      <c r="K55" s="71"/>
      <c r="L55" s="41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  <c r="Z55" s="160"/>
      <c r="AA55" s="160"/>
      <c r="AB55" s="160"/>
      <c r="AC55" s="160"/>
      <c r="AD55" s="160"/>
      <c r="AE55" s="160"/>
      <c r="AF55" s="160"/>
      <c r="AG55" s="160"/>
      <c r="AH55" s="160"/>
      <c r="AI55" s="160"/>
      <c r="AJ55" s="160"/>
      <c r="AK55" s="160"/>
      <c r="AL55" s="160"/>
      <c r="AM55" s="160"/>
      <c r="AN55" s="160"/>
      <c r="AO55" s="160"/>
      <c r="AP55" s="160"/>
      <c r="AQ55" s="160"/>
      <c r="AR55" s="160"/>
      <c r="AS55" s="160"/>
      <c r="AT55" s="160"/>
      <c r="AU55" s="160"/>
      <c r="AV55" s="160"/>
      <c r="AW55" s="160"/>
      <c r="AX55" s="160"/>
      <c r="AY55" s="160"/>
      <c r="AZ55" s="160"/>
      <c r="BA55" s="160"/>
      <c r="BB55" s="160"/>
      <c r="BC55" s="160"/>
      <c r="BD55" s="160"/>
      <c r="BE55" s="160"/>
      <c r="BF55" s="160"/>
      <c r="BG55" s="160"/>
      <c r="BH55" s="160"/>
      <c r="BI55" s="160"/>
    </row>
    <row r="56" spans="1:61" hidden="1">
      <c r="A56" s="75"/>
      <c r="B56" s="41"/>
      <c r="C56" s="198"/>
      <c r="D56" s="76"/>
      <c r="E56" s="48"/>
      <c r="F56" s="41"/>
      <c r="G56" s="161"/>
      <c r="H56" s="161"/>
      <c r="I56" s="42"/>
      <c r="J56" s="77"/>
      <c r="K56" s="71"/>
      <c r="L56" s="41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60"/>
      <c r="AN56" s="160"/>
      <c r="AO56" s="160"/>
      <c r="AP56" s="160"/>
      <c r="AQ56" s="160"/>
      <c r="AR56" s="160"/>
      <c r="AS56" s="160"/>
      <c r="AT56" s="160"/>
      <c r="AU56" s="160"/>
      <c r="AV56" s="160"/>
      <c r="AW56" s="160"/>
      <c r="AX56" s="160"/>
      <c r="AY56" s="160"/>
      <c r="AZ56" s="160"/>
      <c r="BA56" s="160"/>
      <c r="BB56" s="160"/>
      <c r="BC56" s="160"/>
      <c r="BD56" s="160"/>
      <c r="BE56" s="160"/>
      <c r="BF56" s="160"/>
      <c r="BG56" s="160"/>
      <c r="BH56" s="160"/>
      <c r="BI56" s="160"/>
    </row>
    <row r="57" spans="1:61" hidden="1">
      <c r="A57" s="78"/>
      <c r="B57" s="41"/>
      <c r="C57" s="198"/>
      <c r="D57" s="79"/>
      <c r="E57" s="48"/>
      <c r="F57" s="41"/>
      <c r="G57" s="161"/>
      <c r="H57" s="161"/>
      <c r="I57" s="42"/>
      <c r="J57" s="77"/>
      <c r="K57" s="71"/>
      <c r="L57" s="41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160"/>
      <c r="AG57" s="160"/>
      <c r="AH57" s="160"/>
      <c r="AI57" s="160"/>
      <c r="AJ57" s="160"/>
      <c r="AK57" s="160"/>
      <c r="AL57" s="160"/>
      <c r="AM57" s="160"/>
      <c r="AN57" s="160"/>
      <c r="AO57" s="160"/>
      <c r="AP57" s="160"/>
      <c r="AQ57" s="160"/>
      <c r="AR57" s="160"/>
      <c r="AS57" s="160"/>
      <c r="AT57" s="160"/>
      <c r="AU57" s="160"/>
      <c r="AV57" s="160"/>
      <c r="AW57" s="160"/>
      <c r="AX57" s="160"/>
      <c r="AY57" s="160"/>
      <c r="AZ57" s="160"/>
      <c r="BA57" s="160"/>
      <c r="BB57" s="160"/>
      <c r="BC57" s="160"/>
      <c r="BD57" s="160"/>
      <c r="BE57" s="160"/>
      <c r="BF57" s="160"/>
      <c r="BG57" s="160"/>
      <c r="BH57" s="160"/>
      <c r="BI57" s="160"/>
    </row>
    <row r="58" spans="1:61" hidden="1">
      <c r="A58" s="81"/>
      <c r="B58" s="81"/>
      <c r="C58" s="198"/>
      <c r="D58" s="79"/>
      <c r="E58" s="48"/>
      <c r="F58" s="42"/>
      <c r="G58" s="164" t="s">
        <v>11</v>
      </c>
      <c r="H58" s="161"/>
      <c r="I58" s="42"/>
      <c r="J58" s="77"/>
      <c r="K58" s="71"/>
      <c r="L58" s="41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  <c r="AA58" s="160"/>
      <c r="AB58" s="160"/>
      <c r="AC58" s="160"/>
      <c r="AD58" s="160"/>
      <c r="AE58" s="160"/>
      <c r="AF58" s="160"/>
      <c r="AG58" s="160"/>
      <c r="AH58" s="160"/>
      <c r="AI58" s="160"/>
      <c r="AJ58" s="160"/>
      <c r="AK58" s="160"/>
      <c r="AL58" s="160"/>
      <c r="AM58" s="160"/>
      <c r="AN58" s="160"/>
      <c r="AO58" s="160"/>
      <c r="AP58" s="160"/>
      <c r="AQ58" s="160"/>
      <c r="AR58" s="160"/>
      <c r="AS58" s="160"/>
      <c r="AT58" s="160"/>
      <c r="AU58" s="160"/>
      <c r="AV58" s="160"/>
      <c r="AW58" s="160"/>
      <c r="AX58" s="160"/>
      <c r="AY58" s="160"/>
      <c r="AZ58" s="160"/>
      <c r="BA58" s="160"/>
      <c r="BB58" s="160"/>
      <c r="BC58" s="160"/>
      <c r="BD58" s="160"/>
      <c r="BE58" s="160"/>
      <c r="BF58" s="160"/>
      <c r="BG58" s="160"/>
      <c r="BH58" s="160"/>
      <c r="BI58" s="160"/>
    </row>
    <row r="59" spans="1:61" hidden="1">
      <c r="A59" s="78"/>
      <c r="B59" s="41"/>
      <c r="C59" s="198"/>
      <c r="D59" s="79"/>
      <c r="E59" s="48"/>
      <c r="F59" s="41"/>
      <c r="G59" s="161"/>
      <c r="H59" s="161"/>
      <c r="I59" s="42"/>
      <c r="J59" s="77"/>
      <c r="K59" s="71"/>
      <c r="L59" s="41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  <c r="AA59" s="160"/>
      <c r="AB59" s="160"/>
      <c r="AC59" s="160"/>
      <c r="AD59" s="160"/>
      <c r="AE59" s="160"/>
      <c r="AF59" s="160"/>
      <c r="AG59" s="160"/>
      <c r="AH59" s="160"/>
      <c r="AI59" s="160"/>
      <c r="AJ59" s="160"/>
      <c r="AK59" s="160"/>
      <c r="AL59" s="160"/>
      <c r="AM59" s="160"/>
      <c r="AN59" s="160"/>
      <c r="AO59" s="160"/>
      <c r="AP59" s="160"/>
      <c r="AQ59" s="160"/>
      <c r="AR59" s="160"/>
      <c r="AS59" s="160"/>
      <c r="AT59" s="160"/>
      <c r="AU59" s="160"/>
      <c r="AV59" s="160"/>
      <c r="AW59" s="160"/>
      <c r="AX59" s="160"/>
      <c r="AY59" s="160"/>
      <c r="AZ59" s="160"/>
      <c r="BA59" s="160"/>
      <c r="BB59" s="160"/>
      <c r="BC59" s="160"/>
      <c r="BD59" s="160"/>
      <c r="BE59" s="160"/>
      <c r="BF59" s="160"/>
      <c r="BG59" s="160"/>
      <c r="BH59" s="160"/>
      <c r="BI59" s="160"/>
    </row>
    <row r="60" spans="1:61" hidden="1">
      <c r="A60" s="78"/>
      <c r="B60" s="41"/>
      <c r="C60" s="198"/>
      <c r="D60" s="79"/>
      <c r="E60" s="48"/>
      <c r="F60" s="41"/>
      <c r="G60" s="161"/>
      <c r="H60" s="161"/>
      <c r="I60" s="42"/>
      <c r="J60" s="77"/>
      <c r="K60" s="71"/>
      <c r="L60" s="41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160"/>
      <c r="AG60" s="160"/>
      <c r="AH60" s="160"/>
      <c r="AI60" s="160"/>
      <c r="AJ60" s="160"/>
      <c r="AK60" s="160"/>
      <c r="AL60" s="160"/>
      <c r="AM60" s="160"/>
      <c r="AN60" s="160"/>
      <c r="AO60" s="160"/>
      <c r="AP60" s="160"/>
      <c r="AQ60" s="160"/>
      <c r="AR60" s="160"/>
      <c r="AS60" s="160"/>
      <c r="AT60" s="160"/>
      <c r="AU60" s="160"/>
      <c r="AV60" s="160"/>
      <c r="AW60" s="160"/>
      <c r="AX60" s="160"/>
      <c r="AY60" s="160"/>
      <c r="AZ60" s="160"/>
      <c r="BA60" s="160"/>
      <c r="BB60" s="160"/>
      <c r="BC60" s="160"/>
      <c r="BD60" s="160"/>
      <c r="BE60" s="160"/>
      <c r="BF60" s="160"/>
      <c r="BG60" s="160"/>
      <c r="BH60" s="160"/>
      <c r="BI60" s="160"/>
    </row>
    <row r="61" spans="1:61" hidden="1">
      <c r="A61" s="78"/>
      <c r="B61" s="41"/>
      <c r="C61" s="198"/>
      <c r="D61" s="82"/>
      <c r="E61" s="49"/>
      <c r="F61" s="41"/>
      <c r="G61" s="161"/>
      <c r="H61" s="161"/>
      <c r="I61" s="42"/>
      <c r="J61" s="77"/>
      <c r="K61" s="71"/>
      <c r="L61" s="41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  <c r="AA61" s="160"/>
      <c r="AB61" s="160"/>
      <c r="AC61" s="160"/>
      <c r="AD61" s="160"/>
      <c r="AE61" s="160"/>
      <c r="AF61" s="160"/>
      <c r="AG61" s="160"/>
      <c r="AH61" s="160"/>
      <c r="AI61" s="160"/>
      <c r="AJ61" s="160"/>
      <c r="AK61" s="160"/>
      <c r="AL61" s="160"/>
      <c r="AM61" s="160"/>
      <c r="AN61" s="160"/>
      <c r="AO61" s="160"/>
      <c r="AP61" s="160"/>
      <c r="AQ61" s="160"/>
      <c r="AR61" s="160"/>
      <c r="AS61" s="160"/>
      <c r="AT61" s="160"/>
      <c r="AU61" s="160"/>
      <c r="AV61" s="160"/>
      <c r="AW61" s="160"/>
      <c r="AX61" s="160"/>
      <c r="AY61" s="160"/>
      <c r="AZ61" s="160"/>
      <c r="BA61" s="160"/>
      <c r="BB61" s="160"/>
      <c r="BC61" s="160"/>
      <c r="BD61" s="160"/>
      <c r="BE61" s="160"/>
      <c r="BF61" s="160"/>
      <c r="BG61" s="160"/>
      <c r="BH61" s="160"/>
      <c r="BI61" s="160"/>
    </row>
    <row r="62" spans="1:61" hidden="1">
      <c r="A62" s="171"/>
      <c r="B62" s="171"/>
      <c r="C62" s="198"/>
      <c r="D62" s="82"/>
      <c r="E62" s="54"/>
      <c r="F62" s="273" t="s">
        <v>42</v>
      </c>
      <c r="G62" s="273"/>
      <c r="H62" s="159"/>
      <c r="I62" s="159"/>
      <c r="J62" s="83" t="s">
        <v>23</v>
      </c>
      <c r="K62" s="76"/>
      <c r="L62" s="41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  <c r="Z62" s="160"/>
      <c r="AA62" s="160"/>
      <c r="AB62" s="160"/>
      <c r="AC62" s="160"/>
      <c r="AD62" s="160"/>
      <c r="AE62" s="160"/>
      <c r="AF62" s="160"/>
      <c r="AG62" s="160"/>
      <c r="AH62" s="160"/>
      <c r="AI62" s="160"/>
      <c r="AJ62" s="160"/>
      <c r="AK62" s="160"/>
      <c r="AL62" s="160"/>
      <c r="AM62" s="160"/>
      <c r="AN62" s="160"/>
      <c r="AO62" s="160"/>
      <c r="AP62" s="160"/>
      <c r="AQ62" s="160"/>
      <c r="AR62" s="160"/>
      <c r="AS62" s="160"/>
      <c r="AT62" s="160"/>
      <c r="AU62" s="160"/>
      <c r="AV62" s="160"/>
      <c r="AW62" s="160"/>
      <c r="AX62" s="160"/>
      <c r="AY62" s="160"/>
      <c r="AZ62" s="160"/>
      <c r="BA62" s="160"/>
      <c r="BB62" s="160"/>
      <c r="BC62" s="160"/>
      <c r="BD62" s="160"/>
      <c r="BE62" s="160"/>
      <c r="BF62" s="160"/>
      <c r="BG62" s="160"/>
      <c r="BH62" s="160"/>
      <c r="BI62" s="160"/>
    </row>
    <row r="63" spans="1:61" hidden="1">
      <c r="A63" s="78"/>
      <c r="B63" s="41"/>
      <c r="C63" s="198"/>
      <c r="D63" s="82"/>
      <c r="E63" s="48"/>
      <c r="F63" s="85"/>
      <c r="G63" s="86"/>
      <c r="H63" s="86"/>
      <c r="I63" s="42"/>
      <c r="J63" s="42"/>
      <c r="K63" s="71"/>
      <c r="L63" s="42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</row>
    <row r="64" spans="1:61" hidden="1">
      <c r="A64" s="78"/>
      <c r="B64" s="76"/>
      <c r="C64" s="198"/>
      <c r="D64" s="82"/>
      <c r="E64" s="48"/>
      <c r="F64" s="87"/>
      <c r="G64" s="92"/>
      <c r="H64" s="92"/>
      <c r="I64" s="42"/>
      <c r="J64" s="41"/>
      <c r="K64" s="71"/>
      <c r="L64" s="42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  <c r="Z64" s="160"/>
      <c r="AA64" s="160"/>
      <c r="AB64" s="160"/>
      <c r="AC64" s="160"/>
      <c r="AD64" s="160"/>
      <c r="AE64" s="160"/>
      <c r="AF64" s="160"/>
      <c r="AG64" s="160"/>
      <c r="AH64" s="160"/>
      <c r="AI64" s="160"/>
      <c r="AJ64" s="160"/>
      <c r="AK64" s="160"/>
      <c r="AL64" s="160"/>
      <c r="AM64" s="160"/>
      <c r="AN64" s="160"/>
      <c r="AO64" s="160"/>
      <c r="AP64" s="160"/>
      <c r="AQ64" s="160"/>
      <c r="AR64" s="160"/>
      <c r="AS64" s="160"/>
      <c r="AT64" s="160"/>
      <c r="AU64" s="160"/>
      <c r="AV64" s="160"/>
      <c r="AW64" s="160"/>
      <c r="AX64" s="160"/>
      <c r="AY64" s="160"/>
      <c r="AZ64" s="160"/>
      <c r="BA64" s="160"/>
      <c r="BB64" s="160"/>
      <c r="BC64" s="160"/>
      <c r="BD64" s="160"/>
      <c r="BE64" s="160"/>
      <c r="BF64" s="160"/>
      <c r="BG64" s="160"/>
      <c r="BH64" s="160"/>
      <c r="BI64" s="160"/>
    </row>
    <row r="65" spans="1:61" hidden="1">
      <c r="A65" s="78"/>
      <c r="B65" s="41"/>
      <c r="C65" s="198"/>
      <c r="D65" s="76"/>
      <c r="E65" s="48"/>
      <c r="F65" s="85"/>
      <c r="G65" s="86"/>
      <c r="H65" s="86"/>
      <c r="I65" s="42"/>
      <c r="J65" s="41"/>
      <c r="K65" s="71"/>
      <c r="L65" s="42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0"/>
      <c r="AB65" s="160"/>
      <c r="AC65" s="160"/>
      <c r="AD65" s="160"/>
      <c r="AE65" s="160"/>
      <c r="AF65" s="160"/>
      <c r="AG65" s="160"/>
      <c r="AH65" s="160"/>
      <c r="AI65" s="160"/>
      <c r="AJ65" s="160"/>
      <c r="AK65" s="160"/>
      <c r="AL65" s="160"/>
      <c r="AM65" s="160"/>
      <c r="AN65" s="160"/>
      <c r="AO65" s="160"/>
      <c r="AP65" s="160"/>
      <c r="AQ65" s="160"/>
      <c r="AR65" s="160"/>
      <c r="AS65" s="160"/>
      <c r="AT65" s="160"/>
      <c r="AU65" s="160"/>
      <c r="AV65" s="160"/>
      <c r="AW65" s="160"/>
      <c r="AX65" s="160"/>
      <c r="AY65" s="160"/>
      <c r="AZ65" s="160"/>
      <c r="BA65" s="160"/>
      <c r="BB65" s="160"/>
      <c r="BC65" s="160"/>
      <c r="BD65" s="160"/>
      <c r="BE65" s="160"/>
      <c r="BF65" s="160"/>
      <c r="BG65" s="160"/>
      <c r="BH65" s="160"/>
      <c r="BI65" s="160"/>
    </row>
    <row r="66" spans="1:61" hidden="1">
      <c r="A66" s="78"/>
      <c r="B66" s="76"/>
      <c r="C66" s="198"/>
      <c r="D66" s="82"/>
      <c r="E66" s="48"/>
      <c r="F66" s="90"/>
      <c r="G66" s="88"/>
      <c r="H66" s="88"/>
      <c r="I66" s="89"/>
      <c r="J66" s="91"/>
      <c r="K66" s="71"/>
      <c r="L66" s="42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160"/>
      <c r="AC66" s="160"/>
      <c r="AD66" s="160"/>
      <c r="AE66" s="160"/>
      <c r="AF66" s="160"/>
      <c r="AG66" s="160"/>
      <c r="AH66" s="160"/>
      <c r="AI66" s="160"/>
      <c r="AJ66" s="160"/>
      <c r="AK66" s="160"/>
      <c r="AL66" s="160"/>
      <c r="AM66" s="160"/>
      <c r="AN66" s="160"/>
      <c r="AO66" s="160"/>
      <c r="AP66" s="160"/>
      <c r="AQ66" s="160"/>
      <c r="AR66" s="160"/>
      <c r="AS66" s="160"/>
      <c r="AT66" s="160"/>
      <c r="AU66" s="160"/>
      <c r="AV66" s="160"/>
      <c r="AW66" s="160"/>
      <c r="AX66" s="160"/>
      <c r="AY66" s="160"/>
      <c r="AZ66" s="160"/>
      <c r="BA66" s="160"/>
      <c r="BB66" s="160"/>
      <c r="BC66" s="160"/>
      <c r="BD66" s="160"/>
      <c r="BE66" s="160"/>
      <c r="BF66" s="160"/>
      <c r="BG66" s="160"/>
      <c r="BH66" s="160"/>
      <c r="BI66" s="160"/>
    </row>
    <row r="67" spans="1:61" hidden="1">
      <c r="A67" s="78"/>
      <c r="B67" s="41"/>
      <c r="C67" s="198"/>
      <c r="D67" s="82"/>
      <c r="E67" s="48"/>
      <c r="F67" s="85"/>
      <c r="G67" s="86"/>
      <c r="H67" s="86"/>
      <c r="I67" s="42"/>
      <c r="J67" s="77"/>
      <c r="K67" s="71"/>
      <c r="L67" s="42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  <c r="AA67" s="160"/>
      <c r="AB67" s="160"/>
      <c r="AC67" s="160"/>
      <c r="AD67" s="160"/>
      <c r="AE67" s="160"/>
      <c r="AF67" s="160"/>
      <c r="AG67" s="160"/>
      <c r="AH67" s="160"/>
      <c r="AI67" s="160"/>
      <c r="AJ67" s="160"/>
      <c r="AK67" s="160"/>
      <c r="AL67" s="160"/>
      <c r="AM67" s="160"/>
      <c r="AN67" s="160"/>
      <c r="AO67" s="160"/>
      <c r="AP67" s="160"/>
      <c r="AQ67" s="160"/>
      <c r="AR67" s="160"/>
      <c r="AS67" s="160"/>
      <c r="AT67" s="160"/>
      <c r="AU67" s="160"/>
      <c r="AV67" s="160"/>
      <c r="AW67" s="160"/>
      <c r="AX67" s="160"/>
      <c r="AY67" s="160"/>
      <c r="AZ67" s="160"/>
      <c r="BA67" s="160"/>
      <c r="BB67" s="160"/>
      <c r="BC67" s="160"/>
      <c r="BD67" s="160"/>
      <c r="BE67" s="160"/>
      <c r="BF67" s="160"/>
      <c r="BG67" s="160"/>
      <c r="BH67" s="160"/>
      <c r="BI67" s="160"/>
    </row>
    <row r="68" spans="1:61" hidden="1">
      <c r="A68" s="75"/>
      <c r="B68" s="41"/>
      <c r="C68" s="198"/>
      <c r="D68" s="82"/>
      <c r="E68" s="48"/>
      <c r="F68" s="85"/>
      <c r="G68" s="86"/>
      <c r="H68" s="86"/>
      <c r="I68" s="42"/>
      <c r="J68" s="77"/>
      <c r="K68" s="71"/>
      <c r="L68" s="42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0"/>
      <c r="AK68" s="160"/>
      <c r="AL68" s="160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</row>
    <row r="69" spans="1:61" hidden="1">
      <c r="A69" s="75"/>
      <c r="B69" s="41"/>
      <c r="C69" s="198"/>
      <c r="D69" s="82"/>
      <c r="E69" s="160"/>
      <c r="F69" s="85"/>
      <c r="G69" s="86"/>
      <c r="H69" s="86"/>
      <c r="I69" s="42"/>
      <c r="J69" s="41"/>
      <c r="K69" s="71"/>
      <c r="L69" s="42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  <c r="Z69" s="160"/>
      <c r="AA69" s="160"/>
      <c r="AB69" s="160"/>
      <c r="AC69" s="160"/>
      <c r="AD69" s="160"/>
      <c r="AE69" s="160"/>
      <c r="AF69" s="160"/>
      <c r="AG69" s="160"/>
      <c r="AH69" s="160"/>
      <c r="AI69" s="160"/>
      <c r="AJ69" s="160"/>
      <c r="AK69" s="160"/>
      <c r="AL69" s="160"/>
      <c r="AM69" s="160"/>
      <c r="AN69" s="160"/>
      <c r="AO69" s="160"/>
      <c r="AP69" s="160"/>
      <c r="AQ69" s="160"/>
      <c r="AR69" s="160"/>
      <c r="AS69" s="160"/>
      <c r="AT69" s="160"/>
      <c r="AU69" s="160"/>
      <c r="AV69" s="160"/>
      <c r="AW69" s="160"/>
      <c r="AX69" s="160"/>
      <c r="AY69" s="160"/>
      <c r="AZ69" s="160"/>
      <c r="BA69" s="160"/>
      <c r="BB69" s="160"/>
      <c r="BC69" s="160"/>
      <c r="BD69" s="160"/>
      <c r="BE69" s="160"/>
      <c r="BF69" s="160"/>
      <c r="BG69" s="160"/>
      <c r="BH69" s="160"/>
      <c r="BI69" s="160"/>
    </row>
    <row r="70" spans="1:61" hidden="1">
      <c r="A70" s="78"/>
      <c r="B70" s="41"/>
      <c r="C70" s="198"/>
      <c r="D70" s="76"/>
      <c r="E70" s="48"/>
      <c r="F70" s="90"/>
      <c r="G70" s="86"/>
      <c r="H70" s="86"/>
      <c r="I70" s="42"/>
      <c r="J70" s="77"/>
      <c r="K70" s="71"/>
      <c r="L70" s="42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  <c r="Z70" s="160"/>
      <c r="AA70" s="160"/>
      <c r="AB70" s="160"/>
      <c r="AC70" s="160"/>
      <c r="AD70" s="160"/>
      <c r="AE70" s="160"/>
      <c r="AF70" s="160"/>
      <c r="AG70" s="160"/>
      <c r="AH70" s="160"/>
      <c r="AI70" s="160"/>
      <c r="AJ70" s="160"/>
      <c r="AK70" s="160"/>
      <c r="AL70" s="160"/>
      <c r="AM70" s="160"/>
      <c r="AN70" s="160"/>
      <c r="AO70" s="160"/>
      <c r="AP70" s="160"/>
      <c r="AQ70" s="160"/>
      <c r="AR70" s="160"/>
      <c r="AS70" s="160"/>
      <c r="AT70" s="160"/>
      <c r="AU70" s="160"/>
      <c r="AV70" s="160"/>
      <c r="AW70" s="160"/>
      <c r="AX70" s="160"/>
      <c r="AY70" s="160"/>
      <c r="AZ70" s="160"/>
      <c r="BA70" s="160"/>
      <c r="BB70" s="160"/>
      <c r="BC70" s="160"/>
      <c r="BD70" s="160"/>
      <c r="BE70" s="160"/>
      <c r="BF70" s="160"/>
      <c r="BG70" s="160"/>
      <c r="BH70" s="160"/>
      <c r="BI70" s="160"/>
    </row>
    <row r="71" spans="1:61" hidden="1">
      <c r="A71" s="78"/>
      <c r="B71" s="41"/>
      <c r="C71" s="198"/>
      <c r="D71" s="79"/>
      <c r="E71" s="49"/>
      <c r="F71" s="90"/>
      <c r="G71" s="86"/>
      <c r="H71" s="86"/>
      <c r="I71" s="42"/>
      <c r="J71" s="77"/>
      <c r="K71" s="71"/>
      <c r="L71" s="42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  <c r="AA71" s="160"/>
      <c r="AB71" s="160"/>
      <c r="AC71" s="160"/>
      <c r="AD71" s="160"/>
      <c r="AE71" s="160"/>
      <c r="AF71" s="160"/>
      <c r="AG71" s="160"/>
      <c r="AH71" s="160"/>
      <c r="AI71" s="160"/>
      <c r="AJ71" s="160"/>
      <c r="AK71" s="160"/>
      <c r="AL71" s="160"/>
      <c r="AM71" s="160"/>
      <c r="AN71" s="160"/>
      <c r="AO71" s="160"/>
      <c r="AP71" s="160"/>
      <c r="AQ71" s="160"/>
      <c r="AR71" s="160"/>
      <c r="AS71" s="160"/>
      <c r="AT71" s="160"/>
      <c r="AU71" s="160"/>
      <c r="AV71" s="160"/>
      <c r="AW71" s="160"/>
      <c r="AX71" s="160"/>
      <c r="AY71" s="160"/>
      <c r="AZ71" s="160"/>
      <c r="BA71" s="160"/>
      <c r="BB71" s="160"/>
      <c r="BC71" s="160"/>
      <c r="BD71" s="160"/>
      <c r="BE71" s="160"/>
      <c r="BF71" s="160"/>
      <c r="BG71" s="160"/>
      <c r="BH71" s="160"/>
      <c r="BI71" s="160"/>
    </row>
    <row r="72" spans="1:61" hidden="1">
      <c r="A72" s="78"/>
      <c r="B72" s="41"/>
      <c r="C72" s="198"/>
      <c r="D72" s="79"/>
      <c r="E72" s="49"/>
      <c r="F72" s="90"/>
      <c r="G72" s="86"/>
      <c r="H72" s="86"/>
      <c r="I72" s="42"/>
      <c r="J72" s="77"/>
      <c r="K72" s="71"/>
      <c r="L72" s="42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160"/>
      <c r="AC72" s="160"/>
      <c r="AD72" s="160"/>
      <c r="AE72" s="160"/>
      <c r="AF72" s="160"/>
      <c r="AG72" s="160"/>
      <c r="AH72" s="160"/>
      <c r="AI72" s="160"/>
      <c r="AJ72" s="160"/>
      <c r="AK72" s="160"/>
      <c r="AL72" s="160"/>
      <c r="AM72" s="160"/>
      <c r="AN72" s="160"/>
      <c r="AO72" s="160"/>
      <c r="AP72" s="160"/>
      <c r="AQ72" s="160"/>
      <c r="AR72" s="160"/>
      <c r="AS72" s="160"/>
      <c r="AT72" s="160"/>
      <c r="AU72" s="160"/>
      <c r="AV72" s="160"/>
      <c r="AW72" s="160"/>
      <c r="AX72" s="160"/>
      <c r="AY72" s="160"/>
      <c r="AZ72" s="160"/>
      <c r="BA72" s="160"/>
      <c r="BB72" s="160"/>
      <c r="BC72" s="160"/>
      <c r="BD72" s="160"/>
      <c r="BE72" s="160"/>
      <c r="BF72" s="160"/>
      <c r="BG72" s="160"/>
      <c r="BH72" s="160"/>
      <c r="BI72" s="160"/>
    </row>
    <row r="73" spans="1:61" hidden="1">
      <c r="A73" s="75"/>
      <c r="B73" s="41"/>
      <c r="C73" s="198"/>
      <c r="D73" s="79"/>
      <c r="E73" s="49"/>
      <c r="F73" s="90"/>
      <c r="G73" s="86"/>
      <c r="H73" s="86"/>
      <c r="I73" s="42"/>
      <c r="J73" s="42"/>
      <c r="K73" s="71"/>
      <c r="L73" s="42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  <c r="AD73" s="160"/>
      <c r="AE73" s="160"/>
      <c r="AF73" s="160"/>
      <c r="AG73" s="160"/>
      <c r="AH73" s="160"/>
      <c r="AI73" s="160"/>
      <c r="AJ73" s="160"/>
      <c r="AK73" s="160"/>
      <c r="AL73" s="160"/>
      <c r="AM73" s="160"/>
      <c r="AN73" s="160"/>
      <c r="AO73" s="160"/>
      <c r="AP73" s="160"/>
      <c r="AQ73" s="160"/>
      <c r="AR73" s="160"/>
      <c r="AS73" s="160"/>
      <c r="AT73" s="160"/>
      <c r="AU73" s="160"/>
      <c r="AV73" s="160"/>
      <c r="AW73" s="160"/>
      <c r="AX73" s="160"/>
      <c r="AY73" s="160"/>
      <c r="AZ73" s="160"/>
      <c r="BA73" s="160"/>
      <c r="BB73" s="160"/>
      <c r="BC73" s="160"/>
      <c r="BD73" s="160"/>
      <c r="BE73" s="160"/>
      <c r="BF73" s="160"/>
      <c r="BG73" s="160"/>
      <c r="BH73" s="160"/>
      <c r="BI73" s="160"/>
    </row>
    <row r="74" spans="1:61" hidden="1">
      <c r="A74" s="78"/>
      <c r="B74" s="41"/>
      <c r="C74" s="198"/>
      <c r="D74" s="82"/>
      <c r="E74" s="49"/>
      <c r="F74" s="90"/>
      <c r="G74" s="86"/>
      <c r="H74" s="86"/>
      <c r="I74" s="42"/>
      <c r="J74" s="77"/>
      <c r="K74" s="71"/>
      <c r="L74" s="42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  <c r="Z74" s="160"/>
      <c r="AA74" s="160"/>
      <c r="AB74" s="160"/>
      <c r="AC74" s="160"/>
      <c r="AD74" s="160"/>
      <c r="AE74" s="160"/>
      <c r="AF74" s="160"/>
      <c r="AG74" s="160"/>
      <c r="AH74" s="160"/>
      <c r="AI74" s="160"/>
      <c r="AJ74" s="160"/>
      <c r="AK74" s="160"/>
      <c r="AL74" s="160"/>
      <c r="AM74" s="160"/>
      <c r="AN74" s="160"/>
      <c r="AO74" s="160"/>
      <c r="AP74" s="160"/>
      <c r="AQ74" s="160"/>
      <c r="AR74" s="160"/>
      <c r="AS74" s="160"/>
      <c r="AT74" s="160"/>
      <c r="AU74" s="160"/>
      <c r="AV74" s="160"/>
      <c r="AW74" s="160"/>
      <c r="AX74" s="160"/>
      <c r="AY74" s="160"/>
      <c r="AZ74" s="160"/>
      <c r="BA74" s="160"/>
      <c r="BB74" s="160"/>
      <c r="BC74" s="160"/>
      <c r="BD74" s="160"/>
      <c r="BE74" s="160"/>
      <c r="BF74" s="160"/>
      <c r="BG74" s="160"/>
      <c r="BH74" s="160"/>
      <c r="BI74" s="160"/>
    </row>
    <row r="75" spans="1:61" hidden="1">
      <c r="A75" s="78"/>
      <c r="B75" s="41"/>
      <c r="C75" s="198"/>
      <c r="D75" s="79"/>
      <c r="E75" s="48"/>
      <c r="F75" s="90"/>
      <c r="G75" s="88"/>
      <c r="H75" s="88"/>
      <c r="I75" s="89"/>
      <c r="J75" s="91"/>
      <c r="K75" s="71"/>
      <c r="L75" s="42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  <c r="Z75" s="160"/>
      <c r="AA75" s="160"/>
      <c r="AB75" s="160"/>
      <c r="AC75" s="160"/>
      <c r="AD75" s="160"/>
      <c r="AE75" s="160"/>
      <c r="AF75" s="160"/>
      <c r="AG75" s="160"/>
      <c r="AH75" s="160"/>
      <c r="AI75" s="160"/>
      <c r="AJ75" s="160"/>
      <c r="AK75" s="160"/>
      <c r="AL75" s="160"/>
      <c r="AM75" s="160"/>
      <c r="AN75" s="160"/>
      <c r="AO75" s="160"/>
      <c r="AP75" s="160"/>
      <c r="AQ75" s="160"/>
      <c r="AR75" s="160"/>
      <c r="AS75" s="160"/>
      <c r="AT75" s="160"/>
      <c r="AU75" s="160"/>
      <c r="AV75" s="160"/>
      <c r="AW75" s="160"/>
      <c r="AX75" s="160"/>
      <c r="AY75" s="160"/>
      <c r="AZ75" s="160"/>
      <c r="BA75" s="160"/>
      <c r="BB75" s="160"/>
      <c r="BC75" s="160"/>
      <c r="BD75" s="160"/>
      <c r="BE75" s="160"/>
      <c r="BF75" s="160"/>
      <c r="BG75" s="160"/>
      <c r="BH75" s="160"/>
      <c r="BI75" s="160"/>
    </row>
    <row r="76" spans="1:61" hidden="1">
      <c r="A76" s="78"/>
      <c r="B76" s="41"/>
      <c r="C76" s="198"/>
      <c r="D76" s="79"/>
      <c r="E76" s="48"/>
      <c r="F76" s="90"/>
      <c r="G76" s="86"/>
      <c r="H76" s="86"/>
      <c r="I76" s="42"/>
      <c r="J76" s="77"/>
      <c r="K76" s="71"/>
      <c r="L76" s="42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  <c r="Z76" s="160"/>
      <c r="AA76" s="160"/>
      <c r="AB76" s="160"/>
      <c r="AC76" s="160"/>
      <c r="AD76" s="160"/>
      <c r="AE76" s="160"/>
      <c r="AF76" s="160"/>
      <c r="AG76" s="160"/>
      <c r="AH76" s="160"/>
      <c r="AI76" s="160"/>
      <c r="AJ76" s="160"/>
      <c r="AK76" s="160"/>
      <c r="AL76" s="160"/>
      <c r="AM76" s="160"/>
      <c r="AN76" s="160"/>
      <c r="AO76" s="160"/>
      <c r="AP76" s="160"/>
      <c r="AQ76" s="160"/>
      <c r="AR76" s="160"/>
      <c r="AS76" s="160"/>
      <c r="AT76" s="160"/>
      <c r="AU76" s="160"/>
      <c r="AV76" s="160"/>
      <c r="AW76" s="160"/>
      <c r="AX76" s="160"/>
      <c r="AY76" s="160"/>
      <c r="AZ76" s="160"/>
      <c r="BA76" s="160"/>
      <c r="BB76" s="160"/>
      <c r="BC76" s="160"/>
      <c r="BD76" s="160"/>
      <c r="BE76" s="160"/>
      <c r="BF76" s="160"/>
      <c r="BG76" s="160"/>
      <c r="BH76" s="160"/>
      <c r="BI76" s="160"/>
    </row>
    <row r="77" spans="1:61" hidden="1">
      <c r="A77" s="78"/>
      <c r="B77" s="41"/>
      <c r="C77" s="198"/>
      <c r="D77" s="79"/>
      <c r="E77" s="48"/>
      <c r="F77" s="85"/>
      <c r="G77" s="86"/>
      <c r="H77" s="86"/>
      <c r="I77" s="42"/>
      <c r="J77" s="42"/>
      <c r="K77" s="71"/>
      <c r="L77" s="42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  <c r="AA77" s="160"/>
      <c r="AB77" s="160"/>
      <c r="AC77" s="160"/>
      <c r="AD77" s="160"/>
      <c r="AE77" s="160"/>
      <c r="AF77" s="160"/>
      <c r="AG77" s="160"/>
      <c r="AH77" s="160"/>
      <c r="AI77" s="160"/>
      <c r="AJ77" s="160"/>
      <c r="AK77" s="160"/>
      <c r="AL77" s="160"/>
      <c r="AM77" s="160"/>
      <c r="AN77" s="160"/>
      <c r="AO77" s="160"/>
      <c r="AP77" s="160"/>
      <c r="AQ77" s="160"/>
      <c r="AR77" s="160"/>
      <c r="AS77" s="160"/>
      <c r="AT77" s="160"/>
      <c r="AU77" s="160"/>
      <c r="AV77" s="160"/>
      <c r="AW77" s="160"/>
      <c r="AX77" s="160"/>
      <c r="AY77" s="160"/>
      <c r="AZ77" s="160"/>
      <c r="BA77" s="160"/>
      <c r="BB77" s="160"/>
      <c r="BC77" s="160"/>
      <c r="BD77" s="160"/>
      <c r="BE77" s="160"/>
      <c r="BF77" s="160"/>
      <c r="BG77" s="160"/>
      <c r="BH77" s="160"/>
      <c r="BI77" s="160"/>
    </row>
    <row r="78" spans="1:61" hidden="1">
      <c r="A78" s="78"/>
      <c r="B78" s="41"/>
      <c r="C78" s="197"/>
      <c r="D78" s="79"/>
      <c r="E78" s="48"/>
      <c r="F78" s="90"/>
      <c r="G78" s="86"/>
      <c r="H78" s="86"/>
      <c r="I78" s="42"/>
      <c r="J78" s="77"/>
      <c r="K78" s="71"/>
      <c r="L78" s="42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0"/>
      <c r="AA78" s="160"/>
      <c r="AB78" s="160"/>
      <c r="AC78" s="160"/>
      <c r="AD78" s="160"/>
      <c r="AE78" s="160"/>
      <c r="AF78" s="160"/>
      <c r="AG78" s="160"/>
      <c r="AH78" s="160"/>
      <c r="AI78" s="160"/>
      <c r="AJ78" s="160"/>
      <c r="AK78" s="160"/>
      <c r="AL78" s="160"/>
      <c r="AM78" s="160"/>
      <c r="AN78" s="160"/>
      <c r="AO78" s="160"/>
      <c r="AP78" s="160"/>
      <c r="AQ78" s="160"/>
      <c r="AR78" s="160"/>
      <c r="AS78" s="160"/>
      <c r="AT78" s="160"/>
      <c r="AU78" s="160"/>
      <c r="AV78" s="160"/>
      <c r="AW78" s="160"/>
      <c r="AX78" s="160"/>
      <c r="AY78" s="160"/>
      <c r="AZ78" s="160"/>
      <c r="BA78" s="160"/>
      <c r="BB78" s="160"/>
      <c r="BC78" s="160"/>
      <c r="BD78" s="160"/>
      <c r="BE78" s="160"/>
      <c r="BF78" s="160"/>
      <c r="BG78" s="160"/>
      <c r="BH78" s="160"/>
      <c r="BI78" s="160"/>
    </row>
    <row r="79" spans="1:61" hidden="1">
      <c r="A79" s="78"/>
      <c r="B79" s="41"/>
      <c r="C79" s="198"/>
      <c r="D79" s="79"/>
      <c r="E79" s="48"/>
      <c r="F79" s="90"/>
      <c r="G79" s="86"/>
      <c r="H79" s="86"/>
      <c r="I79" s="42"/>
      <c r="J79" s="77"/>
      <c r="K79" s="71"/>
      <c r="L79" s="42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0"/>
      <c r="AI79" s="160"/>
      <c r="AJ79" s="160"/>
      <c r="AK79" s="160"/>
      <c r="AL79" s="160"/>
      <c r="AM79" s="160"/>
      <c r="AN79" s="160"/>
      <c r="AO79" s="160"/>
      <c r="AP79" s="160"/>
      <c r="AQ79" s="160"/>
      <c r="AR79" s="160"/>
      <c r="AS79" s="160"/>
      <c r="AT79" s="160"/>
      <c r="AU79" s="160"/>
      <c r="AV79" s="160"/>
      <c r="AW79" s="160"/>
      <c r="AX79" s="160"/>
      <c r="AY79" s="160"/>
      <c r="AZ79" s="160"/>
      <c r="BA79" s="160"/>
      <c r="BB79" s="160"/>
      <c r="BC79" s="160"/>
      <c r="BD79" s="160"/>
      <c r="BE79" s="160"/>
      <c r="BF79" s="160"/>
      <c r="BG79" s="160"/>
      <c r="BH79" s="160"/>
      <c r="BI79" s="160"/>
    </row>
    <row r="80" spans="1:61" hidden="1">
      <c r="A80" s="78"/>
      <c r="B80" s="76"/>
      <c r="C80" s="198"/>
      <c r="D80" s="82"/>
      <c r="E80" s="48"/>
      <c r="F80" s="90"/>
      <c r="G80" s="88"/>
      <c r="H80" s="88"/>
      <c r="I80" s="89"/>
      <c r="J80" s="91"/>
      <c r="K80" s="71"/>
      <c r="L80" s="42"/>
      <c r="M80" s="160"/>
      <c r="N80" s="48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Z80" s="160"/>
      <c r="AA80" s="160"/>
      <c r="AB80" s="160"/>
      <c r="AC80" s="160"/>
      <c r="AD80" s="160"/>
      <c r="AE80" s="160"/>
      <c r="AF80" s="160"/>
      <c r="AG80" s="160"/>
      <c r="AH80" s="160"/>
      <c r="AI80" s="160"/>
      <c r="AJ80" s="160"/>
      <c r="AK80" s="160"/>
      <c r="AL80" s="160"/>
      <c r="AM80" s="160"/>
      <c r="AN80" s="160"/>
      <c r="AO80" s="160"/>
      <c r="AP80" s="160"/>
      <c r="AQ80" s="160"/>
      <c r="AR80" s="160"/>
      <c r="AS80" s="160"/>
      <c r="AT80" s="160"/>
      <c r="AU80" s="160"/>
      <c r="AV80" s="160"/>
      <c r="AW80" s="160"/>
      <c r="AX80" s="160"/>
      <c r="AY80" s="160"/>
      <c r="AZ80" s="160"/>
      <c r="BA80" s="160"/>
      <c r="BB80" s="160"/>
      <c r="BC80" s="160"/>
      <c r="BD80" s="160"/>
      <c r="BE80" s="160"/>
      <c r="BF80" s="160"/>
      <c r="BG80" s="160"/>
      <c r="BH80" s="160"/>
      <c r="BI80" s="160"/>
    </row>
    <row r="81" spans="1:61" hidden="1">
      <c r="A81" s="78"/>
      <c r="B81" s="41"/>
      <c r="C81" s="198"/>
      <c r="D81" s="79"/>
      <c r="E81" s="48"/>
      <c r="F81" s="93"/>
      <c r="G81" s="86"/>
      <c r="H81" s="86"/>
      <c r="I81" s="42"/>
      <c r="J81" s="77"/>
      <c r="K81" s="71"/>
      <c r="L81" s="42"/>
      <c r="M81" s="160"/>
      <c r="N81" s="48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  <c r="AA81" s="160"/>
      <c r="AB81" s="160"/>
      <c r="AC81" s="160"/>
      <c r="AD81" s="160"/>
      <c r="AE81" s="160"/>
      <c r="AF81" s="160"/>
      <c r="AG81" s="160"/>
      <c r="AH81" s="160"/>
      <c r="AI81" s="160"/>
      <c r="AJ81" s="160"/>
      <c r="AK81" s="160"/>
      <c r="AL81" s="160"/>
      <c r="AM81" s="160"/>
      <c r="AN81" s="160"/>
      <c r="AO81" s="160"/>
      <c r="AP81" s="160"/>
      <c r="AQ81" s="160"/>
      <c r="AR81" s="160"/>
      <c r="AS81" s="160"/>
      <c r="AT81" s="160"/>
      <c r="AU81" s="160"/>
      <c r="AV81" s="160"/>
      <c r="AW81" s="160"/>
      <c r="AX81" s="160"/>
      <c r="AY81" s="160"/>
      <c r="AZ81" s="160"/>
      <c r="BA81" s="160"/>
      <c r="BB81" s="160"/>
      <c r="BC81" s="160"/>
      <c r="BD81" s="160"/>
      <c r="BE81" s="160"/>
      <c r="BF81" s="160"/>
      <c r="BG81" s="160"/>
      <c r="BH81" s="160"/>
      <c r="BI81" s="160"/>
    </row>
    <row r="82" spans="1:61" hidden="1">
      <c r="A82" s="78"/>
      <c r="B82" s="41"/>
      <c r="C82" s="198"/>
      <c r="D82" s="79"/>
      <c r="E82" s="49"/>
      <c r="F82" s="94"/>
      <c r="G82" s="86"/>
      <c r="H82" s="86"/>
      <c r="I82" s="42"/>
      <c r="J82" s="41"/>
      <c r="K82" s="71"/>
      <c r="L82" s="42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  <c r="Z82" s="160"/>
      <c r="AA82" s="160"/>
      <c r="AB82" s="160"/>
      <c r="AC82" s="160"/>
      <c r="AD82" s="160"/>
      <c r="AE82" s="160"/>
      <c r="AF82" s="160"/>
      <c r="AG82" s="160"/>
      <c r="AH82" s="160"/>
      <c r="AI82" s="160"/>
      <c r="AJ82" s="160"/>
      <c r="AK82" s="160"/>
      <c r="AL82" s="160"/>
      <c r="AM82" s="160"/>
      <c r="AN82" s="160"/>
      <c r="AO82" s="160"/>
      <c r="AP82" s="160"/>
      <c r="AQ82" s="160"/>
      <c r="AR82" s="160"/>
      <c r="AS82" s="160"/>
      <c r="AT82" s="160"/>
      <c r="AU82" s="160"/>
      <c r="AV82" s="160"/>
      <c r="AW82" s="160"/>
      <c r="AX82" s="160"/>
      <c r="AY82" s="160"/>
      <c r="AZ82" s="160"/>
      <c r="BA82" s="160"/>
      <c r="BB82" s="160"/>
      <c r="BC82" s="160"/>
      <c r="BD82" s="160"/>
      <c r="BE82" s="160"/>
      <c r="BF82" s="160"/>
      <c r="BG82" s="160"/>
      <c r="BH82" s="160"/>
      <c r="BI82" s="160"/>
    </row>
    <row r="83" spans="1:61" hidden="1">
      <c r="A83" s="75"/>
      <c r="B83" s="82"/>
      <c r="C83" s="198"/>
      <c r="D83" s="79"/>
      <c r="E83" s="49"/>
      <c r="F83" s="94"/>
      <c r="G83" s="86"/>
      <c r="H83" s="86"/>
      <c r="I83" s="42"/>
      <c r="J83" s="42"/>
      <c r="K83" s="71"/>
      <c r="L83" s="42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  <c r="Z83" s="160"/>
      <c r="AA83" s="160"/>
      <c r="AB83" s="160"/>
      <c r="AC83" s="160"/>
      <c r="AD83" s="160"/>
      <c r="AE83" s="160"/>
      <c r="AF83" s="160"/>
      <c r="AG83" s="160"/>
      <c r="AH83" s="160"/>
      <c r="AI83" s="160"/>
      <c r="AJ83" s="160"/>
      <c r="AK83" s="160"/>
      <c r="AL83" s="160"/>
      <c r="AM83" s="160"/>
      <c r="AN83" s="160"/>
      <c r="AO83" s="160"/>
      <c r="AP83" s="160"/>
      <c r="AQ83" s="160"/>
      <c r="AR83" s="160"/>
      <c r="AS83" s="160"/>
      <c r="AT83" s="160"/>
      <c r="AU83" s="160"/>
      <c r="AV83" s="160"/>
      <c r="AW83" s="160"/>
      <c r="AX83" s="160"/>
      <c r="AY83" s="160"/>
      <c r="AZ83" s="160"/>
      <c r="BA83" s="160"/>
      <c r="BB83" s="160"/>
      <c r="BC83" s="160"/>
      <c r="BD83" s="160"/>
      <c r="BE83" s="160"/>
      <c r="BF83" s="160"/>
      <c r="BG83" s="160"/>
      <c r="BH83" s="160"/>
      <c r="BI83" s="160"/>
    </row>
    <row r="84" spans="1:61" hidden="1">
      <c r="A84" s="75"/>
      <c r="B84" s="41"/>
      <c r="C84" s="198"/>
      <c r="D84" s="79"/>
      <c r="E84" s="49"/>
      <c r="F84" s="93"/>
      <c r="G84" s="86"/>
      <c r="H84" s="86"/>
      <c r="I84" s="42"/>
      <c r="J84" s="77"/>
      <c r="K84" s="71"/>
      <c r="L84" s="42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  <c r="AB84" s="160"/>
      <c r="AC84" s="160"/>
      <c r="AD84" s="160"/>
      <c r="AE84" s="160"/>
      <c r="AF84" s="160"/>
      <c r="AG84" s="160"/>
      <c r="AH84" s="160"/>
      <c r="AI84" s="160"/>
      <c r="AJ84" s="160"/>
      <c r="AK84" s="160"/>
      <c r="AL84" s="160"/>
      <c r="AM84" s="160"/>
      <c r="AN84" s="160"/>
      <c r="AO84" s="160"/>
      <c r="AP84" s="160"/>
      <c r="AQ84" s="160"/>
      <c r="AR84" s="160"/>
      <c r="AS84" s="160"/>
      <c r="AT84" s="160"/>
      <c r="AU84" s="160"/>
      <c r="AV84" s="160"/>
      <c r="AW84" s="160"/>
      <c r="AX84" s="160"/>
      <c r="AY84" s="160"/>
      <c r="AZ84" s="160"/>
      <c r="BA84" s="160"/>
      <c r="BB84" s="160"/>
      <c r="BC84" s="160"/>
      <c r="BD84" s="160"/>
      <c r="BE84" s="160"/>
      <c r="BF84" s="160"/>
      <c r="BG84" s="160"/>
      <c r="BH84" s="160"/>
      <c r="BI84" s="160"/>
    </row>
    <row r="85" spans="1:61" hidden="1">
      <c r="A85" s="78"/>
      <c r="B85" s="41"/>
      <c r="C85" s="198"/>
      <c r="D85" s="79"/>
      <c r="E85" s="49"/>
      <c r="F85" s="93"/>
      <c r="G85" s="86"/>
      <c r="H85" s="86"/>
      <c r="I85" s="42"/>
      <c r="J85" s="77"/>
      <c r="K85" s="71"/>
      <c r="L85" s="42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  <c r="AA85" s="160"/>
      <c r="AB85" s="160"/>
      <c r="AC85" s="160"/>
      <c r="AD85" s="160"/>
      <c r="AE85" s="160"/>
      <c r="AF85" s="160"/>
      <c r="AG85" s="160"/>
      <c r="AH85" s="160"/>
      <c r="AI85" s="160"/>
      <c r="AJ85" s="160"/>
      <c r="AK85" s="160"/>
      <c r="AL85" s="160"/>
      <c r="AM85" s="160"/>
      <c r="AN85" s="160"/>
      <c r="AO85" s="160"/>
      <c r="AP85" s="160"/>
      <c r="AQ85" s="160"/>
      <c r="AR85" s="160"/>
      <c r="AS85" s="160"/>
      <c r="AT85" s="160"/>
      <c r="AU85" s="160"/>
      <c r="AV85" s="160"/>
      <c r="AW85" s="160"/>
      <c r="AX85" s="160"/>
      <c r="AY85" s="160"/>
      <c r="AZ85" s="160"/>
      <c r="BA85" s="160"/>
      <c r="BB85" s="160"/>
      <c r="BC85" s="160"/>
      <c r="BD85" s="160"/>
      <c r="BE85" s="160"/>
      <c r="BF85" s="160"/>
      <c r="BG85" s="160"/>
      <c r="BH85" s="160"/>
      <c r="BI85" s="160"/>
    </row>
    <row r="86" spans="1:61" hidden="1">
      <c r="A86" s="78"/>
      <c r="B86" s="76"/>
      <c r="C86" s="198"/>
      <c r="D86" s="76"/>
      <c r="E86" s="49"/>
      <c r="F86" s="90"/>
      <c r="G86" s="86"/>
      <c r="H86" s="86"/>
      <c r="I86" s="42"/>
      <c r="J86" s="77"/>
      <c r="K86" s="71"/>
      <c r="L86" s="42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  <c r="Z86" s="160"/>
      <c r="AA86" s="160"/>
      <c r="AB86" s="160"/>
      <c r="AC86" s="160"/>
      <c r="AD86" s="160"/>
      <c r="AE86" s="160"/>
      <c r="AF86" s="160"/>
      <c r="AG86" s="160"/>
      <c r="AH86" s="160"/>
      <c r="AI86" s="160"/>
      <c r="AJ86" s="160"/>
      <c r="AK86" s="160"/>
      <c r="AL86" s="160"/>
      <c r="AM86" s="160"/>
      <c r="AN86" s="160"/>
      <c r="AO86" s="160"/>
      <c r="AP86" s="160"/>
      <c r="AQ86" s="160"/>
      <c r="AR86" s="160"/>
      <c r="AS86" s="160"/>
      <c r="AT86" s="160"/>
      <c r="AU86" s="160"/>
      <c r="AV86" s="160"/>
      <c r="AW86" s="160"/>
      <c r="AX86" s="160"/>
      <c r="AY86" s="160"/>
      <c r="AZ86" s="160"/>
      <c r="BA86" s="160"/>
      <c r="BB86" s="160"/>
      <c r="BC86" s="160"/>
      <c r="BD86" s="160"/>
      <c r="BE86" s="160"/>
      <c r="BF86" s="160"/>
      <c r="BG86" s="160"/>
      <c r="BH86" s="160"/>
      <c r="BI86" s="160"/>
    </row>
    <row r="87" spans="1:61" hidden="1">
      <c r="A87" s="78"/>
      <c r="B87" s="41"/>
      <c r="C87" s="198"/>
      <c r="D87" s="79"/>
      <c r="E87" s="48"/>
      <c r="F87" s="90"/>
      <c r="G87" s="100"/>
      <c r="H87" s="100"/>
      <c r="I87" s="42"/>
      <c r="J87" s="77"/>
      <c r="K87" s="71"/>
      <c r="L87" s="42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160"/>
      <c r="AF87" s="160"/>
      <c r="AG87" s="160"/>
      <c r="AH87" s="160"/>
      <c r="AI87" s="160"/>
      <c r="AJ87" s="160"/>
      <c r="AK87" s="160"/>
      <c r="AL87" s="160"/>
      <c r="AM87" s="160"/>
      <c r="AN87" s="160"/>
      <c r="AO87" s="160"/>
      <c r="AP87" s="160"/>
      <c r="AQ87" s="160"/>
      <c r="AR87" s="160"/>
      <c r="AS87" s="160"/>
      <c r="AT87" s="160"/>
      <c r="AU87" s="160"/>
      <c r="AV87" s="160"/>
      <c r="AW87" s="160"/>
      <c r="AX87" s="160"/>
      <c r="AY87" s="160"/>
      <c r="AZ87" s="160"/>
      <c r="BA87" s="160"/>
      <c r="BB87" s="160"/>
      <c r="BC87" s="160"/>
      <c r="BD87" s="160"/>
      <c r="BE87" s="160"/>
      <c r="BF87" s="160"/>
      <c r="BG87" s="160"/>
      <c r="BH87" s="160"/>
      <c r="BI87" s="160"/>
    </row>
    <row r="88" spans="1:61" hidden="1">
      <c r="A88" s="78"/>
      <c r="B88" s="76"/>
      <c r="C88" s="198"/>
      <c r="D88" s="76"/>
      <c r="E88" s="48"/>
      <c r="F88" s="85"/>
      <c r="G88" s="86"/>
      <c r="H88" s="86"/>
      <c r="I88" s="42"/>
      <c r="J88" s="77"/>
      <c r="K88" s="71"/>
      <c r="L88" s="42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  <c r="Z88" s="160"/>
      <c r="AA88" s="160"/>
      <c r="AB88" s="160"/>
      <c r="AC88" s="160"/>
      <c r="AD88" s="160"/>
      <c r="AE88" s="160"/>
      <c r="AF88" s="160"/>
      <c r="AG88" s="160"/>
      <c r="AH88" s="160"/>
      <c r="AI88" s="160"/>
      <c r="AJ88" s="160"/>
      <c r="AK88" s="160"/>
      <c r="AL88" s="160"/>
      <c r="AM88" s="160"/>
      <c r="AN88" s="160"/>
      <c r="AO88" s="160"/>
      <c r="AP88" s="160"/>
      <c r="AQ88" s="160"/>
      <c r="AR88" s="160"/>
      <c r="AS88" s="160"/>
      <c r="AT88" s="160"/>
      <c r="AU88" s="160"/>
      <c r="AV88" s="160"/>
      <c r="AW88" s="160"/>
      <c r="AX88" s="160"/>
      <c r="AY88" s="160"/>
      <c r="AZ88" s="160"/>
      <c r="BA88" s="160"/>
      <c r="BB88" s="160"/>
      <c r="BC88" s="160"/>
      <c r="BD88" s="160"/>
      <c r="BE88" s="160"/>
      <c r="BF88" s="160"/>
      <c r="BG88" s="160"/>
      <c r="BH88" s="160"/>
      <c r="BI88" s="160"/>
    </row>
    <row r="89" spans="1:61" hidden="1">
      <c r="A89" s="75"/>
      <c r="B89" s="41"/>
      <c r="C89" s="198"/>
      <c r="D89" s="82"/>
      <c r="E89" s="48"/>
      <c r="F89" s="90"/>
      <c r="G89" s="86"/>
      <c r="H89" s="86"/>
      <c r="I89" s="42"/>
      <c r="J89" s="41"/>
      <c r="K89" s="71"/>
      <c r="L89" s="42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  <c r="AA89" s="160"/>
      <c r="AB89" s="160"/>
      <c r="AC89" s="160"/>
      <c r="AD89" s="160"/>
      <c r="AE89" s="160"/>
      <c r="AF89" s="160"/>
      <c r="AG89" s="160"/>
      <c r="AH89" s="160"/>
      <c r="AI89" s="160"/>
      <c r="AJ89" s="160"/>
      <c r="AK89" s="160"/>
      <c r="AL89" s="160"/>
      <c r="AM89" s="160"/>
      <c r="AN89" s="160"/>
      <c r="AO89" s="160"/>
      <c r="AP89" s="160"/>
      <c r="AQ89" s="160"/>
      <c r="AR89" s="160"/>
      <c r="AS89" s="160"/>
      <c r="AT89" s="160"/>
      <c r="AU89" s="160"/>
      <c r="AV89" s="160"/>
      <c r="AW89" s="160"/>
      <c r="AX89" s="160"/>
      <c r="AY89" s="160"/>
      <c r="AZ89" s="160"/>
      <c r="BA89" s="160"/>
      <c r="BB89" s="160"/>
      <c r="BC89" s="160"/>
      <c r="BD89" s="160"/>
      <c r="BE89" s="160"/>
      <c r="BF89" s="160"/>
      <c r="BG89" s="160"/>
      <c r="BH89" s="160"/>
      <c r="BI89" s="160"/>
    </row>
    <row r="90" spans="1:61" hidden="1">
      <c r="A90" s="78"/>
      <c r="B90" s="41"/>
      <c r="C90" s="198"/>
      <c r="D90" s="82"/>
      <c r="E90" s="48"/>
      <c r="F90" s="90"/>
      <c r="G90" s="86"/>
      <c r="H90" s="86"/>
      <c r="I90" s="42"/>
      <c r="J90" s="77"/>
      <c r="K90" s="71"/>
      <c r="L90" s="42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  <c r="AA90" s="160"/>
      <c r="AB90" s="160"/>
      <c r="AC90" s="160"/>
      <c r="AD90" s="160"/>
      <c r="AE90" s="160"/>
      <c r="AF90" s="160"/>
      <c r="AG90" s="160"/>
      <c r="AH90" s="160"/>
      <c r="AI90" s="160"/>
      <c r="AJ90" s="160"/>
      <c r="AK90" s="160"/>
      <c r="AL90" s="160"/>
      <c r="AM90" s="160"/>
      <c r="AN90" s="160"/>
      <c r="AO90" s="160"/>
      <c r="AP90" s="160"/>
      <c r="AQ90" s="160"/>
      <c r="AR90" s="160"/>
      <c r="AS90" s="160"/>
      <c r="AT90" s="160"/>
      <c r="AU90" s="160"/>
      <c r="AV90" s="160"/>
      <c r="AW90" s="160"/>
      <c r="AX90" s="160"/>
      <c r="AY90" s="160"/>
      <c r="AZ90" s="160"/>
      <c r="BA90" s="160"/>
      <c r="BB90" s="160"/>
      <c r="BC90" s="160"/>
      <c r="BD90" s="160"/>
      <c r="BE90" s="160"/>
      <c r="BF90" s="160"/>
      <c r="BG90" s="160"/>
      <c r="BH90" s="160"/>
      <c r="BI90" s="160"/>
    </row>
    <row r="91" spans="1:61" hidden="1">
      <c r="A91" s="78"/>
      <c r="B91" s="76"/>
      <c r="C91" s="198"/>
      <c r="D91" s="76"/>
      <c r="E91" s="48"/>
      <c r="F91" s="90"/>
      <c r="G91" s="86"/>
      <c r="H91" s="86"/>
      <c r="I91" s="42"/>
      <c r="J91" s="77"/>
      <c r="K91" s="71"/>
      <c r="L91" s="42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  <c r="AA91" s="160"/>
      <c r="AB91" s="160"/>
      <c r="AC91" s="160"/>
      <c r="AD91" s="160"/>
      <c r="AE91" s="160"/>
      <c r="AF91" s="160"/>
      <c r="AG91" s="160"/>
      <c r="AH91" s="160"/>
      <c r="AI91" s="160"/>
      <c r="AJ91" s="160"/>
      <c r="AK91" s="160"/>
      <c r="AL91" s="160"/>
      <c r="AM91" s="160"/>
      <c r="AN91" s="160"/>
      <c r="AO91" s="160"/>
      <c r="AP91" s="160"/>
      <c r="AQ91" s="160"/>
      <c r="AR91" s="160"/>
      <c r="AS91" s="160"/>
      <c r="AT91" s="160"/>
      <c r="AU91" s="160"/>
      <c r="AV91" s="160"/>
      <c r="AW91" s="160"/>
      <c r="AX91" s="160"/>
      <c r="AY91" s="160"/>
      <c r="AZ91" s="160"/>
      <c r="BA91" s="160"/>
      <c r="BB91" s="160"/>
      <c r="BC91" s="160"/>
      <c r="BD91" s="160"/>
      <c r="BE91" s="160"/>
      <c r="BF91" s="160"/>
      <c r="BG91" s="160"/>
      <c r="BH91" s="160"/>
      <c r="BI91" s="160"/>
    </row>
    <row r="92" spans="1:61" hidden="1">
      <c r="A92" s="78"/>
      <c r="B92" s="41"/>
      <c r="C92" s="198"/>
      <c r="D92" s="76"/>
      <c r="F92" s="90"/>
      <c r="G92" s="86"/>
      <c r="H92" s="86"/>
      <c r="I92" s="42"/>
      <c r="J92" s="77"/>
      <c r="K92" s="71"/>
      <c r="L92" s="42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  <c r="AA92" s="160"/>
      <c r="AB92" s="160"/>
      <c r="AC92" s="160"/>
      <c r="AD92" s="160"/>
      <c r="AE92" s="160"/>
      <c r="AF92" s="160"/>
      <c r="AG92" s="160"/>
      <c r="AH92" s="160"/>
      <c r="AI92" s="160"/>
      <c r="AJ92" s="160"/>
      <c r="AK92" s="160"/>
      <c r="AL92" s="160"/>
      <c r="AM92" s="160"/>
      <c r="AN92" s="160"/>
      <c r="AO92" s="160"/>
      <c r="AP92" s="160"/>
      <c r="AQ92" s="160"/>
      <c r="AR92" s="160"/>
      <c r="AS92" s="160"/>
      <c r="AT92" s="160"/>
      <c r="AU92" s="160"/>
      <c r="AV92" s="160"/>
      <c r="AW92" s="160"/>
      <c r="AX92" s="160"/>
      <c r="AY92" s="160"/>
      <c r="AZ92" s="160"/>
      <c r="BA92" s="160"/>
      <c r="BB92" s="160"/>
      <c r="BC92" s="160"/>
      <c r="BD92" s="160"/>
      <c r="BE92" s="160"/>
      <c r="BF92" s="160"/>
      <c r="BG92" s="160"/>
      <c r="BH92" s="160"/>
      <c r="BI92" s="160"/>
    </row>
    <row r="93" spans="1:61" hidden="1">
      <c r="A93" s="78"/>
      <c r="B93" s="41"/>
      <c r="C93" s="198"/>
      <c r="D93" s="79"/>
      <c r="F93" s="90"/>
      <c r="G93" s="88"/>
      <c r="H93" s="88"/>
      <c r="I93" s="89"/>
      <c r="J93" s="91"/>
      <c r="K93" s="71"/>
      <c r="L93" s="42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  <c r="AU93" s="160"/>
      <c r="AV93" s="160"/>
      <c r="AW93" s="160"/>
      <c r="AX93" s="160"/>
      <c r="AY93" s="160"/>
      <c r="AZ93" s="160"/>
      <c r="BA93" s="160"/>
      <c r="BB93" s="160"/>
      <c r="BC93" s="160"/>
      <c r="BD93" s="160"/>
      <c r="BE93" s="160"/>
      <c r="BF93" s="160"/>
      <c r="BG93" s="160"/>
      <c r="BH93" s="160"/>
      <c r="BI93" s="160"/>
    </row>
    <row r="94" spans="1:61" hidden="1">
      <c r="A94" s="78"/>
      <c r="B94" s="76"/>
      <c r="C94" s="198"/>
      <c r="D94" s="76"/>
      <c r="F94" s="85"/>
      <c r="G94" s="86"/>
      <c r="H94" s="86"/>
      <c r="I94" s="42"/>
      <c r="J94" s="77"/>
      <c r="K94" s="71"/>
      <c r="L94" s="42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0"/>
      <c r="AO94" s="160"/>
      <c r="AP94" s="160"/>
      <c r="AQ94" s="160"/>
      <c r="AR94" s="160"/>
      <c r="AS94" s="160"/>
      <c r="AT94" s="160"/>
      <c r="AU94" s="160"/>
      <c r="AV94" s="160"/>
      <c r="AW94" s="160"/>
      <c r="AX94" s="160"/>
      <c r="AY94" s="160"/>
      <c r="AZ94" s="160"/>
      <c r="BA94" s="160"/>
      <c r="BB94" s="160"/>
      <c r="BC94" s="160"/>
      <c r="BD94" s="160"/>
      <c r="BE94" s="160"/>
      <c r="BF94" s="160"/>
      <c r="BG94" s="160"/>
      <c r="BH94" s="160"/>
      <c r="BI94" s="160"/>
    </row>
    <row r="95" spans="1:61" hidden="1">
      <c r="A95" s="78"/>
      <c r="B95" s="76"/>
      <c r="C95" s="198"/>
      <c r="D95" s="76"/>
      <c r="F95" s="90"/>
      <c r="G95" s="86"/>
      <c r="H95" s="86"/>
      <c r="I95" s="42"/>
      <c r="J95" s="95"/>
      <c r="K95" s="71"/>
      <c r="L95" s="42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  <c r="AA95" s="160"/>
      <c r="AB95" s="160"/>
      <c r="AC95" s="160"/>
      <c r="AD95" s="160"/>
      <c r="AE95" s="160"/>
      <c r="AF95" s="160"/>
      <c r="AG95" s="160"/>
      <c r="AH95" s="160"/>
      <c r="AI95" s="160"/>
      <c r="AJ95" s="160"/>
      <c r="AK95" s="160"/>
      <c r="AL95" s="160"/>
      <c r="AM95" s="160"/>
      <c r="AN95" s="160"/>
      <c r="AO95" s="160"/>
      <c r="AP95" s="160"/>
      <c r="AQ95" s="160"/>
      <c r="AR95" s="160"/>
      <c r="AS95" s="160"/>
      <c r="AT95" s="160"/>
      <c r="AU95" s="160"/>
      <c r="AV95" s="160"/>
      <c r="AW95" s="160"/>
      <c r="AX95" s="160"/>
      <c r="AY95" s="160"/>
      <c r="AZ95" s="160"/>
      <c r="BA95" s="160"/>
      <c r="BB95" s="160"/>
      <c r="BC95" s="160"/>
      <c r="BD95" s="160"/>
      <c r="BE95" s="160"/>
      <c r="BF95" s="160"/>
      <c r="BG95" s="160"/>
      <c r="BH95" s="160"/>
      <c r="BI95" s="160"/>
    </row>
    <row r="96" spans="1:61" hidden="1">
      <c r="A96" s="78"/>
      <c r="B96" s="76"/>
      <c r="C96" s="198"/>
      <c r="D96" s="76"/>
      <c r="F96" s="94"/>
      <c r="G96" s="88"/>
      <c r="H96" s="88"/>
      <c r="I96" s="89"/>
      <c r="J96" s="91"/>
      <c r="K96" s="71"/>
      <c r="L96" s="42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  <c r="AA96" s="160"/>
      <c r="AB96" s="160"/>
      <c r="AC96" s="160"/>
      <c r="AD96" s="160"/>
      <c r="AE96" s="160"/>
      <c r="AF96" s="160"/>
      <c r="AG96" s="160"/>
      <c r="AH96" s="160"/>
      <c r="AI96" s="160"/>
      <c r="AJ96" s="160"/>
      <c r="AK96" s="160"/>
      <c r="AL96" s="160"/>
      <c r="AM96" s="160"/>
      <c r="AN96" s="160"/>
      <c r="AO96" s="160"/>
      <c r="AP96" s="160"/>
      <c r="AQ96" s="160"/>
      <c r="AR96" s="160"/>
      <c r="AS96" s="160"/>
      <c r="AT96" s="160"/>
      <c r="AU96" s="160"/>
      <c r="AV96" s="160"/>
      <c r="AW96" s="160"/>
      <c r="AX96" s="160"/>
      <c r="AY96" s="160"/>
      <c r="AZ96" s="160"/>
      <c r="BA96" s="160"/>
      <c r="BB96" s="160"/>
      <c r="BC96" s="160"/>
      <c r="BD96" s="160"/>
      <c r="BE96" s="160"/>
      <c r="BF96" s="160"/>
      <c r="BG96" s="160"/>
      <c r="BH96" s="160"/>
      <c r="BI96" s="160"/>
    </row>
    <row r="97" spans="1:61" hidden="1">
      <c r="A97" s="78"/>
      <c r="B97" s="76"/>
      <c r="C97" s="198"/>
      <c r="D97" s="76"/>
      <c r="F97" s="94"/>
      <c r="G97" s="88"/>
      <c r="H97" s="88"/>
      <c r="I97" s="89"/>
      <c r="J97" s="91"/>
      <c r="K97" s="71"/>
      <c r="L97" s="42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  <c r="Z97" s="160"/>
      <c r="AA97" s="160"/>
      <c r="AB97" s="160"/>
      <c r="AC97" s="160"/>
      <c r="AD97" s="160"/>
      <c r="AE97" s="160"/>
      <c r="AF97" s="160"/>
      <c r="AG97" s="160"/>
      <c r="AH97" s="160"/>
      <c r="AI97" s="160"/>
      <c r="AJ97" s="160"/>
      <c r="AK97" s="160"/>
      <c r="AL97" s="160"/>
      <c r="AM97" s="160"/>
      <c r="AN97" s="160"/>
      <c r="AO97" s="160"/>
      <c r="AP97" s="160"/>
      <c r="AQ97" s="160"/>
      <c r="AR97" s="160"/>
      <c r="AS97" s="160"/>
      <c r="AT97" s="160"/>
      <c r="AU97" s="160"/>
      <c r="AV97" s="160"/>
      <c r="AW97" s="160"/>
      <c r="AX97" s="160"/>
      <c r="AY97" s="160"/>
      <c r="AZ97" s="160"/>
      <c r="BA97" s="160"/>
      <c r="BB97" s="160"/>
      <c r="BC97" s="160"/>
      <c r="BD97" s="160"/>
      <c r="BE97" s="160"/>
      <c r="BF97" s="160"/>
      <c r="BG97" s="160"/>
      <c r="BH97" s="160"/>
      <c r="BI97" s="160"/>
    </row>
    <row r="98" spans="1:61" hidden="1">
      <c r="A98" s="78"/>
      <c r="B98" s="41"/>
      <c r="C98" s="198"/>
      <c r="D98" s="79"/>
      <c r="F98" s="94"/>
      <c r="G98" s="86"/>
      <c r="H98" s="86"/>
      <c r="I98" s="42"/>
      <c r="J98" s="77"/>
      <c r="K98" s="71"/>
      <c r="L98" s="42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  <c r="Z98" s="160"/>
      <c r="AA98" s="160"/>
      <c r="AB98" s="160"/>
      <c r="AC98" s="160"/>
      <c r="AD98" s="160"/>
      <c r="AE98" s="160"/>
      <c r="AF98" s="160"/>
      <c r="AG98" s="160"/>
      <c r="AH98" s="160"/>
      <c r="AI98" s="160"/>
      <c r="AJ98" s="160"/>
      <c r="AK98" s="160"/>
      <c r="AL98" s="160"/>
      <c r="AM98" s="160"/>
      <c r="AN98" s="160"/>
      <c r="AO98" s="160"/>
      <c r="AP98" s="160"/>
      <c r="AQ98" s="160"/>
      <c r="AR98" s="160"/>
      <c r="AS98" s="160"/>
      <c r="AT98" s="160"/>
      <c r="AU98" s="160"/>
      <c r="AV98" s="160"/>
      <c r="AW98" s="160"/>
      <c r="AX98" s="160"/>
      <c r="AY98" s="160"/>
      <c r="AZ98" s="160"/>
      <c r="BA98" s="160"/>
      <c r="BB98" s="160"/>
      <c r="BC98" s="160"/>
      <c r="BD98" s="160"/>
      <c r="BE98" s="160"/>
      <c r="BF98" s="160"/>
      <c r="BG98" s="160"/>
      <c r="BH98" s="160"/>
      <c r="BI98" s="160"/>
    </row>
    <row r="99" spans="1:61" hidden="1">
      <c r="A99" s="78"/>
      <c r="B99" s="76"/>
      <c r="C99" s="198"/>
      <c r="D99" s="76"/>
      <c r="F99" s="94"/>
      <c r="G99" s="86"/>
      <c r="H99" s="86"/>
      <c r="I99" s="42"/>
      <c r="J99" s="77"/>
      <c r="K99" s="71"/>
      <c r="L99" s="42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160"/>
      <c r="AH99" s="160"/>
      <c r="AI99" s="160"/>
      <c r="AJ99" s="160"/>
      <c r="AK99" s="160"/>
      <c r="AL99" s="160"/>
      <c r="AM99" s="160"/>
      <c r="AN99" s="160"/>
      <c r="AO99" s="160"/>
      <c r="AP99" s="160"/>
      <c r="AQ99" s="160"/>
      <c r="AR99" s="160"/>
      <c r="AS99" s="160"/>
      <c r="AT99" s="160"/>
      <c r="AU99" s="160"/>
      <c r="AV99" s="160"/>
      <c r="AW99" s="160"/>
      <c r="AX99" s="160"/>
      <c r="AY99" s="160"/>
      <c r="AZ99" s="160"/>
      <c r="BA99" s="160"/>
      <c r="BB99" s="160"/>
      <c r="BC99" s="160"/>
      <c r="BD99" s="160"/>
      <c r="BE99" s="160"/>
      <c r="BF99" s="160"/>
      <c r="BG99" s="160"/>
      <c r="BH99" s="160"/>
      <c r="BI99" s="160"/>
    </row>
    <row r="100" spans="1:61" hidden="1">
      <c r="A100" s="78"/>
      <c r="B100" s="76"/>
      <c r="C100" s="198"/>
      <c r="D100" s="76"/>
      <c r="F100" s="94"/>
      <c r="G100" s="86"/>
      <c r="H100" s="86"/>
      <c r="I100" s="42"/>
      <c r="J100" s="77"/>
      <c r="K100" s="71"/>
      <c r="L100" s="42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  <c r="AB100" s="160"/>
      <c r="AC100" s="160"/>
      <c r="AD100" s="160"/>
      <c r="AE100" s="160"/>
      <c r="AF100" s="160"/>
      <c r="AG100" s="160"/>
      <c r="AH100" s="160"/>
      <c r="AI100" s="160"/>
      <c r="AJ100" s="160"/>
      <c r="AK100" s="160"/>
      <c r="AL100" s="160"/>
      <c r="AM100" s="160"/>
      <c r="AN100" s="160"/>
      <c r="AO100" s="160"/>
      <c r="AP100" s="160"/>
      <c r="AQ100" s="160"/>
      <c r="AR100" s="160"/>
      <c r="AS100" s="160"/>
      <c r="AT100" s="160"/>
      <c r="AU100" s="160"/>
      <c r="AV100" s="160"/>
      <c r="AW100" s="160"/>
      <c r="AX100" s="160"/>
      <c r="AY100" s="160"/>
      <c r="AZ100" s="160"/>
      <c r="BA100" s="160"/>
      <c r="BB100" s="160"/>
      <c r="BC100" s="160"/>
      <c r="BD100" s="160"/>
      <c r="BE100" s="160"/>
      <c r="BF100" s="160"/>
      <c r="BG100" s="160"/>
      <c r="BH100" s="160"/>
      <c r="BI100" s="160"/>
    </row>
    <row r="101" spans="1:61" hidden="1">
      <c r="A101" s="78"/>
      <c r="B101" s="76"/>
      <c r="C101" s="198"/>
      <c r="D101" s="76"/>
      <c r="F101" s="94"/>
      <c r="G101" s="86"/>
      <c r="H101" s="86"/>
      <c r="I101" s="42"/>
      <c r="J101" s="41"/>
      <c r="K101" s="71"/>
      <c r="L101" s="42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60"/>
      <c r="AK101" s="160"/>
      <c r="AL101" s="160"/>
      <c r="AM101" s="160"/>
      <c r="AN101" s="160"/>
      <c r="AO101" s="160"/>
      <c r="AP101" s="160"/>
      <c r="AQ101" s="160"/>
      <c r="AR101" s="160"/>
      <c r="AS101" s="160"/>
      <c r="AT101" s="160"/>
      <c r="AU101" s="160"/>
      <c r="AV101" s="160"/>
      <c r="AW101" s="160"/>
      <c r="AX101" s="160"/>
      <c r="AY101" s="160"/>
      <c r="AZ101" s="160"/>
      <c r="BA101" s="160"/>
      <c r="BB101" s="160"/>
      <c r="BC101" s="160"/>
      <c r="BD101" s="160"/>
      <c r="BE101" s="160"/>
      <c r="BF101" s="160"/>
      <c r="BG101" s="160"/>
      <c r="BH101" s="160"/>
      <c r="BI101" s="160"/>
    </row>
    <row r="102" spans="1:61" hidden="1">
      <c r="A102" s="78"/>
      <c r="B102" s="96"/>
      <c r="C102" s="198"/>
      <c r="D102" s="76"/>
      <c r="F102" s="94"/>
      <c r="G102" s="88"/>
      <c r="H102" s="88"/>
      <c r="I102" s="89"/>
      <c r="J102" s="91"/>
      <c r="K102" s="71"/>
      <c r="L102" s="42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  <c r="Z102" s="160"/>
      <c r="AA102" s="160"/>
      <c r="AB102" s="160"/>
      <c r="AC102" s="160"/>
      <c r="AD102" s="160"/>
      <c r="AE102" s="160"/>
      <c r="AF102" s="160"/>
      <c r="AG102" s="160"/>
      <c r="AH102" s="160"/>
      <c r="AI102" s="160"/>
      <c r="AJ102" s="160"/>
      <c r="AK102" s="160"/>
      <c r="AL102" s="160"/>
      <c r="AM102" s="160"/>
      <c r="AN102" s="160"/>
      <c r="AO102" s="160"/>
      <c r="AP102" s="160"/>
      <c r="AQ102" s="160"/>
      <c r="AR102" s="160"/>
      <c r="AS102" s="160"/>
      <c r="AT102" s="160"/>
      <c r="AU102" s="160"/>
      <c r="AV102" s="160"/>
      <c r="AW102" s="160"/>
      <c r="AX102" s="160"/>
      <c r="AY102" s="160"/>
      <c r="AZ102" s="160"/>
      <c r="BA102" s="160"/>
      <c r="BB102" s="160"/>
      <c r="BC102" s="160"/>
      <c r="BD102" s="160"/>
      <c r="BE102" s="160"/>
      <c r="BF102" s="160"/>
      <c r="BG102" s="160"/>
      <c r="BH102" s="160"/>
      <c r="BI102" s="160"/>
    </row>
    <row r="103" spans="1:61" hidden="1">
      <c r="A103" s="78"/>
      <c r="B103" s="76"/>
      <c r="C103" s="198"/>
      <c r="D103" s="76"/>
      <c r="F103" s="94"/>
      <c r="G103" s="86"/>
      <c r="H103" s="86"/>
      <c r="I103" s="42"/>
      <c r="J103" s="77"/>
      <c r="K103" s="71"/>
      <c r="L103" s="42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  <c r="AA103" s="160"/>
      <c r="AB103" s="160"/>
      <c r="AC103" s="160"/>
      <c r="AD103" s="160"/>
      <c r="AE103" s="160"/>
      <c r="AF103" s="160"/>
      <c r="AG103" s="160"/>
      <c r="AH103" s="160"/>
      <c r="AI103" s="160"/>
      <c r="AJ103" s="160"/>
      <c r="AK103" s="160"/>
      <c r="AL103" s="160"/>
      <c r="AM103" s="160"/>
      <c r="AN103" s="160"/>
      <c r="AO103" s="160"/>
      <c r="AP103" s="160"/>
      <c r="AQ103" s="160"/>
      <c r="AR103" s="160"/>
      <c r="AS103" s="160"/>
      <c r="AT103" s="160"/>
      <c r="AU103" s="160"/>
      <c r="AV103" s="160"/>
      <c r="AW103" s="160"/>
      <c r="AX103" s="160"/>
      <c r="AY103" s="160"/>
      <c r="AZ103" s="160"/>
      <c r="BA103" s="160"/>
      <c r="BB103" s="160"/>
      <c r="BC103" s="160"/>
      <c r="BD103" s="160"/>
      <c r="BE103" s="160"/>
      <c r="BF103" s="160"/>
      <c r="BG103" s="160"/>
      <c r="BH103" s="160"/>
      <c r="BI103" s="160"/>
    </row>
    <row r="104" spans="1:61" hidden="1">
      <c r="A104" s="78"/>
      <c r="B104" s="76"/>
      <c r="C104" s="198"/>
      <c r="D104" s="76"/>
      <c r="F104" s="94"/>
      <c r="G104" s="88"/>
      <c r="H104" s="88"/>
      <c r="I104" s="89"/>
      <c r="J104" s="91"/>
      <c r="K104" s="71"/>
      <c r="L104" s="42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  <c r="AU104" s="160"/>
      <c r="AV104" s="160"/>
      <c r="AW104" s="160"/>
      <c r="AX104" s="160"/>
      <c r="AY104" s="160"/>
      <c r="AZ104" s="160"/>
      <c r="BA104" s="160"/>
      <c r="BB104" s="160"/>
      <c r="BC104" s="160"/>
      <c r="BD104" s="160"/>
      <c r="BE104" s="160"/>
      <c r="BF104" s="160"/>
      <c r="BG104" s="160"/>
      <c r="BH104" s="160"/>
      <c r="BI104" s="160"/>
    </row>
    <row r="105" spans="1:61" hidden="1">
      <c r="A105" s="78"/>
      <c r="B105" s="41"/>
      <c r="C105" s="198"/>
      <c r="D105" s="79"/>
      <c r="F105" s="94"/>
      <c r="G105" s="86"/>
      <c r="H105" s="86"/>
      <c r="I105" s="42"/>
      <c r="J105" s="77"/>
      <c r="K105" s="71"/>
      <c r="L105" s="42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0"/>
      <c r="AT105" s="160"/>
      <c r="AU105" s="160"/>
      <c r="AV105" s="160"/>
      <c r="AW105" s="160"/>
      <c r="AX105" s="160"/>
      <c r="AY105" s="160"/>
      <c r="AZ105" s="160"/>
      <c r="BA105" s="160"/>
      <c r="BB105" s="160"/>
      <c r="BC105" s="160"/>
      <c r="BD105" s="160"/>
      <c r="BE105" s="160"/>
      <c r="BF105" s="160"/>
      <c r="BG105" s="160"/>
      <c r="BH105" s="160"/>
      <c r="BI105" s="160"/>
    </row>
    <row r="106" spans="1:61" hidden="1">
      <c r="A106" s="78"/>
      <c r="B106" s="76"/>
      <c r="C106" s="198"/>
      <c r="D106" s="76"/>
      <c r="F106" s="94"/>
      <c r="G106" s="88"/>
      <c r="H106" s="88"/>
      <c r="I106" s="89"/>
      <c r="J106" s="89"/>
      <c r="K106" s="71"/>
      <c r="L106" s="42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  <c r="Z106" s="160"/>
      <c r="AA106" s="160"/>
      <c r="AB106" s="160"/>
      <c r="AC106" s="160"/>
      <c r="AD106" s="160"/>
      <c r="AE106" s="160"/>
      <c r="AF106" s="160"/>
      <c r="AG106" s="160"/>
      <c r="AH106" s="160"/>
      <c r="AI106" s="160"/>
      <c r="AJ106" s="160"/>
      <c r="AK106" s="160"/>
      <c r="AL106" s="160"/>
      <c r="AM106" s="160"/>
      <c r="AN106" s="160"/>
      <c r="AO106" s="160"/>
      <c r="AP106" s="160"/>
      <c r="AQ106" s="160"/>
      <c r="AR106" s="160"/>
      <c r="AS106" s="160"/>
      <c r="AT106" s="160"/>
      <c r="AU106" s="160"/>
      <c r="AV106" s="160"/>
      <c r="AW106" s="160"/>
      <c r="AX106" s="160"/>
      <c r="AY106" s="160"/>
      <c r="AZ106" s="160"/>
      <c r="BA106" s="160"/>
      <c r="BB106" s="160"/>
      <c r="BC106" s="160"/>
      <c r="BD106" s="160"/>
      <c r="BE106" s="160"/>
      <c r="BF106" s="160"/>
      <c r="BG106" s="160"/>
      <c r="BH106" s="160"/>
      <c r="BI106" s="160"/>
    </row>
    <row r="107" spans="1:61" hidden="1">
      <c r="A107" s="78"/>
      <c r="B107" s="76"/>
      <c r="C107" s="198"/>
      <c r="D107" s="76"/>
      <c r="F107" s="94"/>
      <c r="G107" s="86"/>
      <c r="H107" s="86"/>
      <c r="I107" s="42"/>
      <c r="J107" s="42"/>
      <c r="K107" s="71"/>
      <c r="L107" s="42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0"/>
      <c r="AI107" s="160"/>
      <c r="AJ107" s="160"/>
      <c r="AK107" s="160"/>
      <c r="AL107" s="160"/>
      <c r="AM107" s="160"/>
      <c r="AN107" s="160"/>
      <c r="AO107" s="160"/>
      <c r="AP107" s="160"/>
      <c r="AQ107" s="160"/>
      <c r="AR107" s="160"/>
      <c r="AS107" s="160"/>
      <c r="AT107" s="160"/>
      <c r="AU107" s="160"/>
      <c r="AV107" s="160"/>
      <c r="AW107" s="160"/>
      <c r="AX107" s="160"/>
      <c r="AY107" s="160"/>
      <c r="AZ107" s="160"/>
      <c r="BA107" s="160"/>
      <c r="BB107" s="160"/>
      <c r="BC107" s="160"/>
      <c r="BD107" s="160"/>
      <c r="BE107" s="160"/>
      <c r="BF107" s="160"/>
      <c r="BG107" s="160"/>
      <c r="BH107" s="160"/>
      <c r="BI107" s="160"/>
    </row>
    <row r="108" spans="1:61" hidden="1">
      <c r="A108" s="78"/>
      <c r="B108" s="76"/>
      <c r="C108" s="198"/>
      <c r="D108" s="76"/>
      <c r="F108" s="94"/>
      <c r="G108" s="86"/>
      <c r="H108" s="86"/>
      <c r="I108" s="42"/>
      <c r="J108" s="77"/>
      <c r="K108" s="71"/>
      <c r="L108" s="42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  <c r="AU108" s="160"/>
      <c r="AV108" s="160"/>
      <c r="AW108" s="160"/>
      <c r="AX108" s="160"/>
      <c r="AY108" s="160"/>
      <c r="AZ108" s="160"/>
      <c r="BA108" s="160"/>
      <c r="BB108" s="160"/>
      <c r="BC108" s="160"/>
      <c r="BD108" s="160"/>
      <c r="BE108" s="160"/>
      <c r="BF108" s="160"/>
      <c r="BG108" s="160"/>
      <c r="BH108" s="160"/>
      <c r="BI108" s="160"/>
    </row>
    <row r="109" spans="1:61" hidden="1">
      <c r="A109" s="78"/>
      <c r="B109" s="76"/>
      <c r="C109" s="198"/>
      <c r="D109" s="76"/>
      <c r="F109" s="94"/>
      <c r="G109" s="86"/>
      <c r="H109" s="86"/>
      <c r="I109" s="42"/>
      <c r="J109" s="77"/>
      <c r="K109" s="71"/>
      <c r="L109" s="42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  <c r="Z109" s="160"/>
      <c r="AA109" s="160"/>
      <c r="AB109" s="160"/>
      <c r="AC109" s="160"/>
      <c r="AD109" s="160"/>
      <c r="AE109" s="160"/>
      <c r="AF109" s="160"/>
      <c r="AG109" s="160"/>
      <c r="AH109" s="160"/>
      <c r="AI109" s="160"/>
      <c r="AJ109" s="160"/>
      <c r="AK109" s="160"/>
      <c r="AL109" s="160"/>
      <c r="AM109" s="160"/>
      <c r="AN109" s="160"/>
      <c r="AO109" s="160"/>
      <c r="AP109" s="160"/>
      <c r="AQ109" s="160"/>
      <c r="AR109" s="160"/>
      <c r="AS109" s="160"/>
      <c r="AT109" s="160"/>
      <c r="AU109" s="160"/>
      <c r="AV109" s="160"/>
      <c r="AW109" s="160"/>
      <c r="AX109" s="160"/>
      <c r="AY109" s="160"/>
      <c r="AZ109" s="160"/>
      <c r="BA109" s="160"/>
      <c r="BB109" s="160"/>
      <c r="BC109" s="160"/>
      <c r="BD109" s="160"/>
      <c r="BE109" s="160"/>
      <c r="BF109" s="160"/>
      <c r="BG109" s="160"/>
      <c r="BH109" s="160"/>
      <c r="BI109" s="160"/>
    </row>
    <row r="110" spans="1:61" hidden="1">
      <c r="A110" s="75"/>
      <c r="B110" s="96"/>
      <c r="C110" s="198"/>
      <c r="D110" s="76"/>
      <c r="F110" s="94"/>
      <c r="G110" s="88"/>
      <c r="H110" s="88"/>
      <c r="I110" s="89"/>
      <c r="J110" s="91"/>
      <c r="K110" s="71"/>
      <c r="L110" s="42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  <c r="AA110" s="160"/>
      <c r="AB110" s="160"/>
      <c r="AC110" s="160"/>
      <c r="AD110" s="160"/>
      <c r="AE110" s="160"/>
      <c r="AF110" s="160"/>
      <c r="AG110" s="160"/>
      <c r="AH110" s="160"/>
      <c r="AI110" s="160"/>
      <c r="AJ110" s="160"/>
      <c r="AK110" s="160"/>
      <c r="AL110" s="160"/>
      <c r="AM110" s="160"/>
      <c r="AN110" s="160"/>
      <c r="AO110" s="160"/>
      <c r="AP110" s="160"/>
      <c r="AQ110" s="160"/>
      <c r="AR110" s="160"/>
      <c r="AS110" s="160"/>
      <c r="AT110" s="160"/>
      <c r="AU110" s="160"/>
      <c r="AV110" s="160"/>
      <c r="AW110" s="160"/>
      <c r="AX110" s="160"/>
      <c r="AY110" s="160"/>
      <c r="AZ110" s="160"/>
      <c r="BA110" s="160"/>
      <c r="BB110" s="160"/>
      <c r="BC110" s="160"/>
      <c r="BD110" s="160"/>
      <c r="BE110" s="160"/>
      <c r="BF110" s="160"/>
      <c r="BG110" s="160"/>
      <c r="BH110" s="160"/>
      <c r="BI110" s="160"/>
    </row>
    <row r="111" spans="1:61" hidden="1">
      <c r="A111" s="78"/>
      <c r="B111" s="76"/>
      <c r="C111" s="198"/>
      <c r="D111" s="76"/>
      <c r="F111" s="94"/>
      <c r="G111" s="88"/>
      <c r="H111" s="88"/>
      <c r="I111" s="89"/>
      <c r="J111" s="91"/>
      <c r="K111" s="71"/>
      <c r="L111" s="42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  <c r="Z111" s="160"/>
      <c r="AA111" s="160"/>
      <c r="AB111" s="160"/>
      <c r="AC111" s="160"/>
      <c r="AD111" s="160"/>
      <c r="AE111" s="160"/>
      <c r="AF111" s="160"/>
      <c r="AG111" s="160"/>
      <c r="AH111" s="160"/>
      <c r="AI111" s="160"/>
      <c r="AJ111" s="160"/>
      <c r="AK111" s="160"/>
      <c r="AL111" s="160"/>
      <c r="AM111" s="160"/>
      <c r="AN111" s="160"/>
      <c r="AO111" s="160"/>
      <c r="AP111" s="160"/>
      <c r="AQ111" s="160"/>
      <c r="AR111" s="160"/>
      <c r="AS111" s="160"/>
      <c r="AT111" s="160"/>
      <c r="AU111" s="160"/>
      <c r="AV111" s="160"/>
      <c r="AW111" s="160"/>
      <c r="AX111" s="160"/>
      <c r="AY111" s="160"/>
      <c r="AZ111" s="160"/>
      <c r="BA111" s="160"/>
      <c r="BB111" s="160"/>
      <c r="BC111" s="160"/>
      <c r="BD111" s="160"/>
      <c r="BE111" s="160"/>
      <c r="BF111" s="160"/>
      <c r="BG111" s="160"/>
      <c r="BH111" s="160"/>
      <c r="BI111" s="160"/>
    </row>
    <row r="112" spans="1:61" hidden="1">
      <c r="A112" s="204"/>
      <c r="B112" s="205"/>
      <c r="C112" s="206"/>
      <c r="D112" s="207"/>
      <c r="F112" s="94"/>
      <c r="G112" s="86"/>
      <c r="H112" s="86"/>
      <c r="I112" s="42"/>
      <c r="J112" s="41"/>
      <c r="K112" s="71"/>
      <c r="L112" s="42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  <c r="Z112" s="160"/>
      <c r="AA112" s="160"/>
      <c r="AB112" s="160"/>
      <c r="AC112" s="160"/>
      <c r="AD112" s="160"/>
      <c r="AE112" s="160"/>
      <c r="AF112" s="160"/>
      <c r="AG112" s="160"/>
      <c r="AH112" s="160"/>
      <c r="AI112" s="160"/>
      <c r="AJ112" s="160"/>
      <c r="AK112" s="160"/>
      <c r="AL112" s="160"/>
      <c r="AM112" s="160"/>
      <c r="AN112" s="160"/>
      <c r="AO112" s="160"/>
      <c r="AP112" s="160"/>
      <c r="AQ112" s="160"/>
      <c r="AR112" s="160"/>
      <c r="AS112" s="160"/>
      <c r="AT112" s="160"/>
      <c r="AU112" s="160"/>
      <c r="AV112" s="160"/>
      <c r="AW112" s="160"/>
      <c r="AX112" s="160"/>
      <c r="AY112" s="160"/>
      <c r="AZ112" s="160"/>
      <c r="BA112" s="160"/>
      <c r="BB112" s="160"/>
      <c r="BC112" s="160"/>
      <c r="BD112" s="160"/>
      <c r="BE112" s="160"/>
      <c r="BF112" s="160"/>
      <c r="BG112" s="160"/>
      <c r="BH112" s="160"/>
      <c r="BI112" s="160"/>
    </row>
    <row r="113" spans="1:61" ht="13.5" thickBot="1">
      <c r="A113" s="274" t="s">
        <v>24</v>
      </c>
      <c r="B113" s="275"/>
      <c r="C113" s="211">
        <f>SUM(C37:C112)</f>
        <v>330570</v>
      </c>
      <c r="D113" s="210"/>
      <c r="F113" s="90"/>
      <c r="G113" s="86"/>
      <c r="H113" s="86"/>
      <c r="I113" s="42"/>
      <c r="J113" s="77"/>
      <c r="K113" s="71"/>
      <c r="L113" s="42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  <c r="AA113" s="160"/>
      <c r="AB113" s="160"/>
      <c r="AC113" s="160"/>
      <c r="AD113" s="160"/>
      <c r="AE113" s="160"/>
      <c r="AF113" s="160"/>
      <c r="AG113" s="160"/>
      <c r="AH113" s="160"/>
      <c r="AI113" s="160"/>
      <c r="AJ113" s="160"/>
      <c r="AK113" s="160"/>
      <c r="AL113" s="160"/>
      <c r="AM113" s="160"/>
      <c r="AN113" s="160"/>
      <c r="AO113" s="160"/>
      <c r="AP113" s="160"/>
      <c r="AQ113" s="160"/>
      <c r="AR113" s="160"/>
      <c r="AS113" s="160"/>
      <c r="AT113" s="160"/>
      <c r="AU113" s="160"/>
      <c r="AV113" s="160"/>
      <c r="AW113" s="160"/>
      <c r="AX113" s="160"/>
      <c r="AY113" s="160"/>
      <c r="AZ113" s="160"/>
      <c r="BA113" s="160"/>
      <c r="BB113" s="160"/>
      <c r="BC113" s="160"/>
      <c r="BD113" s="160"/>
      <c r="BE113" s="160"/>
      <c r="BF113" s="160"/>
      <c r="BG113" s="160"/>
      <c r="BH113" s="160"/>
      <c r="BI113" s="160"/>
    </row>
    <row r="114" spans="1:61" ht="13.5" thickBot="1">
      <c r="A114" s="97"/>
      <c r="B114" s="98"/>
      <c r="C114" s="199"/>
      <c r="D114" s="98"/>
      <c r="F114" s="90"/>
      <c r="G114" s="86"/>
      <c r="H114" s="86"/>
      <c r="I114" s="42"/>
      <c r="J114" s="77"/>
      <c r="K114" s="71"/>
      <c r="L114" s="42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  <c r="AA114" s="160"/>
      <c r="AB114" s="160"/>
      <c r="AC114" s="160"/>
      <c r="AD114" s="160"/>
      <c r="AE114" s="160"/>
      <c r="AF114" s="160"/>
      <c r="AG114" s="160"/>
      <c r="AH114" s="160"/>
      <c r="AI114" s="160"/>
      <c r="AJ114" s="160"/>
      <c r="AK114" s="160"/>
      <c r="AL114" s="160"/>
      <c r="AM114" s="160"/>
      <c r="AN114" s="160"/>
      <c r="AO114" s="160"/>
      <c r="AP114" s="160"/>
      <c r="AQ114" s="160"/>
      <c r="AR114" s="160"/>
      <c r="AS114" s="160"/>
      <c r="AT114" s="160"/>
      <c r="AU114" s="160"/>
      <c r="AV114" s="160"/>
      <c r="AW114" s="160"/>
      <c r="AX114" s="160"/>
      <c r="AY114" s="160"/>
      <c r="AZ114" s="160"/>
      <c r="BA114" s="160"/>
      <c r="BB114" s="160"/>
      <c r="BC114" s="160"/>
      <c r="BD114" s="160"/>
      <c r="BE114" s="160"/>
      <c r="BF114" s="160"/>
      <c r="BG114" s="160"/>
      <c r="BH114" s="160"/>
      <c r="BI114" s="160"/>
    </row>
    <row r="115" spans="1:61" ht="13.5" thickBot="1">
      <c r="A115" s="276" t="s">
        <v>25</v>
      </c>
      <c r="B115" s="277"/>
      <c r="C115" s="209">
        <f>C113+L116</f>
        <v>330570</v>
      </c>
      <c r="D115" s="208"/>
      <c r="F115" s="90"/>
      <c r="G115" s="88"/>
      <c r="H115" s="88"/>
      <c r="I115" s="89"/>
      <c r="J115" s="91"/>
      <c r="K115" s="71"/>
      <c r="L115" s="42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160"/>
      <c r="Y115" s="160"/>
      <c r="Z115" s="160"/>
      <c r="AA115" s="160"/>
      <c r="AB115" s="160"/>
      <c r="AC115" s="160"/>
      <c r="AD115" s="160"/>
      <c r="AE115" s="160"/>
      <c r="AF115" s="160"/>
      <c r="AG115" s="160"/>
      <c r="AH115" s="160"/>
      <c r="AI115" s="160"/>
      <c r="AJ115" s="160"/>
      <c r="AK115" s="160"/>
      <c r="AL115" s="160"/>
      <c r="AM115" s="160"/>
      <c r="AN115" s="160"/>
      <c r="AO115" s="160"/>
      <c r="AP115" s="160"/>
      <c r="AQ115" s="160"/>
      <c r="AR115" s="160"/>
      <c r="AS115" s="160"/>
      <c r="AT115" s="160"/>
      <c r="AU115" s="160"/>
      <c r="AV115" s="160"/>
      <c r="AW115" s="160"/>
      <c r="AX115" s="160"/>
      <c r="AY115" s="160"/>
      <c r="AZ115" s="160"/>
      <c r="BA115" s="160"/>
      <c r="BB115" s="160"/>
      <c r="BC115" s="160"/>
      <c r="BD115" s="160"/>
      <c r="BE115" s="160"/>
      <c r="BF115" s="160"/>
      <c r="BG115" s="160"/>
      <c r="BH115" s="160"/>
      <c r="BI115" s="160"/>
    </row>
    <row r="116" spans="1:61" s="71" customFormat="1">
      <c r="A116" s="27"/>
      <c r="B116" s="160"/>
      <c r="C116" s="160"/>
      <c r="D116" s="160"/>
      <c r="E116" s="160"/>
      <c r="F116" s="168"/>
      <c r="G116" s="168"/>
      <c r="H116" s="168"/>
      <c r="I116" s="162">
        <f>SUM(I44:I115)</f>
        <v>0</v>
      </c>
      <c r="J116" s="84"/>
      <c r="K116" s="99">
        <f>SUM(K63:K115)</f>
        <v>0</v>
      </c>
      <c r="L116" s="162">
        <f>SUM(I116-K116)</f>
        <v>0</v>
      </c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60"/>
      <c r="AK116" s="160"/>
      <c r="AL116" s="160"/>
      <c r="AM116" s="160"/>
      <c r="AN116" s="160"/>
      <c r="AO116" s="160"/>
      <c r="AP116" s="160"/>
      <c r="AQ116" s="160"/>
      <c r="AR116" s="160"/>
      <c r="AS116" s="160"/>
      <c r="AT116" s="160"/>
      <c r="AU116" s="160"/>
      <c r="AV116" s="160"/>
      <c r="AW116" s="160"/>
      <c r="AX116" s="160"/>
      <c r="AY116" s="160"/>
      <c r="AZ116" s="160"/>
      <c r="BA116" s="160"/>
      <c r="BB116" s="160"/>
      <c r="BC116" s="160"/>
      <c r="BD116" s="160"/>
      <c r="BE116" s="160"/>
      <c r="BF116" s="160"/>
      <c r="BG116" s="160"/>
      <c r="BH116" s="160"/>
      <c r="BI116" s="160"/>
    </row>
    <row r="117" spans="1:61">
      <c r="A117" s="27"/>
      <c r="B117" s="160"/>
      <c r="C117" s="160"/>
      <c r="D117" s="160"/>
      <c r="E117" s="160"/>
      <c r="F117" s="160"/>
      <c r="G117" s="160"/>
      <c r="H117" s="160"/>
      <c r="I117" s="52"/>
      <c r="J117" s="39"/>
      <c r="K117" s="160"/>
      <c r="L117" s="39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  <c r="Z117" s="160"/>
      <c r="AA117" s="160"/>
      <c r="AB117" s="160"/>
      <c r="AC117" s="160"/>
      <c r="AD117" s="160"/>
      <c r="AE117" s="160"/>
      <c r="AF117" s="160"/>
      <c r="AG117" s="160"/>
      <c r="AH117" s="160"/>
      <c r="AI117" s="160"/>
      <c r="AJ117" s="160"/>
      <c r="AK117" s="160"/>
      <c r="AL117" s="160"/>
      <c r="AM117" s="160"/>
      <c r="AN117" s="160"/>
      <c r="AO117" s="160"/>
      <c r="AP117" s="160"/>
      <c r="AQ117" s="160"/>
      <c r="AR117" s="160"/>
      <c r="AS117" s="160"/>
      <c r="AT117" s="160"/>
      <c r="AU117" s="160"/>
      <c r="AV117" s="160"/>
      <c r="AW117" s="160"/>
      <c r="AX117" s="160"/>
      <c r="AY117" s="160"/>
      <c r="AZ117" s="160"/>
      <c r="BA117" s="160"/>
      <c r="BB117" s="160"/>
      <c r="BC117" s="160"/>
      <c r="BD117" s="160"/>
      <c r="BE117" s="160"/>
      <c r="BF117" s="160"/>
      <c r="BG117" s="160"/>
      <c r="BH117" s="160"/>
      <c r="BI117" s="160"/>
    </row>
    <row r="118" spans="1:61">
      <c r="A118" s="27"/>
      <c r="B118" s="160"/>
      <c r="C118" s="160"/>
      <c r="D118" s="160"/>
      <c r="E118" s="160"/>
      <c r="F118" s="160"/>
      <c r="G118" s="160"/>
      <c r="H118" s="160"/>
      <c r="I118" s="39"/>
      <c r="J118" s="39"/>
      <c r="K118" s="160"/>
      <c r="L118" s="39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  <c r="W118" s="160"/>
      <c r="X118" s="160"/>
    </row>
    <row r="119" spans="1:61">
      <c r="F119" s="160"/>
      <c r="G119" s="160"/>
      <c r="H119" s="160"/>
      <c r="I119" s="39"/>
      <c r="J119" s="39"/>
      <c r="K119" s="160"/>
      <c r="L119" s="39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</row>
    <row r="120" spans="1:61">
      <c r="F120" s="160"/>
      <c r="G120" s="160"/>
      <c r="H120" s="160"/>
      <c r="I120" s="39"/>
      <c r="J120" s="39"/>
      <c r="K120" s="160"/>
      <c r="L120" s="39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160"/>
    </row>
    <row r="121" spans="1:61">
      <c r="F121" s="160"/>
      <c r="G121" s="160"/>
      <c r="H121" s="160"/>
      <c r="I121" s="39"/>
      <c r="J121" s="39"/>
      <c r="K121" s="160"/>
      <c r="L121" s="39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60"/>
    </row>
    <row r="122" spans="1:61">
      <c r="F122" s="160"/>
      <c r="G122" s="160"/>
      <c r="H122" s="160"/>
      <c r="I122" s="39"/>
      <c r="J122" s="39"/>
      <c r="K122" s="160"/>
      <c r="L122" s="39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</row>
    <row r="123" spans="1:61">
      <c r="F123" s="160"/>
      <c r="G123" s="160"/>
      <c r="H123" s="160"/>
      <c r="I123" s="39"/>
      <c r="J123" s="39"/>
      <c r="K123" s="160"/>
      <c r="L123" s="39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</row>
    <row r="124" spans="1:61">
      <c r="F124" s="160"/>
      <c r="G124" s="160"/>
      <c r="H124" s="160"/>
      <c r="I124" s="39"/>
      <c r="J124" s="39"/>
      <c r="K124" s="160"/>
      <c r="L124" s="39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</row>
    <row r="125" spans="1:61">
      <c r="F125" s="160"/>
      <c r="G125" s="160"/>
      <c r="H125" s="160"/>
      <c r="I125" s="39"/>
      <c r="J125" s="39"/>
      <c r="K125" s="160"/>
      <c r="L125" s="39"/>
      <c r="M125" s="160"/>
      <c r="N125" s="160"/>
      <c r="O125" s="160"/>
      <c r="P125" s="160"/>
      <c r="Q125" s="160"/>
      <c r="R125" s="160"/>
      <c r="S125" s="160"/>
      <c r="T125" s="160"/>
      <c r="U125" s="160"/>
    </row>
    <row r="126" spans="1:61">
      <c r="F126" s="160"/>
      <c r="G126" s="160"/>
      <c r="H126" s="160"/>
      <c r="I126" s="39"/>
      <c r="J126" s="39"/>
      <c r="K126" s="160"/>
      <c r="L126" s="39"/>
      <c r="M126" s="160"/>
      <c r="N126" s="160"/>
      <c r="O126" s="160"/>
      <c r="P126" s="160"/>
      <c r="Q126" s="160"/>
      <c r="R126" s="160"/>
      <c r="S126" s="160"/>
      <c r="T126" s="160"/>
      <c r="U126" s="160"/>
    </row>
    <row r="127" spans="1:61">
      <c r="F127" s="160"/>
      <c r="G127" s="160"/>
      <c r="H127" s="160"/>
      <c r="I127" s="39"/>
      <c r="J127" s="39"/>
      <c r="K127" s="160"/>
      <c r="L127" s="39"/>
      <c r="M127" s="160"/>
      <c r="N127" s="160"/>
      <c r="O127" s="160"/>
      <c r="P127" s="160"/>
      <c r="Q127" s="160"/>
      <c r="R127" s="160"/>
      <c r="S127" s="160"/>
      <c r="T127" s="160"/>
      <c r="U127" s="160"/>
    </row>
    <row r="128" spans="1:61">
      <c r="F128" s="160"/>
      <c r="G128" s="160"/>
      <c r="H128" s="160"/>
      <c r="I128" s="39"/>
      <c r="J128" s="39"/>
      <c r="K128" s="160"/>
      <c r="L128" s="39"/>
      <c r="M128" s="160"/>
      <c r="N128" s="160"/>
      <c r="O128" s="160"/>
      <c r="P128" s="160"/>
      <c r="Q128" s="160"/>
      <c r="R128" s="160"/>
      <c r="S128" s="160"/>
      <c r="T128" s="160"/>
      <c r="U128" s="160"/>
    </row>
    <row r="129" spans="6:21">
      <c r="F129" s="160"/>
      <c r="G129" s="160"/>
      <c r="H129" s="160"/>
      <c r="I129" s="39"/>
      <c r="J129" s="39"/>
      <c r="K129" s="160"/>
      <c r="L129" s="39"/>
      <c r="M129" s="160"/>
      <c r="N129" s="160"/>
      <c r="O129" s="160"/>
      <c r="P129" s="160"/>
      <c r="Q129" s="160"/>
      <c r="R129" s="160"/>
      <c r="S129" s="160"/>
      <c r="T129" s="160"/>
      <c r="U129" s="160"/>
    </row>
    <row r="130" spans="6:21">
      <c r="F130" s="160"/>
      <c r="G130" s="160"/>
      <c r="H130" s="160"/>
      <c r="I130" s="39"/>
      <c r="J130" s="39"/>
      <c r="K130" s="160"/>
      <c r="L130" s="39"/>
      <c r="M130" s="160"/>
      <c r="N130" s="160"/>
      <c r="O130" s="160"/>
      <c r="P130" s="160"/>
      <c r="Q130" s="160"/>
      <c r="R130" s="160"/>
      <c r="S130" s="160"/>
      <c r="T130" s="160"/>
      <c r="U130" s="160"/>
    </row>
    <row r="131" spans="6:21">
      <c r="F131" s="160"/>
      <c r="G131" s="160"/>
      <c r="H131" s="160"/>
      <c r="I131" s="39"/>
      <c r="J131" s="39"/>
      <c r="K131" s="160"/>
      <c r="L131" s="39"/>
      <c r="M131" s="160"/>
      <c r="N131" s="160"/>
      <c r="O131" s="160"/>
      <c r="P131" s="160"/>
      <c r="Q131" s="160"/>
      <c r="R131" s="160"/>
      <c r="S131" s="160"/>
      <c r="T131" s="160"/>
      <c r="U131" s="160"/>
    </row>
    <row r="132" spans="6:21">
      <c r="F132" s="160"/>
      <c r="G132" s="160"/>
      <c r="H132" s="160"/>
      <c r="I132" s="39"/>
      <c r="J132" s="39"/>
      <c r="K132" s="160"/>
      <c r="L132" s="39"/>
      <c r="M132" s="160"/>
      <c r="N132" s="160"/>
      <c r="O132" s="160"/>
      <c r="P132" s="160"/>
      <c r="Q132" s="160"/>
      <c r="R132" s="160"/>
      <c r="S132" s="160"/>
      <c r="T132" s="160"/>
      <c r="U132" s="160"/>
    </row>
    <row r="133" spans="6:21">
      <c r="F133" s="160"/>
      <c r="G133" s="160"/>
      <c r="H133" s="160"/>
      <c r="I133" s="39"/>
      <c r="J133" s="39"/>
      <c r="K133" s="160"/>
      <c r="L133" s="39"/>
      <c r="M133" s="160"/>
      <c r="N133" s="160"/>
      <c r="O133" s="160"/>
      <c r="P133" s="160"/>
      <c r="Q133" s="160"/>
      <c r="R133" s="160"/>
      <c r="S133" s="160"/>
      <c r="T133" s="160"/>
      <c r="U133" s="160"/>
    </row>
    <row r="134" spans="6:21">
      <c r="F134" s="160"/>
      <c r="G134" s="160"/>
      <c r="H134" s="160"/>
      <c r="I134" s="39"/>
      <c r="J134" s="39"/>
    </row>
    <row r="135" spans="6:21">
      <c r="F135" s="160"/>
      <c r="G135" s="160"/>
      <c r="H135" s="160"/>
      <c r="I135" s="39"/>
      <c r="J135" s="39"/>
    </row>
    <row r="136" spans="6:21">
      <c r="F136" s="160"/>
      <c r="G136" s="160"/>
      <c r="H136" s="160"/>
      <c r="I136" s="39"/>
      <c r="J136" s="39"/>
    </row>
    <row r="137" spans="6:21">
      <c r="F137" s="160"/>
      <c r="G137" s="160"/>
      <c r="H137" s="160"/>
      <c r="I137" s="39"/>
      <c r="J137" s="39"/>
    </row>
    <row r="138" spans="6:21">
      <c r="F138" s="160"/>
      <c r="G138" s="160"/>
      <c r="H138" s="160"/>
      <c r="I138" s="39"/>
      <c r="J138" s="39"/>
    </row>
    <row r="139" spans="6:21">
      <c r="F139" s="160"/>
      <c r="G139" s="160"/>
      <c r="H139" s="160"/>
      <c r="I139" s="39"/>
      <c r="J139" s="39"/>
    </row>
    <row r="140" spans="6:21">
      <c r="F140" s="160"/>
      <c r="G140" s="160"/>
      <c r="H140" s="160"/>
      <c r="I140" s="39"/>
      <c r="J140" s="39"/>
    </row>
    <row r="141" spans="6:21">
      <c r="F141" s="160"/>
      <c r="G141" s="160"/>
      <c r="H141" s="160"/>
      <c r="I141" s="39"/>
      <c r="J141" s="39"/>
    </row>
    <row r="142" spans="6:21">
      <c r="F142" s="160"/>
      <c r="G142" s="160"/>
      <c r="H142" s="160"/>
      <c r="I142" s="39"/>
      <c r="J142" s="39"/>
    </row>
    <row r="143" spans="6:21">
      <c r="F143" s="160"/>
      <c r="G143" s="160"/>
      <c r="H143" s="160"/>
      <c r="I143" s="39"/>
      <c r="J143" s="39"/>
    </row>
    <row r="144" spans="6:21">
      <c r="F144" s="160"/>
      <c r="G144" s="160"/>
      <c r="H144" s="160"/>
      <c r="I144" s="39"/>
      <c r="J144" s="39"/>
    </row>
    <row r="145" spans="5:14">
      <c r="F145" s="160"/>
      <c r="G145" s="160"/>
      <c r="H145" s="160"/>
      <c r="I145" s="39"/>
      <c r="J145" s="39"/>
    </row>
    <row r="146" spans="5:14">
      <c r="F146" s="160"/>
      <c r="G146" s="160"/>
      <c r="H146" s="160"/>
      <c r="I146" s="39"/>
      <c r="J146" s="39"/>
      <c r="K146" s="163"/>
      <c r="L146" s="39"/>
      <c r="M146" s="163"/>
      <c r="N146" s="163"/>
    </row>
    <row r="147" spans="5:14">
      <c r="F147" s="160"/>
      <c r="G147" s="160"/>
      <c r="H147" s="160"/>
      <c r="I147" s="39"/>
      <c r="J147" s="39"/>
      <c r="K147" s="163"/>
      <c r="L147" s="39"/>
      <c r="M147" s="163"/>
      <c r="N147" s="163"/>
    </row>
    <row r="148" spans="5:14">
      <c r="F148" s="160"/>
      <c r="G148" s="160"/>
      <c r="H148" s="160"/>
      <c r="I148" s="39"/>
      <c r="J148" s="39"/>
      <c r="K148" s="163"/>
      <c r="L148" s="39"/>
      <c r="M148" s="163"/>
      <c r="N148" s="163"/>
    </row>
    <row r="149" spans="5:14">
      <c r="F149" s="160"/>
      <c r="G149" s="160"/>
      <c r="H149" s="160"/>
      <c r="I149" s="39"/>
      <c r="J149" s="39"/>
      <c r="K149" s="163"/>
      <c r="L149" s="39"/>
      <c r="M149" s="163"/>
      <c r="N149" s="163"/>
    </row>
    <row r="150" spans="5:14">
      <c r="F150" s="278"/>
      <c r="G150" s="278"/>
      <c r="H150" s="160"/>
      <c r="I150" s="52"/>
      <c r="J150" s="39"/>
      <c r="K150" s="163"/>
      <c r="L150" s="39"/>
      <c r="M150" s="163"/>
      <c r="N150" s="163"/>
    </row>
    <row r="151" spans="5:14">
      <c r="E151" s="160"/>
      <c r="F151" s="160"/>
      <c r="G151" s="160"/>
      <c r="H151" s="160"/>
      <c r="I151" s="39"/>
      <c r="J151" s="39"/>
      <c r="K151" s="163"/>
      <c r="L151" s="39"/>
      <c r="M151" s="163"/>
      <c r="N151" s="163"/>
    </row>
    <row r="152" spans="5:14">
      <c r="E152" s="160"/>
      <c r="F152" s="160"/>
      <c r="G152" s="160"/>
      <c r="H152" s="160"/>
      <c r="I152" s="39"/>
      <c r="J152" s="39"/>
      <c r="K152" s="163"/>
      <c r="L152" s="39"/>
      <c r="M152" s="163"/>
      <c r="N152" s="163"/>
    </row>
    <row r="153" spans="5:14">
      <c r="E153" s="160"/>
      <c r="F153" s="160"/>
      <c r="G153" s="160"/>
      <c r="H153" s="160"/>
      <c r="I153" s="39"/>
      <c r="J153" s="39"/>
      <c r="K153" s="163"/>
      <c r="L153" s="39"/>
      <c r="M153" s="163"/>
      <c r="N153" s="163"/>
    </row>
    <row r="154" spans="5:14">
      <c r="E154" s="160"/>
      <c r="F154" s="160"/>
      <c r="G154" s="160"/>
      <c r="H154" s="160"/>
      <c r="I154" s="39"/>
      <c r="J154" s="39"/>
    </row>
    <row r="155" spans="5:14">
      <c r="E155" s="160"/>
      <c r="F155" s="160"/>
      <c r="G155" s="160"/>
      <c r="H155" s="160"/>
      <c r="I155" s="39"/>
      <c r="J155" s="39"/>
    </row>
    <row r="156" spans="5:14">
      <c r="E156" s="160"/>
      <c r="F156" s="160"/>
      <c r="G156" s="160"/>
      <c r="H156" s="160"/>
      <c r="I156" s="39"/>
      <c r="J156" s="39"/>
    </row>
    <row r="157" spans="5:14">
      <c r="E157" s="160"/>
      <c r="F157" s="160"/>
      <c r="G157" s="160"/>
      <c r="H157" s="160"/>
      <c r="I157" s="39"/>
      <c r="J157" s="39"/>
    </row>
    <row r="158" spans="5:14">
      <c r="E158" s="160"/>
      <c r="F158" s="160"/>
      <c r="G158" s="160"/>
      <c r="H158" s="160"/>
      <c r="I158" s="39"/>
      <c r="J158" s="39"/>
    </row>
    <row r="159" spans="5:14">
      <c r="E159" s="160"/>
      <c r="F159" s="160"/>
      <c r="G159" s="160"/>
      <c r="H159" s="160"/>
      <c r="I159" s="39"/>
      <c r="J159" s="39"/>
    </row>
    <row r="160" spans="5:14">
      <c r="E160" s="160"/>
      <c r="F160" s="160"/>
      <c r="G160" s="160"/>
      <c r="H160" s="160"/>
      <c r="I160" s="39"/>
      <c r="J160" s="39"/>
    </row>
    <row r="161" spans="5:10">
      <c r="E161" s="160"/>
      <c r="F161" s="160"/>
      <c r="G161" s="160"/>
      <c r="H161" s="160"/>
      <c r="I161" s="39"/>
      <c r="J161" s="39"/>
    </row>
    <row r="162" spans="5:10">
      <c r="E162" s="160"/>
      <c r="F162" s="160"/>
      <c r="G162" s="160"/>
      <c r="H162" s="160"/>
      <c r="I162" s="39"/>
      <c r="J162" s="39"/>
    </row>
    <row r="163" spans="5:10">
      <c r="E163" s="160"/>
      <c r="F163" s="160"/>
      <c r="G163" s="160"/>
      <c r="H163" s="160"/>
      <c r="I163" s="39"/>
      <c r="J163" s="39"/>
    </row>
    <row r="164" spans="5:10">
      <c r="E164" s="160"/>
      <c r="F164" s="160"/>
      <c r="G164" s="160"/>
      <c r="H164" s="160"/>
      <c r="I164" s="39"/>
      <c r="J164" s="39"/>
    </row>
    <row r="165" spans="5:10">
      <c r="E165" s="160"/>
      <c r="F165" s="160"/>
      <c r="G165" s="160"/>
      <c r="H165" s="160"/>
      <c r="I165" s="39"/>
      <c r="J165" s="39"/>
    </row>
    <row r="166" spans="5:10">
      <c r="E166" s="160"/>
      <c r="F166" s="160"/>
      <c r="G166" s="160"/>
      <c r="H166" s="160"/>
      <c r="I166" s="39"/>
      <c r="J166" s="39"/>
    </row>
    <row r="167" spans="5:10">
      <c r="E167" s="160"/>
      <c r="F167" s="160"/>
      <c r="G167" s="160"/>
      <c r="H167" s="160"/>
      <c r="I167" s="39"/>
      <c r="J167" s="39"/>
    </row>
    <row r="168" spans="5:10">
      <c r="E168" s="160"/>
      <c r="F168" s="160"/>
      <c r="G168" s="160"/>
      <c r="H168" s="160"/>
      <c r="I168" s="39"/>
      <c r="J168" s="39"/>
    </row>
    <row r="169" spans="5:10">
      <c r="E169" s="160"/>
      <c r="F169" s="160"/>
      <c r="G169" s="160"/>
      <c r="H169" s="160"/>
      <c r="I169" s="39"/>
      <c r="J169" s="39"/>
    </row>
    <row r="170" spans="5:10">
      <c r="E170" s="160"/>
      <c r="F170" s="160"/>
      <c r="G170" s="160"/>
      <c r="H170" s="160"/>
      <c r="I170" s="39"/>
      <c r="J170" s="39"/>
    </row>
    <row r="171" spans="5:10">
      <c r="E171" s="160"/>
      <c r="F171" s="160"/>
      <c r="G171" s="160"/>
      <c r="H171" s="160"/>
      <c r="I171" s="39"/>
      <c r="J171" s="39"/>
    </row>
    <row r="172" spans="5:10">
      <c r="E172" s="160"/>
      <c r="F172" s="160"/>
      <c r="G172" s="160"/>
      <c r="H172" s="160"/>
      <c r="I172" s="39"/>
      <c r="J172" s="39"/>
    </row>
    <row r="173" spans="5:10">
      <c r="E173" s="160"/>
      <c r="F173" s="160"/>
      <c r="G173" s="160"/>
      <c r="H173" s="160"/>
      <c r="I173" s="39"/>
      <c r="J173" s="39"/>
    </row>
    <row r="174" spans="5:10">
      <c r="E174" s="160"/>
      <c r="F174" s="160"/>
      <c r="G174" s="160"/>
      <c r="H174" s="160"/>
      <c r="I174" s="39"/>
      <c r="J174" s="39"/>
    </row>
    <row r="175" spans="5:10">
      <c r="E175" s="160"/>
      <c r="F175" s="160"/>
      <c r="G175" s="160"/>
      <c r="H175" s="160"/>
      <c r="I175" s="39"/>
      <c r="J175" s="39"/>
    </row>
    <row r="176" spans="5:10">
      <c r="E176" s="160"/>
      <c r="F176" s="160"/>
      <c r="G176" s="160"/>
      <c r="H176" s="160"/>
      <c r="I176" s="39"/>
      <c r="J176" s="39"/>
    </row>
    <row r="177" spans="5:10">
      <c r="E177" s="160"/>
      <c r="F177" s="160"/>
      <c r="G177" s="160"/>
      <c r="H177" s="160"/>
      <c r="I177" s="39"/>
      <c r="J177" s="39"/>
    </row>
    <row r="178" spans="5:10">
      <c r="E178" s="160"/>
      <c r="F178" s="160"/>
      <c r="G178" s="160"/>
      <c r="H178" s="160"/>
      <c r="I178" s="39"/>
      <c r="J178" s="39"/>
    </row>
    <row r="179" spans="5:10">
      <c r="E179" s="160"/>
      <c r="F179" s="160"/>
      <c r="G179" s="160"/>
      <c r="H179" s="160"/>
      <c r="I179" s="39"/>
      <c r="J179" s="39"/>
    </row>
    <row r="180" spans="5:10">
      <c r="E180" s="160"/>
      <c r="F180" s="160"/>
      <c r="G180" s="160"/>
      <c r="H180" s="160"/>
      <c r="I180" s="39"/>
      <c r="J180" s="39"/>
    </row>
    <row r="181" spans="5:10">
      <c r="E181" s="160"/>
      <c r="F181" s="160"/>
      <c r="G181" s="160"/>
      <c r="H181" s="160"/>
      <c r="I181" s="39"/>
      <c r="J181" s="39"/>
    </row>
    <row r="182" spans="5:10">
      <c r="E182" s="160"/>
      <c r="F182" s="160"/>
      <c r="G182" s="160"/>
      <c r="H182" s="160"/>
      <c r="I182" s="39"/>
      <c r="J182" s="39"/>
    </row>
    <row r="183" spans="5:10">
      <c r="E183" s="160"/>
      <c r="F183" s="160"/>
      <c r="G183" s="160"/>
      <c r="H183" s="160"/>
      <c r="I183" s="39"/>
      <c r="J183" s="39"/>
    </row>
    <row r="184" spans="5:10">
      <c r="E184" s="160"/>
      <c r="F184" s="160"/>
      <c r="G184" s="160"/>
      <c r="H184" s="160"/>
      <c r="I184" s="39"/>
      <c r="J184" s="39"/>
    </row>
    <row r="185" spans="5:10">
      <c r="E185" s="160"/>
      <c r="F185" s="160"/>
      <c r="G185" s="160"/>
      <c r="H185" s="160"/>
      <c r="I185" s="39"/>
      <c r="J185" s="39"/>
    </row>
    <row r="186" spans="5:10">
      <c r="E186" s="160"/>
      <c r="F186" s="160"/>
      <c r="G186" s="160"/>
      <c r="H186" s="160"/>
      <c r="I186" s="39"/>
      <c r="J186" s="39"/>
    </row>
    <row r="187" spans="5:10">
      <c r="E187" s="160"/>
      <c r="F187" s="160"/>
      <c r="G187" s="160"/>
      <c r="H187" s="160"/>
      <c r="I187" s="39"/>
      <c r="J187" s="39"/>
    </row>
    <row r="188" spans="5:10">
      <c r="E188" s="160"/>
      <c r="F188" s="160"/>
      <c r="G188" s="160"/>
      <c r="H188" s="160"/>
      <c r="I188" s="39"/>
      <c r="J188" s="39"/>
    </row>
    <row r="189" spans="5:10">
      <c r="E189" s="160"/>
      <c r="F189" s="160"/>
      <c r="G189" s="160"/>
      <c r="H189" s="160"/>
      <c r="I189" s="39"/>
      <c r="J189" s="39"/>
    </row>
    <row r="190" spans="5:10">
      <c r="E190" s="160"/>
      <c r="F190" s="160"/>
      <c r="G190" s="160"/>
      <c r="H190" s="160"/>
      <c r="I190" s="39"/>
      <c r="J190" s="39"/>
    </row>
    <row r="191" spans="5:10">
      <c r="E191" s="160"/>
      <c r="F191" s="160"/>
      <c r="G191" s="160"/>
      <c r="H191" s="160"/>
      <c r="I191" s="39"/>
      <c r="J191" s="39"/>
    </row>
    <row r="192" spans="5:10">
      <c r="E192" s="160"/>
      <c r="F192" s="160"/>
      <c r="G192" s="160"/>
      <c r="H192" s="160"/>
      <c r="I192" s="39"/>
      <c r="J192" s="39"/>
    </row>
    <row r="193" spans="5:10">
      <c r="E193" s="160"/>
      <c r="F193" s="160"/>
      <c r="G193" s="160"/>
      <c r="H193" s="160"/>
      <c r="I193" s="39"/>
      <c r="J193" s="39"/>
    </row>
    <row r="194" spans="5:10">
      <c r="E194" s="160"/>
      <c r="F194" s="160"/>
      <c r="G194" s="160"/>
      <c r="H194" s="160"/>
      <c r="I194" s="39"/>
      <c r="J194" s="39"/>
    </row>
    <row r="195" spans="5:10">
      <c r="E195" s="160"/>
      <c r="F195" s="160"/>
      <c r="G195" s="160"/>
      <c r="H195" s="160"/>
      <c r="I195" s="39"/>
      <c r="J195" s="39"/>
    </row>
    <row r="196" spans="5:10">
      <c r="E196" s="160"/>
      <c r="F196" s="160"/>
      <c r="G196" s="160"/>
      <c r="H196" s="160"/>
      <c r="I196" s="39"/>
      <c r="J196" s="39"/>
    </row>
    <row r="197" spans="5:10">
      <c r="E197" s="160"/>
      <c r="F197" s="160"/>
      <c r="G197" s="160"/>
      <c r="H197" s="160"/>
      <c r="I197" s="39"/>
      <c r="J197" s="39"/>
    </row>
    <row r="198" spans="5:10">
      <c r="E198" s="160"/>
      <c r="F198" s="160"/>
      <c r="G198" s="160"/>
      <c r="H198" s="160"/>
      <c r="I198" s="39"/>
      <c r="J198" s="39"/>
    </row>
    <row r="199" spans="5:10">
      <c r="E199" s="160"/>
      <c r="F199" s="160"/>
      <c r="G199" s="160"/>
      <c r="H199" s="160"/>
      <c r="I199" s="39"/>
      <c r="J199" s="39"/>
    </row>
    <row r="200" spans="5:10">
      <c r="E200" s="160"/>
      <c r="F200" s="160"/>
      <c r="G200" s="160"/>
      <c r="H200" s="160"/>
      <c r="I200" s="39"/>
      <c r="J200" s="39"/>
    </row>
    <row r="201" spans="5:10">
      <c r="E201" s="160"/>
      <c r="F201" s="160"/>
      <c r="G201" s="160"/>
      <c r="H201" s="160"/>
      <c r="I201" s="39"/>
      <c r="J201" s="39"/>
    </row>
    <row r="202" spans="5:10">
      <c r="E202" s="160"/>
      <c r="F202" s="160"/>
      <c r="G202" s="160"/>
      <c r="H202" s="160"/>
      <c r="I202" s="39"/>
      <c r="J202" s="39"/>
    </row>
    <row r="203" spans="5:10">
      <c r="E203" s="160"/>
      <c r="F203" s="160"/>
      <c r="G203" s="160"/>
      <c r="H203" s="160"/>
      <c r="I203" s="39"/>
      <c r="J203" s="39"/>
    </row>
    <row r="204" spans="5:10">
      <c r="E204" s="160"/>
      <c r="F204" s="160"/>
      <c r="G204" s="160"/>
      <c r="H204" s="160"/>
      <c r="I204" s="39"/>
      <c r="J204" s="39"/>
    </row>
    <row r="205" spans="5:10">
      <c r="E205" s="160"/>
      <c r="F205" s="160"/>
      <c r="G205" s="160"/>
      <c r="H205" s="160"/>
      <c r="I205" s="39"/>
      <c r="J205" s="39"/>
    </row>
    <row r="206" spans="5:10">
      <c r="E206" s="160"/>
      <c r="F206" s="160"/>
      <c r="G206" s="160"/>
      <c r="H206" s="160"/>
      <c r="I206" s="39"/>
      <c r="J206" s="39"/>
    </row>
    <row r="207" spans="5:10">
      <c r="E207" s="160"/>
      <c r="F207" s="160"/>
      <c r="G207" s="160"/>
      <c r="H207" s="160"/>
      <c r="I207" s="39"/>
      <c r="J207" s="39"/>
    </row>
    <row r="208" spans="5:10">
      <c r="E208" s="160"/>
      <c r="F208" s="160"/>
      <c r="G208" s="160"/>
      <c r="H208" s="160"/>
      <c r="I208" s="39"/>
      <c r="J208" s="39"/>
    </row>
    <row r="209" spans="5:10">
      <c r="E209" s="160"/>
      <c r="F209" s="160"/>
      <c r="G209" s="160"/>
      <c r="H209" s="160"/>
      <c r="I209" s="39"/>
      <c r="J209" s="39"/>
    </row>
    <row r="210" spans="5:10">
      <c r="E210" s="160"/>
      <c r="F210" s="160"/>
      <c r="G210" s="160"/>
      <c r="H210" s="160"/>
      <c r="I210" s="39"/>
      <c r="J210" s="39"/>
    </row>
    <row r="211" spans="5:10">
      <c r="E211" s="160"/>
      <c r="F211" s="160"/>
      <c r="G211" s="160"/>
      <c r="H211" s="160"/>
      <c r="I211" s="39"/>
      <c r="J211" s="39"/>
    </row>
    <row r="212" spans="5:10">
      <c r="E212" s="160"/>
      <c r="F212" s="160"/>
      <c r="G212" s="160"/>
      <c r="H212" s="160"/>
      <c r="I212" s="39"/>
      <c r="J212" s="39"/>
    </row>
    <row r="213" spans="5:10">
      <c r="E213" s="160"/>
      <c r="F213" s="160"/>
      <c r="G213" s="160"/>
      <c r="H213" s="160"/>
      <c r="I213" s="39"/>
      <c r="J213" s="39"/>
    </row>
    <row r="214" spans="5:10">
      <c r="E214" s="160"/>
      <c r="F214" s="160"/>
      <c r="G214" s="160"/>
      <c r="H214" s="160"/>
      <c r="I214" s="39"/>
      <c r="J214" s="39"/>
    </row>
    <row r="215" spans="5:10">
      <c r="E215" s="160"/>
      <c r="F215" s="160"/>
      <c r="G215" s="160"/>
      <c r="H215" s="160"/>
      <c r="I215" s="39"/>
      <c r="J215" s="39"/>
    </row>
    <row r="216" spans="5:10">
      <c r="E216" s="160"/>
      <c r="F216" s="160"/>
      <c r="G216" s="160"/>
      <c r="H216" s="160"/>
      <c r="I216" s="39"/>
      <c r="J216" s="39"/>
    </row>
    <row r="217" spans="5:10">
      <c r="E217" s="160"/>
      <c r="F217" s="160"/>
      <c r="G217" s="160"/>
      <c r="H217" s="160"/>
      <c r="I217" s="39"/>
      <c r="J217" s="39"/>
    </row>
    <row r="218" spans="5:10">
      <c r="E218" s="160"/>
      <c r="F218" s="160"/>
      <c r="G218" s="160"/>
      <c r="H218" s="160"/>
      <c r="I218" s="39"/>
      <c r="J218" s="39"/>
    </row>
    <row r="219" spans="5:10">
      <c r="E219" s="160"/>
      <c r="F219" s="160"/>
      <c r="G219" s="160"/>
      <c r="H219" s="160"/>
      <c r="I219" s="39"/>
      <c r="J219" s="39"/>
    </row>
    <row r="220" spans="5:10">
      <c r="E220" s="160"/>
      <c r="F220" s="160"/>
      <c r="G220" s="160"/>
      <c r="H220" s="160"/>
      <c r="I220" s="39"/>
      <c r="J220" s="39"/>
    </row>
    <row r="221" spans="5:10">
      <c r="E221" s="160"/>
      <c r="F221" s="160"/>
      <c r="G221" s="160"/>
      <c r="H221" s="160"/>
      <c r="I221" s="39"/>
      <c r="J221" s="39"/>
    </row>
    <row r="222" spans="5:10">
      <c r="E222" s="160"/>
      <c r="F222" s="160"/>
      <c r="G222" s="160"/>
      <c r="H222" s="160"/>
      <c r="I222" s="39"/>
      <c r="J222" s="39"/>
    </row>
    <row r="223" spans="5:10">
      <c r="E223" s="160"/>
      <c r="F223" s="160"/>
      <c r="G223" s="160"/>
      <c r="H223" s="160"/>
      <c r="I223" s="39"/>
      <c r="J223" s="39"/>
    </row>
    <row r="224" spans="5:10">
      <c r="E224" s="160"/>
      <c r="F224" s="160"/>
      <c r="G224" s="160"/>
      <c r="H224" s="160"/>
      <c r="I224" s="39"/>
      <c r="J224" s="39"/>
    </row>
    <row r="225" spans="5:10">
      <c r="E225" s="160"/>
      <c r="F225" s="160"/>
      <c r="G225" s="160"/>
      <c r="H225" s="160"/>
      <c r="I225" s="39"/>
      <c r="J225" s="39"/>
    </row>
    <row r="226" spans="5:10">
      <c r="E226" s="160"/>
      <c r="F226" s="160"/>
      <c r="G226" s="160"/>
      <c r="H226" s="160"/>
      <c r="I226" s="39"/>
      <c r="J226" s="39"/>
    </row>
  </sheetData>
  <sortState ref="A44:D51">
    <sortCondition ref="A44"/>
  </sortState>
  <mergeCells count="10">
    <mergeCell ref="F62:G62"/>
    <mergeCell ref="A113:B113"/>
    <mergeCell ref="A115:B115"/>
    <mergeCell ref="F150:G150"/>
    <mergeCell ref="A1:F1"/>
    <mergeCell ref="A2:F2"/>
    <mergeCell ref="A3:F3"/>
    <mergeCell ref="A35:D35"/>
    <mergeCell ref="A36:D36"/>
    <mergeCell ref="F43:L43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25"/>
  <sheetViews>
    <sheetView tabSelected="1" zoomScaleNormal="100" workbookViewId="0">
      <selection activeCell="F8" sqref="F8"/>
    </sheetView>
  </sheetViews>
  <sheetFormatPr defaultColWidth="9.140625" defaultRowHeight="12.75"/>
  <cols>
    <col min="1" max="1" width="43.140625" style="15" bestFit="1" customWidth="1"/>
    <col min="2" max="2" width="21.28515625" style="15" bestFit="1" customWidth="1"/>
    <col min="3" max="3" width="1.7109375" style="15" customWidth="1"/>
    <col min="4" max="4" width="36.140625" style="15" bestFit="1" customWidth="1"/>
    <col min="5" max="5" width="21.28515625" style="15" bestFit="1" customWidth="1"/>
    <col min="6" max="6" width="15" style="15" customWidth="1"/>
    <col min="7" max="7" width="12.5703125" style="15" bestFit="1" customWidth="1"/>
    <col min="8" max="8" width="10.42578125" style="15" customWidth="1"/>
    <col min="9" max="9" width="19.7109375" style="15" bestFit="1" customWidth="1"/>
    <col min="10" max="10" width="10.140625" style="15" customWidth="1"/>
    <col min="11" max="11" width="8.85546875" style="15" customWidth="1"/>
    <col min="12" max="16384" width="9.140625" style="15"/>
  </cols>
  <sheetData>
    <row r="1" spans="1:29" ht="26.25">
      <c r="A1" s="291" t="s">
        <v>45</v>
      </c>
      <c r="B1" s="292"/>
      <c r="C1" s="292"/>
      <c r="D1" s="292"/>
      <c r="E1" s="293"/>
      <c r="F1" s="1"/>
      <c r="G1" s="1"/>
    </row>
    <row r="2" spans="1:29" ht="21.75">
      <c r="A2" s="300" t="s">
        <v>44</v>
      </c>
      <c r="B2" s="301"/>
      <c r="C2" s="301"/>
      <c r="D2" s="301"/>
      <c r="E2" s="302"/>
      <c r="F2" s="1"/>
      <c r="G2" s="1"/>
    </row>
    <row r="3" spans="1:29" ht="24" thickBot="1">
      <c r="A3" s="294" t="s">
        <v>81</v>
      </c>
      <c r="B3" s="295"/>
      <c r="C3" s="295"/>
      <c r="D3" s="295"/>
      <c r="E3" s="296"/>
      <c r="F3" s="1"/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4" thickBot="1">
      <c r="A4" s="303" t="s">
        <v>58</v>
      </c>
      <c r="B4" s="304"/>
      <c r="C4" s="304"/>
      <c r="D4" s="304"/>
      <c r="E4" s="305"/>
      <c r="F4" s="1"/>
      <c r="G4" s="8"/>
      <c r="H4" s="7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1.75">
      <c r="A5" s="252" t="s">
        <v>56</v>
      </c>
      <c r="B5" s="253">
        <v>7000000</v>
      </c>
      <c r="C5" s="195"/>
      <c r="D5" s="196" t="s">
        <v>10</v>
      </c>
      <c r="E5" s="225">
        <v>5689570</v>
      </c>
      <c r="F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1.75">
      <c r="A6" s="34" t="s">
        <v>5</v>
      </c>
      <c r="B6" s="186">
        <v>32330</v>
      </c>
      <c r="C6" s="35"/>
      <c r="D6" s="176" t="s">
        <v>62</v>
      </c>
      <c r="E6" s="187">
        <v>11630</v>
      </c>
      <c r="F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1.75">
      <c r="A7" s="34"/>
      <c r="B7" s="186"/>
      <c r="C7" s="33"/>
      <c r="D7" s="176" t="s">
        <v>14</v>
      </c>
      <c r="E7" s="226">
        <v>42030</v>
      </c>
      <c r="F7" s="1"/>
      <c r="H7" s="2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1.75">
      <c r="A8" s="34"/>
      <c r="B8" s="186"/>
      <c r="C8" s="33"/>
      <c r="D8" s="177"/>
      <c r="E8" s="226"/>
      <c r="F8" s="1"/>
      <c r="G8" s="29"/>
      <c r="H8" s="17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1.75">
      <c r="A9" s="34" t="s">
        <v>78</v>
      </c>
      <c r="B9" s="186">
        <v>1330</v>
      </c>
      <c r="C9" s="33"/>
      <c r="D9" s="176"/>
      <c r="E9" s="187"/>
      <c r="F9" s="1"/>
      <c r="G9" s="29"/>
      <c r="H9" s="173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1.75">
      <c r="A10" s="34" t="s">
        <v>15</v>
      </c>
      <c r="B10" s="186">
        <v>0</v>
      </c>
      <c r="C10" s="33"/>
      <c r="D10" s="176" t="s">
        <v>12</v>
      </c>
      <c r="E10" s="187">
        <v>330570</v>
      </c>
      <c r="F10" s="1"/>
      <c r="G10" s="29"/>
      <c r="H10" s="184"/>
      <c r="I10" s="2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1.75">
      <c r="A11" s="192" t="s">
        <v>7</v>
      </c>
      <c r="B11" s="227">
        <f>B6-B10-B9+B7</f>
        <v>31000</v>
      </c>
      <c r="C11" s="33"/>
      <c r="D11" s="176" t="s">
        <v>46</v>
      </c>
      <c r="E11" s="187">
        <v>557200</v>
      </c>
      <c r="F11" s="1"/>
      <c r="G11" s="29"/>
      <c r="H11" s="184"/>
      <c r="I11" s="2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1.75">
      <c r="A12" s="193"/>
      <c r="B12" s="228"/>
      <c r="C12" s="33"/>
      <c r="D12" s="176"/>
      <c r="E12" s="226"/>
      <c r="F12" s="1" t="s">
        <v>41</v>
      </c>
      <c r="G12" s="27"/>
      <c r="H12" s="173"/>
      <c r="I12" s="27" t="s">
        <v>41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1.75">
      <c r="A13" s="232"/>
      <c r="B13" s="233"/>
      <c r="C13" s="33"/>
      <c r="D13" s="176"/>
      <c r="E13" s="187"/>
      <c r="F13" s="1"/>
      <c r="G13" s="28"/>
      <c r="H13" s="173"/>
      <c r="I13" s="27" t="s">
        <v>41</v>
      </c>
      <c r="J13" s="1" t="s">
        <v>11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1.75">
      <c r="A14" s="192" t="s">
        <v>85</v>
      </c>
      <c r="B14" s="227">
        <v>400000</v>
      </c>
      <c r="C14" s="33"/>
      <c r="D14" s="176"/>
      <c r="E14" s="187"/>
      <c r="F14" s="1"/>
      <c r="G14" s="28"/>
      <c r="H14" s="173"/>
      <c r="I14" s="2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1.75">
      <c r="A15" s="232"/>
      <c r="B15" s="233"/>
      <c r="C15" s="33"/>
      <c r="D15" s="177"/>
      <c r="E15" s="226"/>
      <c r="F15" s="1"/>
      <c r="G15" s="8"/>
      <c r="H15" s="175"/>
      <c r="J15" s="1"/>
      <c r="K15" s="7" t="s">
        <v>11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1.75">
      <c r="A16" s="34" t="s">
        <v>4</v>
      </c>
      <c r="B16" s="186">
        <f>B5+B6-B9+B13-B10-B14</f>
        <v>6631000</v>
      </c>
      <c r="C16" s="33"/>
      <c r="D16" s="176" t="s">
        <v>6</v>
      </c>
      <c r="E16" s="187">
        <f>E5+E6+E7+E10+E11+E12</f>
        <v>6631000</v>
      </c>
      <c r="F16" s="1"/>
      <c r="G16" s="153">
        <f>B16-E16</f>
        <v>0</v>
      </c>
      <c r="H16" s="173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2.5" thickBot="1">
      <c r="A17" s="174"/>
      <c r="B17" s="188" t="s">
        <v>11</v>
      </c>
      <c r="C17" s="172"/>
      <c r="D17" s="178"/>
      <c r="E17" s="189"/>
      <c r="F17" s="1"/>
      <c r="G17" s="7"/>
      <c r="H17" s="17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3.25" thickBot="1">
      <c r="A18" s="297" t="s">
        <v>12</v>
      </c>
      <c r="B18" s="298"/>
      <c r="C18" s="298"/>
      <c r="D18" s="298"/>
      <c r="E18" s="299"/>
      <c r="F18" s="1"/>
      <c r="G18" s="8"/>
      <c r="H18" s="17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1.75">
      <c r="A19" s="246" t="s">
        <v>63</v>
      </c>
      <c r="B19" s="247">
        <v>193860</v>
      </c>
      <c r="C19" s="248"/>
      <c r="D19" s="249" t="s">
        <v>79</v>
      </c>
      <c r="E19" s="250">
        <v>21270</v>
      </c>
      <c r="F19" s="1"/>
      <c r="H19" s="17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2.5" thickBot="1">
      <c r="A20" s="251" t="s">
        <v>72</v>
      </c>
      <c r="B20" s="188">
        <v>37340</v>
      </c>
      <c r="C20" s="172"/>
      <c r="D20" s="230" t="s">
        <v>73</v>
      </c>
      <c r="E20" s="189">
        <v>69330</v>
      </c>
      <c r="G20" s="191"/>
      <c r="H20" s="17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1.75">
      <c r="A21" s="190"/>
      <c r="B21" s="190"/>
      <c r="C21" s="190"/>
      <c r="D21" s="190"/>
      <c r="E21" s="190"/>
      <c r="F21" s="190"/>
      <c r="G21" s="19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s="1" customFormat="1" ht="21.75">
      <c r="A22" s="190"/>
      <c r="B22" s="190"/>
      <c r="C22" s="190"/>
      <c r="D22" s="190"/>
      <c r="E22" s="190"/>
      <c r="F22" s="190"/>
      <c r="G22" s="190"/>
    </row>
    <row r="23" spans="1:29" s="1" customFormat="1" ht="21.75">
      <c r="A23" s="190"/>
      <c r="B23" s="190"/>
      <c r="C23" s="190"/>
      <c r="D23" s="190"/>
      <c r="E23" s="190"/>
      <c r="F23" s="190"/>
      <c r="G23" s="190"/>
    </row>
    <row r="24" spans="1:29" s="1" customFormat="1" ht="21.75">
      <c r="A24" s="190"/>
      <c r="B24" s="190"/>
      <c r="C24" s="190"/>
      <c r="D24" s="190"/>
      <c r="E24" s="190"/>
      <c r="F24" s="190"/>
      <c r="G24" s="190"/>
    </row>
    <row r="25" spans="1:29" s="1" customFormat="1" ht="21.75">
      <c r="A25" s="190"/>
      <c r="B25" s="190"/>
      <c r="C25" s="190"/>
      <c r="D25" s="190"/>
      <c r="E25" s="190"/>
      <c r="F25" s="190"/>
      <c r="G25" s="190"/>
    </row>
    <row r="26" spans="1:29" s="1" customFormat="1" ht="21.75">
      <c r="A26" s="190"/>
      <c r="B26" s="190"/>
      <c r="C26" s="190"/>
      <c r="D26" s="190"/>
      <c r="E26" s="190"/>
      <c r="F26" s="190"/>
      <c r="G26" s="190"/>
    </row>
    <row r="27" spans="1:29" s="1" customFormat="1" ht="21.75">
      <c r="A27" s="190"/>
      <c r="B27" s="190"/>
      <c r="C27" s="190"/>
      <c r="D27" s="190"/>
      <c r="E27" s="190"/>
      <c r="F27" s="190"/>
      <c r="G27" s="190"/>
    </row>
    <row r="28" spans="1:29" s="1" customFormat="1" ht="21.75">
      <c r="A28" s="190"/>
      <c r="B28" s="190"/>
      <c r="C28" s="190"/>
      <c r="D28" s="190"/>
      <c r="E28" s="190"/>
      <c r="F28" s="190"/>
      <c r="G28" s="190"/>
    </row>
    <row r="29" spans="1:29" s="1" customFormat="1" ht="21.75">
      <c r="A29" s="190"/>
      <c r="B29" s="190"/>
      <c r="C29" s="190"/>
      <c r="D29" s="190"/>
      <c r="E29" s="190"/>
      <c r="F29" s="190"/>
      <c r="G29" s="190"/>
    </row>
    <row r="30" spans="1:29" s="1" customFormat="1" ht="21.75">
      <c r="A30" s="190"/>
      <c r="B30" s="190"/>
      <c r="C30" s="190"/>
      <c r="D30" s="190"/>
      <c r="E30" s="190"/>
      <c r="F30" s="190"/>
      <c r="G30" s="190"/>
    </row>
    <row r="31" spans="1:29" ht="21.75">
      <c r="A31" s="190"/>
      <c r="B31" s="190"/>
      <c r="C31" s="190"/>
      <c r="D31" s="190"/>
      <c r="E31" s="190"/>
      <c r="F31" s="190"/>
      <c r="G31" s="19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1.75">
      <c r="A32" s="190"/>
      <c r="B32" s="190"/>
      <c r="C32" s="190"/>
      <c r="D32" s="190"/>
      <c r="E32" s="190"/>
      <c r="F32" s="190"/>
      <c r="G32" s="19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1.75">
      <c r="A33" s="190"/>
      <c r="B33" s="190"/>
      <c r="C33" s="190"/>
      <c r="D33" s="190"/>
      <c r="E33" s="190"/>
      <c r="F33" s="190"/>
      <c r="G33" s="19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1"/>
      <c r="B34" s="23"/>
      <c r="C34" s="1"/>
      <c r="D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1"/>
      <c r="B35" s="23"/>
      <c r="C35" s="1"/>
      <c r="D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1"/>
      <c r="B36" s="23"/>
      <c r="C36" s="1"/>
      <c r="D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1"/>
      <c r="B37" s="23"/>
      <c r="C37" s="1"/>
      <c r="D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1"/>
      <c r="B38" s="1"/>
      <c r="C38" s="1"/>
      <c r="D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1"/>
      <c r="B39" s="1"/>
      <c r="C39" s="1"/>
      <c r="D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E41" s="2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8:29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8:29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8:29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8:29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8:29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8:29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8:29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8:29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8:29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8:29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8:29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8:29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8:29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8:29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8:29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8:29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8:29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8:29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8:29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8:29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8:29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8:29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8:29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8:29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8:29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8:29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8:29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8:29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8:29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8:29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8:29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8:29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8:29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8:29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8:29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8:29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8:29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8:29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8:29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8:29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8:29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8:29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8:29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8:29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8:29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8:29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8:29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8:29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8:29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8:29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8:29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8:29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8:29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8:29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8:29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8:29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8:29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8:29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8:29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8:29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8:29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8:29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8:29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8:29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8:29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8:29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8:29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8:29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8:29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8:29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8:29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8:29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8:29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8:29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8:29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8:29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8:29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8:29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8:29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8:29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8:29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8:29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8:29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8:29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8:29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8:29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8:29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8:29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8:29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8:29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8:29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8:29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8:29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8:29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8:29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8:29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8:29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8:29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8:29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8:29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8:29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8:29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8:29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8:29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8:29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8:29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8:29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8:29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8:29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8:29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8:29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8:29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8:29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8:29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8:29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8:29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8:29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8:29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8:29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8:29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8:2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8:29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8:29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8:29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8:29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8:29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8:29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8:29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8:29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8:29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8:29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8:29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8:29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8:29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8:29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8:29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8:29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8:29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8:29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8:29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8:29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8:29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8:29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8:29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8:29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8:29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8:29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8:29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8:29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8:29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8:29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8:29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8:29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8:29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8:29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8:29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8:29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8:29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8:29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8:29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8:29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8:29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8:29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8:29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8:29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8:29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8:29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8:29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8:29"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8:29"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8:29"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8:29"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8:29"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8:29"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8:29"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8:29"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8:29"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</sheetData>
  <sortState ref="H19:I23">
    <sortCondition descending="1" ref="H19"/>
  </sortState>
  <mergeCells count="5">
    <mergeCell ref="A1:E1"/>
    <mergeCell ref="A3:E3"/>
    <mergeCell ref="A18:E18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 2021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2021-12-02T15:17:43Z</dcterms:modified>
</cp:coreProperties>
</file>