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5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 xml:space="preserve">Manager Gari
Lalpur+Bagha+Arani route
</t>
        </r>
      </text>
    </comment>
  </commentList>
</comments>
</file>

<file path=xl/sharedStrings.xml><?xml version="1.0" encoding="utf-8"?>
<sst xmlns="http://schemas.openxmlformats.org/spreadsheetml/2006/main" count="141" uniqueCount="90">
  <si>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</si>
  <si>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</si>
  <si>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</si>
  <si>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</si>
  <si>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</si>
  <si>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</si>
  <si>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</si>
  <si>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</si>
  <si>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</si>
  <si>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</si>
  <si>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</si>
  <si>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</si>
  <si>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</si>
  <si>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</si>
  <si>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</si>
  <si>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</si>
  <si>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</si>
  <si>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</si>
  <si>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</si>
  <si>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</si>
  <si>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</si>
  <si>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</si>
  <si>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</si>
  <si>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</si>
  <si>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</si>
  <si>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</si>
  <si>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</si>
  <si>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</si>
  <si>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</si>
  <si>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</si>
  <si>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</si>
  <si>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</si>
  <si>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</si>
  <si>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</si>
  <si>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</si>
  <si>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</si>
  <si>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</si>
  <si>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</si>
  <si>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</si>
  <si>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</si>
  <si>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</si>
  <si>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</si>
  <si>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</si>
  <si>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</si>
  <si>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</si>
  <si>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</si>
  <si>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</si>
  <si>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</si>
  <si>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</si>
  <si>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</si>
  <si>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</si>
  <si>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</si>
  <si>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</si>
  <si>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</si>
  <si>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</si>
  <si>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</si>
  <si>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</si>
  <si>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</si>
  <si>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</si>
  <si>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</si>
  <si>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</si>
  <si>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</si>
  <si>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</si>
  <si>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L= Rasel Telecom</t>
  </si>
  <si>
    <t>Memo Make</t>
  </si>
  <si>
    <t>22.11.2021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</si>
  <si>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</si>
  <si>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</si>
  <si>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</si>
  <si>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</si>
  <si>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</si>
  <si>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</si>
  <si>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</si>
  <si>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</si>
  <si>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</si>
  <si>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</si>
  <si>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</si>
  <si>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</si>
  <si>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</si>
  <si>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</si>
  <si>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</si>
  <si>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</si>
  <si>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</si>
  <si>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04.12.2021</t>
  </si>
  <si>
    <t>Chaskoir</t>
  </si>
  <si>
    <t>Singra</t>
  </si>
  <si>
    <t>Office</t>
  </si>
  <si>
    <t>04.11.2021</t>
  </si>
  <si>
    <t>05.12.2021</t>
  </si>
  <si>
    <t>Date: 05.12.2021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</si>
</sst>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3" t="s">
        <v>13</v>
      </c>
      <c r="C1" s="253"/>
      <c r="D1" s="253"/>
      <c r="E1" s="253"/>
    </row>
    <row r="2" spans="1:11" ht="16.5" customHeight="1">
      <c r="A2" s="15"/>
      <c r="B2" s="254" t="s">
        <v>74</v>
      </c>
      <c r="C2" s="254"/>
      <c r="D2" s="254"/>
      <c r="E2" s="25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77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80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80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83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88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85">
        <f t="shared" si="0"/>
        <v>10230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85">
        <f t="shared" si="0"/>
        <v>10230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85">
        <f t="shared" si="0"/>
        <v>10230</v>
      </c>
      <c r="F13" s="12"/>
      <c r="G13" s="1"/>
      <c r="H13" s="1"/>
      <c r="I13" s="1"/>
      <c r="J13" s="15"/>
      <c r="K13" s="15"/>
    </row>
    <row r="14" spans="1:11">
      <c r="A14" s="15"/>
      <c r="B14" s="180"/>
      <c r="C14" s="181"/>
      <c r="D14" s="181"/>
      <c r="E14" s="185">
        <f t="shared" si="0"/>
        <v>10230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85">
        <f t="shared" si="0"/>
        <v>10230</v>
      </c>
      <c r="F15" s="12"/>
      <c r="G15" s="14"/>
      <c r="H15" s="1"/>
      <c r="I15" s="1"/>
      <c r="J15" s="15"/>
      <c r="K15" s="15"/>
    </row>
    <row r="16" spans="1:11">
      <c r="A16" s="15"/>
      <c r="B16" s="182"/>
      <c r="C16" s="183"/>
      <c r="D16" s="183"/>
      <c r="E16" s="185">
        <f t="shared" si="0"/>
        <v>10230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10230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10230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10230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10230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10230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10230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10230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10230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10230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10230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10230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10230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10230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10230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10230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10230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10230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10230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10230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10230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10230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10230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10230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10230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10230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10230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10230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10230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10230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10230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10230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10230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10230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10230</v>
      </c>
      <c r="F50" s="12"/>
      <c r="G50" s="1"/>
      <c r="H50" s="15"/>
    </row>
    <row r="51" spans="2:8">
      <c r="B51" s="25"/>
      <c r="C51" s="21">
        <f>SUM(C5:C50)</f>
        <v>1802830</v>
      </c>
      <c r="D51" s="21">
        <f>SUM(D5:D50)</f>
        <v>1792600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5" t="s">
        <v>13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24" s="105" customFormat="1" ht="18">
      <c r="A2" s="256" t="s">
        <v>43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24" s="106" customFormat="1" ht="16.5" thickBot="1">
      <c r="A3" s="257" t="s">
        <v>75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9"/>
      <c r="S3" s="49"/>
      <c r="T3" s="5"/>
      <c r="U3" s="5"/>
      <c r="V3" s="5"/>
      <c r="W3" s="5"/>
      <c r="X3" s="11"/>
    </row>
    <row r="4" spans="1:24" s="108" customFormat="1">
      <c r="A4" s="260" t="s">
        <v>26</v>
      </c>
      <c r="B4" s="262" t="s">
        <v>27</v>
      </c>
      <c r="C4" s="264" t="s">
        <v>28</v>
      </c>
      <c r="D4" s="264" t="s">
        <v>29</v>
      </c>
      <c r="E4" s="264" t="s">
        <v>30</v>
      </c>
      <c r="F4" s="264" t="s">
        <v>31</v>
      </c>
      <c r="G4" s="264" t="s">
        <v>32</v>
      </c>
      <c r="H4" s="264" t="s">
        <v>54</v>
      </c>
      <c r="I4" s="264" t="s">
        <v>33</v>
      </c>
      <c r="J4" s="264" t="s">
        <v>34</v>
      </c>
      <c r="K4" s="264" t="s">
        <v>35</v>
      </c>
      <c r="L4" s="264" t="s">
        <v>36</v>
      </c>
      <c r="M4" s="264" t="s">
        <v>64</v>
      </c>
      <c r="N4" s="270" t="s">
        <v>57</v>
      </c>
      <c r="O4" s="268" t="s">
        <v>15</v>
      </c>
      <c r="P4" s="266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1"/>
      <c r="B5" s="263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71"/>
      <c r="O5" s="269"/>
      <c r="P5" s="267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77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80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83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88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/>
      <c r="B10" s="124"/>
      <c r="C10" s="117"/>
      <c r="D10" s="125"/>
      <c r="E10" s="125"/>
      <c r="F10" s="125"/>
      <c r="G10" s="125"/>
      <c r="H10" s="125"/>
      <c r="I10" s="125"/>
      <c r="J10" s="125"/>
      <c r="K10" s="125"/>
      <c r="L10" s="125"/>
      <c r="M10" s="155"/>
      <c r="N10" s="125"/>
      <c r="O10" s="125"/>
      <c r="P10" s="127"/>
      <c r="Q10" s="121">
        <f t="shared" si="0"/>
        <v>0</v>
      </c>
      <c r="R10" s="122"/>
      <c r="S10" s="26"/>
      <c r="T10" s="26"/>
      <c r="U10" s="3"/>
      <c r="V10" s="26"/>
      <c r="W10" s="3"/>
    </row>
    <row r="11" spans="1:24" s="9" customFormat="1">
      <c r="A11" s="116"/>
      <c r="B11" s="124"/>
      <c r="C11" s="117"/>
      <c r="D11" s="125"/>
      <c r="E11" s="125"/>
      <c r="F11" s="125"/>
      <c r="G11" s="125"/>
      <c r="H11" s="125"/>
      <c r="I11" s="125"/>
      <c r="J11" s="125"/>
      <c r="K11" s="125"/>
      <c r="L11" s="125"/>
      <c r="M11" s="155"/>
      <c r="N11" s="125"/>
      <c r="O11" s="125"/>
      <c r="P11" s="127"/>
      <c r="Q11" s="121">
        <f t="shared" si="0"/>
        <v>0</v>
      </c>
      <c r="R11" s="122"/>
      <c r="S11" s="26"/>
      <c r="T11" s="26"/>
      <c r="U11" s="26"/>
      <c r="V11" s="26"/>
      <c r="W11" s="26"/>
    </row>
    <row r="12" spans="1:24" s="9" customFormat="1">
      <c r="A12" s="116"/>
      <c r="B12" s="124"/>
      <c r="C12" s="117"/>
      <c r="D12" s="125"/>
      <c r="E12" s="125"/>
      <c r="F12" s="125"/>
      <c r="G12" s="125"/>
      <c r="H12" s="125"/>
      <c r="I12" s="125"/>
      <c r="J12" s="125"/>
      <c r="K12" s="125"/>
      <c r="L12" s="125"/>
      <c r="M12" s="155"/>
      <c r="N12" s="125"/>
      <c r="O12" s="125"/>
      <c r="P12" s="127"/>
      <c r="Q12" s="121">
        <f t="shared" si="0"/>
        <v>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1200</v>
      </c>
      <c r="C37" s="143">
        <f t="shared" ref="C37:P37" si="1">SUM(C6:C36)</f>
        <v>420</v>
      </c>
      <c r="D37" s="143">
        <f t="shared" si="1"/>
        <v>310</v>
      </c>
      <c r="E37" s="143">
        <f t="shared" si="1"/>
        <v>0</v>
      </c>
      <c r="F37" s="143">
        <f t="shared" si="1"/>
        <v>0</v>
      </c>
      <c r="G37" s="143">
        <f>SUM(G6:G36)</f>
        <v>640</v>
      </c>
      <c r="H37" s="143">
        <f t="shared" si="1"/>
        <v>0</v>
      </c>
      <c r="I37" s="143">
        <f t="shared" si="1"/>
        <v>370</v>
      </c>
      <c r="J37" s="143">
        <f t="shared" si="1"/>
        <v>640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3580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E117" sqref="E117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8"/>
      <c r="C1" s="278"/>
      <c r="D1" s="278"/>
      <c r="E1" s="278"/>
      <c r="F1" s="278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9" t="s">
        <v>55</v>
      </c>
      <c r="B2" s="279"/>
      <c r="C2" s="279"/>
      <c r="D2" s="279"/>
      <c r="E2" s="279"/>
      <c r="F2" s="279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0" t="s">
        <v>44</v>
      </c>
      <c r="B3" s="280"/>
      <c r="C3" s="280"/>
      <c r="D3" s="280"/>
      <c r="E3" s="280"/>
      <c r="F3" s="280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-335800</v>
      </c>
      <c r="D30" s="44"/>
      <c r="E30" s="44">
        <f t="shared" si="0"/>
        <v>-335800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-335800</v>
      </c>
      <c r="D33" s="44">
        <f>SUM(D5:D32)</f>
        <v>0</v>
      </c>
      <c r="E33" s="44">
        <f>SUM(E5:E32)</f>
        <v>-335800</v>
      </c>
      <c r="F33" s="44">
        <f>B33-E33</f>
        <v>335800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1" t="s">
        <v>21</v>
      </c>
      <c r="B35" s="282"/>
      <c r="C35" s="282"/>
      <c r="D35" s="283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4" t="s">
        <v>12</v>
      </c>
      <c r="B36" s="285"/>
      <c r="C36" s="285"/>
      <c r="D36" s="286"/>
      <c r="E36" s="217">
        <f>F33-C113+K116</f>
        <v>0</v>
      </c>
      <c r="F36" s="212"/>
      <c r="G36" s="61"/>
      <c r="H36" s="234" t="s">
        <v>48</v>
      </c>
      <c r="I36" s="235" t="s">
        <v>51</v>
      </c>
      <c r="J36" s="236">
        <v>38960</v>
      </c>
      <c r="K36" s="237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234" t="s">
        <v>53</v>
      </c>
      <c r="I37" s="235" t="s">
        <v>50</v>
      </c>
      <c r="J37" s="236">
        <v>8270</v>
      </c>
      <c r="K37" s="237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234" t="s">
        <v>60</v>
      </c>
      <c r="I38" s="235"/>
      <c r="J38" s="236">
        <v>50000</v>
      </c>
      <c r="K38" s="237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7" t="s">
        <v>22</v>
      </c>
      <c r="G43" s="288"/>
      <c r="H43" s="288"/>
      <c r="I43" s="288"/>
      <c r="J43" s="288"/>
      <c r="K43" s="288"/>
      <c r="L43" s="289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68</v>
      </c>
      <c r="B44" s="18" t="s">
        <v>84</v>
      </c>
      <c r="C44" s="240">
        <v>69330</v>
      </c>
      <c r="D44" s="239" t="s">
        <v>67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1" t="s">
        <v>76</v>
      </c>
      <c r="B45" s="18" t="s">
        <v>85</v>
      </c>
      <c r="C45" s="240">
        <v>21270</v>
      </c>
      <c r="D45" s="242" t="s">
        <v>77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71</v>
      </c>
      <c r="B46" s="18" t="s">
        <v>84</v>
      </c>
      <c r="C46" s="240">
        <v>37340</v>
      </c>
      <c r="D46" s="239" t="s">
        <v>70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8" t="s">
        <v>69</v>
      </c>
      <c r="B47" s="18" t="s">
        <v>86</v>
      </c>
      <c r="C47" s="240">
        <v>6000</v>
      </c>
      <c r="D47" s="242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8" t="s">
        <v>47</v>
      </c>
      <c r="B48" s="18" t="s">
        <v>49</v>
      </c>
      <c r="C48" s="240">
        <v>193860</v>
      </c>
      <c r="D48" s="239" t="s">
        <v>65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3" t="s">
        <v>81</v>
      </c>
      <c r="B49" s="18" t="s">
        <v>82</v>
      </c>
      <c r="C49" s="240">
        <v>8000</v>
      </c>
      <c r="D49" s="242" t="s">
        <v>87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4"/>
      <c r="B50" s="18"/>
      <c r="C50" s="240"/>
      <c r="D50" s="239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2" t="s">
        <v>42</v>
      </c>
      <c r="G62" s="272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3" t="s">
        <v>24</v>
      </c>
      <c r="B113" s="274"/>
      <c r="C113" s="211">
        <f>SUM(C37:C112)</f>
        <v>335800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5" t="s">
        <v>25</v>
      </c>
      <c r="B115" s="276"/>
      <c r="C115" s="209">
        <f>C113+L116</f>
        <v>335800</v>
      </c>
      <c r="D115" s="208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7"/>
      <c r="G150" s="277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3" zoomScaleNormal="100" workbookViewId="0">
      <selection activeCell="I25" sqref="I2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0" t="s">
        <v>45</v>
      </c>
      <c r="B1" s="291"/>
      <c r="C1" s="291"/>
      <c r="D1" s="291"/>
      <c r="E1" s="292"/>
      <c r="F1" s="1"/>
      <c r="G1" s="1"/>
    </row>
    <row r="2" spans="1:29" ht="21.75">
      <c r="A2" s="299" t="s">
        <v>44</v>
      </c>
      <c r="B2" s="300"/>
      <c r="C2" s="300"/>
      <c r="D2" s="300"/>
      <c r="E2" s="301"/>
      <c r="F2" s="1"/>
      <c r="G2" s="1"/>
    </row>
    <row r="3" spans="1:29" ht="24" thickBot="1">
      <c r="A3" s="293" t="s">
        <v>89</v>
      </c>
      <c r="B3" s="294"/>
      <c r="C3" s="294"/>
      <c r="D3" s="294"/>
      <c r="E3" s="29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2" t="s">
        <v>58</v>
      </c>
      <c r="B4" s="303"/>
      <c r="C4" s="303"/>
      <c r="D4" s="303"/>
      <c r="E4" s="30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51" t="s">
        <v>56</v>
      </c>
      <c r="B5" s="252">
        <v>7000000</v>
      </c>
      <c r="C5" s="195"/>
      <c r="D5" s="196" t="s">
        <v>10</v>
      </c>
      <c r="E5" s="225">
        <v>5014260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60130</v>
      </c>
      <c r="C6" s="35"/>
      <c r="D6" s="176" t="s">
        <v>62</v>
      </c>
      <c r="E6" s="187">
        <v>10230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664860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78</v>
      </c>
      <c r="B9" s="186">
        <v>3580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335800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56550</v>
      </c>
      <c r="C11" s="33"/>
      <c r="D11" s="176" t="s">
        <v>46</v>
      </c>
      <c r="E11" s="187">
        <v>1031400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186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B5+B6-B9+B13-B10-B14</f>
        <v>7056550</v>
      </c>
      <c r="C16" s="33"/>
      <c r="D16" s="176" t="s">
        <v>6</v>
      </c>
      <c r="E16" s="187">
        <f>E5+E6+E7+E10+E11+E12</f>
        <v>7056550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6" t="s">
        <v>12</v>
      </c>
      <c r="B18" s="297"/>
      <c r="C18" s="297"/>
      <c r="D18" s="297"/>
      <c r="E18" s="298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5" t="s">
        <v>63</v>
      </c>
      <c r="B19" s="246">
        <v>193860</v>
      </c>
      <c r="C19" s="247"/>
      <c r="D19" s="248" t="s">
        <v>79</v>
      </c>
      <c r="E19" s="249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0" t="s">
        <v>72</v>
      </c>
      <c r="B20" s="188">
        <v>37340</v>
      </c>
      <c r="C20" s="172"/>
      <c r="D20" s="230" t="s">
        <v>73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2021-12-05T15:23:47Z</dcterms:modified>
</cp:coreProperties>
</file>