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7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C113" i="14" l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3" i="14" l="1"/>
  <c r="F33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K115" i="14"/>
  <c r="L115" i="14"/>
  <c r="I115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 xml:space="preserve">Manager Gari
Lalpur+Bagha+Arani route
</t>
        </r>
      </text>
    </comment>
  </commentList>
</comments>
</file>

<file path=xl/sharedStrings.xml><?xml version="1.0" encoding="utf-8"?>
<sst xmlns="http://schemas.openxmlformats.org/spreadsheetml/2006/main" count="144" uniqueCount="88">
  <si>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</si>
  <si>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</si>
  <si>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</si>
  <si>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</si>
  <si>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</si>
  <si>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</si>
  <si>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</si>
  <si>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</si>
  <si>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</si>
  <si>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</si>
  <si>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</si>
  <si>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</si>
  <si>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</si>
  <si>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</si>
  <si>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</si>
  <si>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</si>
  <si>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</si>
  <si>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</si>
  <si>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</si>
  <si>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</si>
  <si>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</si>
  <si>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</si>
  <si>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</si>
  <si>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</si>
  <si>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</si>
  <si>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</si>
  <si>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</si>
  <si>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</si>
  <si>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</si>
  <si>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</si>
  <si>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</si>
  <si>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</si>
  <si>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</si>
  <si>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</si>
  <si>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</si>
  <si>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</si>
  <si>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</si>
  <si>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</si>
  <si>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</si>
  <si>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</si>
  <si>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</si>
  <si>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</si>
  <si>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</si>
  <si>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</si>
  <si>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</si>
  <si>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</si>
  <si>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</si>
  <si>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</si>
  <si>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</si>
  <si>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</si>
  <si>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</si>
  <si>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</si>
  <si>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</si>
  <si>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</si>
  <si>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</si>
  <si>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Bank</t>
  </si>
  <si>
    <t>L= Rasel Telecom</t>
  </si>
  <si>
    <t>Memo Make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</si>
  <si>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</si>
  <si>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</si>
  <si>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</si>
  <si>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</si>
  <si>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</si>
  <si>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</si>
  <si>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</si>
  <si>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</si>
  <si>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</si>
  <si>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</si>
  <si>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</si>
  <si>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</si>
  <si>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</si>
  <si>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</si>
  <si>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</si>
  <si>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</si>
  <si>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</si>
  <si>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</si>
  <si>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</si>
  <si>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</si>
  <si>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</si>
  <si>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</si>
  <si>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</si>
  <si>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06.12.2021</t>
  </si>
  <si>
    <t>07.12.2021</t>
  </si>
  <si>
    <t>Boss(+)</t>
  </si>
  <si>
    <t>Date: 07.12.2021</t>
  </si>
  <si>
    <t>Chandon Dada</t>
  </si>
  <si>
    <t>ASM</t>
  </si>
  <si>
    <t>Boss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</si>
</sst>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8" sqref="H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3" t="s">
        <v>13</v>
      </c>
      <c r="C1" s="253"/>
      <c r="D1" s="253"/>
      <c r="E1" s="253"/>
    </row>
    <row r="2" spans="1:11" ht="16.5" customHeight="1">
      <c r="A2" s="15"/>
      <c r="B2" s="254" t="s">
        <v>66</v>
      </c>
      <c r="C2" s="254"/>
      <c r="D2" s="254"/>
      <c r="E2" s="25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54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69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81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81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82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82</v>
      </c>
      <c r="C14" s="181">
        <v>1000000</v>
      </c>
      <c r="D14" s="250">
        <v>1157400</v>
      </c>
      <c r="E14" s="185">
        <f t="shared" si="0"/>
        <v>66630</v>
      </c>
      <c r="F14" s="249" t="s">
        <v>83</v>
      </c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66630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66630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66630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66630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66630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66630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66630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66630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66630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66630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66630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66630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66630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66630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66630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66630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66630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66630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66630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66630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66630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66630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66630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66630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66630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66630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66630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66630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66630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66630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66630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66630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66630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66630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66630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66630</v>
      </c>
      <c r="F50" s="12"/>
      <c r="G50" s="1"/>
      <c r="H50" s="15"/>
    </row>
    <row r="51" spans="2:8">
      <c r="B51" s="25"/>
      <c r="C51" s="21">
        <f>SUM(C5:C50)</f>
        <v>3705830</v>
      </c>
      <c r="D51" s="21">
        <f>SUM(D5:D50)</f>
        <v>3639200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H42" sqref="H42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05" customFormat="1" ht="18">
      <c r="A2" s="262" t="s">
        <v>43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06" customFormat="1" ht="16.5" thickBot="1">
      <c r="A3" s="263" t="s">
        <v>67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08" customFormat="1">
      <c r="A4" s="266" t="s">
        <v>26</v>
      </c>
      <c r="B4" s="268" t="s">
        <v>27</v>
      </c>
      <c r="C4" s="255" t="s">
        <v>28</v>
      </c>
      <c r="D4" s="255" t="s">
        <v>29</v>
      </c>
      <c r="E4" s="255" t="s">
        <v>30</v>
      </c>
      <c r="F4" s="255" t="s">
        <v>31</v>
      </c>
      <c r="G4" s="255" t="s">
        <v>32</v>
      </c>
      <c r="H4" s="255" t="s">
        <v>49</v>
      </c>
      <c r="I4" s="255" t="s">
        <v>33</v>
      </c>
      <c r="J4" s="255" t="s">
        <v>34</v>
      </c>
      <c r="K4" s="255" t="s">
        <v>35</v>
      </c>
      <c r="L4" s="255" t="s">
        <v>36</v>
      </c>
      <c r="M4" s="255" t="s">
        <v>57</v>
      </c>
      <c r="N4" s="259" t="s">
        <v>52</v>
      </c>
      <c r="O4" s="257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7"/>
      <c r="B5" s="269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60"/>
      <c r="O5" s="258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69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75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80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81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82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1700</v>
      </c>
      <c r="C37" s="143">
        <f t="shared" ref="C37:P37" si="1">SUM(C6:C36)</f>
        <v>420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760</v>
      </c>
      <c r="H37" s="143">
        <f t="shared" si="1"/>
        <v>0</v>
      </c>
      <c r="I37" s="143">
        <f t="shared" si="1"/>
        <v>540</v>
      </c>
      <c r="J37" s="143">
        <f t="shared" si="1"/>
        <v>880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4610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4" zoomScale="120" zoomScaleNormal="120" workbookViewId="0">
      <selection activeCell="C48" sqref="C48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3" style="37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7.57031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8"/>
      <c r="C1" s="278"/>
      <c r="D1" s="278"/>
      <c r="E1" s="278"/>
      <c r="F1" s="278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9" t="s">
        <v>50</v>
      </c>
      <c r="B2" s="279"/>
      <c r="C2" s="279"/>
      <c r="D2" s="279"/>
      <c r="E2" s="279"/>
      <c r="F2" s="279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0" t="s">
        <v>44</v>
      </c>
      <c r="B3" s="280"/>
      <c r="C3" s="280"/>
      <c r="D3" s="280"/>
      <c r="E3" s="280"/>
      <c r="F3" s="280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0</v>
      </c>
      <c r="D33" s="44">
        <f>SUM(D5:D32)</f>
        <v>0</v>
      </c>
      <c r="E33" s="44">
        <f>SUM(E5:E32)</f>
        <v>0</v>
      </c>
      <c r="F33" s="44">
        <f>B33-E33</f>
        <v>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1" t="s">
        <v>21</v>
      </c>
      <c r="B35" s="282"/>
      <c r="C35" s="282"/>
      <c r="D35" s="283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4" t="s">
        <v>12</v>
      </c>
      <c r="B36" s="285"/>
      <c r="C36" s="285"/>
      <c r="D36" s="286"/>
      <c r="E36" s="217"/>
      <c r="F36" s="212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7" t="s">
        <v>22</v>
      </c>
      <c r="G43" s="288"/>
      <c r="H43" s="288"/>
      <c r="I43" s="288"/>
      <c r="J43" s="288"/>
      <c r="K43" s="288"/>
      <c r="L43" s="289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4" t="s">
        <v>60</v>
      </c>
      <c r="B44" s="18" t="s">
        <v>76</v>
      </c>
      <c r="C44" s="236">
        <v>69330</v>
      </c>
      <c r="D44" s="235" t="s">
        <v>59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68</v>
      </c>
      <c r="B45" s="18" t="s">
        <v>77</v>
      </c>
      <c r="C45" s="236">
        <v>21270</v>
      </c>
      <c r="D45" s="238" t="s">
        <v>82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4" t="s">
        <v>63</v>
      </c>
      <c r="B46" s="18" t="s">
        <v>76</v>
      </c>
      <c r="C46" s="236">
        <v>37340</v>
      </c>
      <c r="D46" s="235" t="s">
        <v>62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4" t="s">
        <v>61</v>
      </c>
      <c r="B47" s="18" t="s">
        <v>78</v>
      </c>
      <c r="C47" s="236">
        <v>6000</v>
      </c>
      <c r="D47" s="23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4" t="s">
        <v>47</v>
      </c>
      <c r="B48" s="18" t="s">
        <v>48</v>
      </c>
      <c r="C48" s="236">
        <v>249190</v>
      </c>
      <c r="D48" s="235" t="s">
        <v>82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39" t="s">
        <v>73</v>
      </c>
      <c r="B49" s="18" t="s">
        <v>74</v>
      </c>
      <c r="C49" s="236">
        <v>8000</v>
      </c>
      <c r="D49" s="238" t="s">
        <v>79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0" t="s">
        <v>85</v>
      </c>
      <c r="B50" s="18" t="s">
        <v>86</v>
      </c>
      <c r="C50" s="236">
        <v>1800</v>
      </c>
      <c r="D50" s="235" t="s">
        <v>82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4"/>
      <c r="B51" s="18"/>
      <c r="C51" s="236"/>
      <c r="D51" s="235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2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1">
        <f>SUM(C37:C112)</f>
        <v>392930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09"/>
      <c r="D115" s="208"/>
      <c r="F115" s="168"/>
      <c r="G115" s="168"/>
      <c r="H115" s="168"/>
      <c r="I115" s="162">
        <f ca="1">SUM(I44:I115)</f>
        <v>0</v>
      </c>
      <c r="J115" s="84"/>
      <c r="K115" s="99">
        <f ca="1">SUM(K63:K115)</f>
        <v>0</v>
      </c>
      <c r="L115" s="162">
        <f ca="1">SUM(I115-K115)</f>
        <v>0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3" zoomScaleNormal="100" workbookViewId="0">
      <selection activeCell="H23" sqref="H2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0" t="s">
        <v>45</v>
      </c>
      <c r="B1" s="291"/>
      <c r="C1" s="291"/>
      <c r="D1" s="291"/>
      <c r="E1" s="292"/>
      <c r="F1" s="1"/>
      <c r="G1" s="1"/>
    </row>
    <row r="2" spans="1:29" ht="21.75">
      <c r="A2" s="299" t="s">
        <v>44</v>
      </c>
      <c r="B2" s="300"/>
      <c r="C2" s="300"/>
      <c r="D2" s="300"/>
      <c r="E2" s="301"/>
      <c r="F2" s="1"/>
      <c r="G2" s="1"/>
    </row>
    <row r="3" spans="1:29" ht="24" thickBot="1">
      <c r="A3" s="293" t="s">
        <v>84</v>
      </c>
      <c r="B3" s="294"/>
      <c r="C3" s="294"/>
      <c r="D3" s="294"/>
      <c r="E3" s="29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53</v>
      </c>
      <c r="B4" s="303"/>
      <c r="C4" s="303"/>
      <c r="D4" s="303"/>
      <c r="E4" s="30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47" t="s">
        <v>51</v>
      </c>
      <c r="B5" s="248">
        <v>7000000</v>
      </c>
      <c r="C5" s="195"/>
      <c r="D5" s="196" t="s">
        <v>10</v>
      </c>
      <c r="E5" s="225">
        <v>5971070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78339.899999999994</v>
      </c>
      <c r="C6" s="35"/>
      <c r="D6" s="176" t="s">
        <v>55</v>
      </c>
      <c r="E6" s="187">
        <v>66630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485699.90000000037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70</v>
      </c>
      <c r="B9" s="186">
        <v>4610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392930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73729.899999999994</v>
      </c>
      <c r="C11" s="33"/>
      <c r="D11" s="176" t="s">
        <v>46</v>
      </c>
      <c r="E11" s="187">
        <v>1157400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1" t="s">
        <v>87</v>
      </c>
      <c r="B14" s="252">
        <v>1000000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B5+B6-B9+B13-B10+B14</f>
        <v>8073729.9000000004</v>
      </c>
      <c r="C16" s="33"/>
      <c r="D16" s="176" t="s">
        <v>6</v>
      </c>
      <c r="E16" s="187">
        <f>E5+E6+E7+E10+E11+E12</f>
        <v>8073729.9000000004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1" t="s">
        <v>56</v>
      </c>
      <c r="B19" s="242">
        <v>249190</v>
      </c>
      <c r="C19" s="243"/>
      <c r="D19" s="244" t="s">
        <v>71</v>
      </c>
      <c r="E19" s="245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6" t="s">
        <v>64</v>
      </c>
      <c r="B20" s="188">
        <v>37340</v>
      </c>
      <c r="C20" s="172"/>
      <c r="D20" s="230" t="s">
        <v>65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2021-12-07T14:19:50Z</dcterms:modified>
</cp:coreProperties>
</file>