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6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</commentList>
</comments>
</file>

<file path=xl/sharedStrings.xml><?xml version="1.0" encoding="utf-8"?>
<sst xmlns="http://schemas.openxmlformats.org/spreadsheetml/2006/main" count="428" uniqueCount="237">
  <si>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</si>
  <si>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</si>
  <si>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</si>
  <si>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</si>
  <si>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</si>
  <si>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</si>
  <si>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</si>
  <si>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</si>
  <si>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</si>
  <si>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</si>
  <si>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</si>
  <si>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</si>
  <si>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</si>
  <si>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</si>
  <si>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</si>
  <si>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</si>
  <si>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</si>
  <si>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</si>
  <si>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</si>
  <si>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</si>
  <si>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</si>
  <si>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</si>
  <si>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</si>
  <si>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</si>
  <si>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</si>
  <si>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</si>
  <si>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</si>
  <si>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</si>
  <si>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</si>
  <si>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</si>
  <si>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</si>
  <si>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</si>
  <si>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</si>
  <si>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</si>
  <si>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</si>
  <si>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</si>
  <si>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</si>
  <si>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</si>
  <si>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</si>
  <si>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</si>
  <si>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</si>
  <si>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</si>
  <si>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</si>
  <si>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</si>
  <si>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</si>
  <si>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</si>
  <si>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</si>
  <si>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</si>
  <si>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</si>
  <si>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</si>
  <si>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</si>
  <si>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</si>
  <si>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</si>
  <si>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</si>
  <si>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</si>
  <si>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</si>
  <si>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</si>
  <si>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</si>
  <si>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</si>
  <si>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</si>
  <si>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</si>
  <si>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</si>
  <si>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</si>
  <si>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</si>
  <si>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</si>
  <si>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</si>
  <si>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</si>
  <si>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</si>
  <si>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</si>
  <si>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</si>
  <si>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</si>
  <si>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</si>
  <si>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</si>
  <si>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</si>
  <si>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</si>
  <si>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</si>
  <si>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</si>
  <si>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</si>
  <si>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</si>
  <si>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</si>
  <si>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</si>
  <si>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</si>
  <si>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</si>
  <si>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</si>
  <si>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</si>
  <si>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</si>
  <si>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</si>
  <si>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</si>
  <si>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</si>
  <si>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</si>
  <si>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</si>
  <si>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</si>
  <si>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</si>
  <si>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</si>
  <si>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</si>
  <si>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</si>
  <si>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</si>
  <si>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</si>
  <si>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</si>
  <si>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</si>
  <si>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</si>
  <si>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</si>
  <si>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</si>
  <si>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</si>
  <si>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</si>
  <si>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</si>
  <si>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</si>
  <si>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</si>
  <si>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</si>
  <si>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</si>
  <si>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</si>
  <si>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</si>
  <si>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</si>
  <si>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</si>
  <si>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</si>
  <si>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</si>
  <si>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</si>
  <si>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</si>
  <si>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</si>
  <si>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</si>
  <si>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</si>
  <si>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</si>
  <si>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</si>
  <si>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</si>
  <si>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</si>
  <si>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</si>
  <si>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</si>
  <si>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</si>
  <si>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</si>
  <si>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</si>
  <si>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</si>
  <si>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</si>
  <si>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</si>
  <si>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</si>
  <si>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</si>
  <si>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</si>
  <si>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</si>
  <si>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</si>
  <si>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</si>
  <si>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</si>
  <si>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</si>
  <si>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</si>
  <si>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</si>
  <si>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</si>
  <si>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</si>
  <si>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</si>
  <si>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</si>
  <si>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</si>
  <si>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</si>
  <si>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</si>
  <si>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</si>
  <si>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</si>
  <si>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</si>
  <si>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</si>
  <si>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</si>
  <si>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</si>
  <si>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</si>
  <si>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</si>
  <si>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</si>
  <si>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</si>
  <si>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</si>
  <si>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</si>
  <si>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</si>
  <si>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</si>
  <si>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</si>
  <si>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</si>
  <si>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</si>
  <si>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</si>
  <si>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</si>
  <si>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</si>
  <si>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</si>
  <si>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</si>
  <si>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</si>
  <si>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</si>
  <si>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</si>
  <si>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</si>
  <si>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</si>
  <si>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</si>
  <si>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</si>
  <si>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</si>
  <si>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</si>
  <si>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</si>
  <si>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</si>
  <si>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</si>
  <si>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</si>
  <si>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</si>
  <si>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</si>
  <si>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</si>
  <si>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</si>
  <si>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</si>
  <si>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</si>
  <si>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</si>
  <si>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</si>
  <si>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</si>
  <si>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</si>
  <si>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</si>
  <si>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</si>
  <si>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</si>
  <si>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</si>
  <si>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</si>
  <si>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</si>
  <si>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</si>
  <si>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</si>
  <si>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</si>
  <si>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</si>
  <si>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</si>
  <si>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</si>
  <si>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</si>
  <si>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</si>
  <si>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</si>
  <si>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</si>
  <si>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</si>
  <si>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</si>
  <si>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</si>
  <si>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</si>
  <si>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</si>
  <si>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</si>
  <si>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</si>
  <si>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L=Somobai Bazar</t>
  </si>
  <si>
    <t>12.12.2021</t>
  </si>
  <si>
    <t>Abdulpur</t>
  </si>
  <si>
    <t>Fahim Telecom</t>
  </si>
  <si>
    <t>N=Desh Telecom</t>
  </si>
  <si>
    <t>13.12.2021</t>
  </si>
  <si>
    <t>Rasel Kash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</si>
  <si>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</si>
  <si>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</si>
  <si>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</si>
  <si>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</si>
  <si>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</si>
  <si>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</si>
  <si>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</si>
  <si>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Jafor bKash(-)</t>
  </si>
  <si>
    <t>Date:16.12.2021</t>
  </si>
  <si>
    <t>Symphony  Balance(-)</t>
  </si>
  <si>
    <t>Adjust+Retailer</t>
  </si>
  <si>
    <t>Dealer(BM)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</si>
</sst>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42" borderId="4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177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178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182</v>
      </c>
      <c r="C8" s="275">
        <v>240000</v>
      </c>
      <c r="D8" s="301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182</v>
      </c>
      <c r="C9" s="302">
        <v>46650</v>
      </c>
      <c r="D9" s="275">
        <v>0</v>
      </c>
      <c r="E9" s="277">
        <f t="shared" si="0"/>
        <v>61038</v>
      </c>
      <c r="F9" s="303" t="s">
        <v>183</v>
      </c>
      <c r="G9" s="2"/>
      <c r="H9" s="2"/>
    </row>
    <row r="10" spans="1:8">
      <c r="A10" s="319"/>
      <c r="B10" s="28" t="s">
        <v>186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19"/>
      <c r="B11" s="28" t="s">
        <v>188</v>
      </c>
      <c r="C11" s="275">
        <v>750000</v>
      </c>
      <c r="D11" s="301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192</v>
      </c>
      <c r="C12" s="275">
        <v>935000</v>
      </c>
      <c r="D12" s="301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196</v>
      </c>
      <c r="C13" s="275">
        <v>295000</v>
      </c>
      <c r="D13" s="301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197</v>
      </c>
      <c r="C14" s="275">
        <v>320000</v>
      </c>
      <c r="D14" s="301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212</v>
      </c>
      <c r="C15" s="275">
        <v>100000</v>
      </c>
      <c r="D15" s="301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217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219</v>
      </c>
      <c r="C17" s="275">
        <v>930000</v>
      </c>
      <c r="D17" s="301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223</v>
      </c>
      <c r="C18" s="275">
        <v>420000</v>
      </c>
      <c r="D18" s="301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226</v>
      </c>
      <c r="C19" s="275">
        <v>200000</v>
      </c>
      <c r="D19" s="312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228</v>
      </c>
      <c r="C20" s="275">
        <v>400000</v>
      </c>
      <c r="D20" s="301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194</v>
      </c>
      <c r="C21" s="275">
        <v>0</v>
      </c>
      <c r="D21" s="275">
        <v>0</v>
      </c>
      <c r="E21" s="277">
        <f>E20+C21-D21</f>
        <v>6038</v>
      </c>
      <c r="F21" s="20"/>
      <c r="G21" s="300"/>
      <c r="H21" s="2"/>
    </row>
    <row r="22" spans="1:8">
      <c r="A22" s="319"/>
      <c r="B22" s="28"/>
      <c r="C22" s="275"/>
      <c r="D22" s="275"/>
      <c r="E22" s="277">
        <f t="shared" si="0"/>
        <v>6038</v>
      </c>
      <c r="F22" s="22"/>
      <c r="G22" s="2"/>
      <c r="H22" s="2"/>
    </row>
    <row r="23" spans="1:8">
      <c r="A23" s="319"/>
      <c r="B23" s="28"/>
      <c r="C23" s="275"/>
      <c r="D23" s="275"/>
      <c r="E23" s="277">
        <f>E22+C23-D23</f>
        <v>6038</v>
      </c>
      <c r="F23" s="20"/>
      <c r="G23" s="2"/>
      <c r="H23" s="2"/>
    </row>
    <row r="24" spans="1:8">
      <c r="A24" s="319"/>
      <c r="B24" s="28"/>
      <c r="C24" s="275"/>
      <c r="D24" s="275"/>
      <c r="E24" s="277">
        <f t="shared" si="0"/>
        <v>6038</v>
      </c>
      <c r="F24" s="20"/>
      <c r="G24" s="2"/>
      <c r="H24" s="2"/>
    </row>
    <row r="25" spans="1:8">
      <c r="A25" s="319"/>
      <c r="B25" s="28"/>
      <c r="C25" s="275"/>
      <c r="D25" s="275"/>
      <c r="E25" s="277">
        <f t="shared" si="0"/>
        <v>6038</v>
      </c>
      <c r="F25" s="20"/>
      <c r="G25" s="2"/>
      <c r="H25" s="2"/>
    </row>
    <row r="26" spans="1:8">
      <c r="A26" s="319"/>
      <c r="B26" s="28"/>
      <c r="C26" s="275"/>
      <c r="D26" s="275"/>
      <c r="E26" s="277">
        <f t="shared" si="0"/>
        <v>6038</v>
      </c>
      <c r="F26" s="20"/>
      <c r="G26" s="2"/>
      <c r="H26" s="2"/>
    </row>
    <row r="27" spans="1:8">
      <c r="A27" s="319"/>
      <c r="B27" s="28"/>
      <c r="C27" s="275"/>
      <c r="D27" s="275"/>
      <c r="E27" s="277">
        <f t="shared" si="0"/>
        <v>6038</v>
      </c>
      <c r="F27" s="20"/>
      <c r="G27" s="2"/>
      <c r="H27" s="23"/>
    </row>
    <row r="28" spans="1:8">
      <c r="A28" s="319"/>
      <c r="B28" s="28"/>
      <c r="C28" s="275"/>
      <c r="D28" s="275"/>
      <c r="E28" s="277">
        <f>E27+C28-D28</f>
        <v>6038</v>
      </c>
      <c r="F28" s="20"/>
      <c r="G28" s="2"/>
      <c r="H28" s="23"/>
    </row>
    <row r="29" spans="1:8">
      <c r="A29" s="319"/>
      <c r="B29" s="28"/>
      <c r="C29" s="275"/>
      <c r="D29" s="275"/>
      <c r="E29" s="277">
        <f t="shared" si="0"/>
        <v>6038</v>
      </c>
      <c r="F29" s="20"/>
      <c r="G29" s="2"/>
      <c r="H29" s="23"/>
    </row>
    <row r="30" spans="1:8">
      <c r="A30" s="319"/>
      <c r="B30" s="28"/>
      <c r="C30" s="275"/>
      <c r="D30" s="275"/>
      <c r="E30" s="277">
        <f t="shared" si="0"/>
        <v>6038</v>
      </c>
      <c r="F30" s="20"/>
      <c r="G30" s="2"/>
      <c r="H30" s="23"/>
    </row>
    <row r="31" spans="1:8">
      <c r="A31" s="319"/>
      <c r="B31" s="28"/>
      <c r="C31" s="275"/>
      <c r="D31" s="275"/>
      <c r="E31" s="277">
        <f t="shared" si="0"/>
        <v>6038</v>
      </c>
      <c r="F31" s="20"/>
      <c r="G31" s="2"/>
      <c r="H31" s="23"/>
    </row>
    <row r="32" spans="1:8">
      <c r="A32" s="319"/>
      <c r="B32" s="28"/>
      <c r="C32" s="275"/>
      <c r="D32" s="275"/>
      <c r="E32" s="277">
        <f>E31+C32-D32</f>
        <v>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6038</v>
      </c>
      <c r="F82" s="20"/>
      <c r="G82" s="2"/>
    </row>
    <row r="83" spans="1:7">
      <c r="A83" s="319"/>
      <c r="B83" s="33"/>
      <c r="C83" s="277">
        <f>SUM(C5:C72)</f>
        <v>4651038</v>
      </c>
      <c r="D83" s="277">
        <f>SUM(D5:D77)</f>
        <v>4645000</v>
      </c>
      <c r="E83" s="279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179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148</v>
      </c>
      <c r="G4" s="320" t="s">
        <v>41</v>
      </c>
      <c r="H4" s="320" t="s">
        <v>189</v>
      </c>
      <c r="I4" s="320" t="s">
        <v>190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178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182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186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188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192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196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197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212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217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219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223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226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228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194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12800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850</v>
      </c>
      <c r="F37" s="110">
        <f t="shared" si="1"/>
        <v>0</v>
      </c>
      <c r="G37" s="110">
        <f>SUM(G6:G36)</f>
        <v>3520</v>
      </c>
      <c r="H37" s="110">
        <f t="shared" si="1"/>
        <v>2360</v>
      </c>
      <c r="I37" s="110">
        <f t="shared" si="1"/>
        <v>1856</v>
      </c>
      <c r="J37" s="110">
        <f t="shared" si="1"/>
        <v>450</v>
      </c>
      <c r="K37" s="110">
        <f t="shared" si="1"/>
        <v>6750</v>
      </c>
      <c r="L37" s="110">
        <f t="shared" si="1"/>
        <v>0</v>
      </c>
      <c r="M37" s="110">
        <f t="shared" si="1"/>
        <v>0</v>
      </c>
      <c r="N37" s="126">
        <f t="shared" si="1"/>
        <v>280</v>
      </c>
      <c r="O37" s="110">
        <f t="shared" si="1"/>
        <v>0</v>
      </c>
      <c r="P37" s="111">
        <f t="shared" si="1"/>
        <v>1010</v>
      </c>
      <c r="Q37" s="112">
        <f>SUM(Q6:Q36)</f>
        <v>34161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180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178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182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186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188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192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196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197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212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217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219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223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226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228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194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59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59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59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59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5363500</v>
      </c>
      <c r="C33" s="283">
        <f>SUM(C5:C32)</f>
        <v>5338361</v>
      </c>
      <c r="D33" s="282">
        <f>SUM(D5:D32)</f>
        <v>31835</v>
      </c>
      <c r="E33" s="282">
        <f>SUM(E5:E32)</f>
        <v>5370196</v>
      </c>
      <c r="F33" s="282">
        <f>B33-E33</f>
        <v>-6696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191</v>
      </c>
      <c r="C38" s="127" t="s">
        <v>181</v>
      </c>
      <c r="D38" s="220">
        <v>1750</v>
      </c>
      <c r="E38" s="187" t="s">
        <v>226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66" t="s">
        <v>185</v>
      </c>
      <c r="C39" s="292" t="s">
        <v>181</v>
      </c>
      <c r="D39" s="220">
        <v>4140</v>
      </c>
      <c r="E39" s="187" t="s">
        <v>196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128" t="s">
        <v>157</v>
      </c>
      <c r="C40" s="127" t="s">
        <v>134</v>
      </c>
      <c r="D40" s="220">
        <v>3360</v>
      </c>
      <c r="E40" s="187" t="s">
        <v>168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227</v>
      </c>
      <c r="C41" s="127" t="s">
        <v>181</v>
      </c>
      <c r="D41" s="220">
        <v>6000</v>
      </c>
      <c r="E41" s="187" t="s">
        <v>226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128" t="s">
        <v>224</v>
      </c>
      <c r="C42" s="127" t="s">
        <v>181</v>
      </c>
      <c r="D42" s="220">
        <v>2520</v>
      </c>
      <c r="E42" s="187" t="s">
        <v>228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66" t="s">
        <v>230</v>
      </c>
      <c r="C43" s="127" t="s">
        <v>181</v>
      </c>
      <c r="D43" s="220">
        <v>1000</v>
      </c>
      <c r="E43" s="188" t="s">
        <v>228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5" t="s">
        <v>200</v>
      </c>
      <c r="C46" s="139"/>
      <c r="D46" s="222">
        <v>69960</v>
      </c>
      <c r="E46" s="311" t="s">
        <v>223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175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>
        <v>1711460131</v>
      </c>
      <c r="D47" s="223">
        <v>208000</v>
      </c>
      <c r="E47" s="189" t="s">
        <v>194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173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195</v>
      </c>
      <c r="C48" s="127"/>
      <c r="D48" s="223">
        <v>200000</v>
      </c>
      <c r="E48" s="191" t="s">
        <v>192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201</v>
      </c>
      <c r="C49" s="127"/>
      <c r="D49" s="223">
        <v>30000</v>
      </c>
      <c r="E49" s="189" t="s">
        <v>194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175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124</v>
      </c>
      <c r="C50" s="127">
        <v>1718911905</v>
      </c>
      <c r="D50" s="223">
        <v>494340</v>
      </c>
      <c r="E50" s="189" t="s">
        <v>194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202</v>
      </c>
      <c r="C51" s="127"/>
      <c r="D51" s="223">
        <v>30000</v>
      </c>
      <c r="E51" s="191" t="s">
        <v>219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175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203</v>
      </c>
      <c r="C52" s="127"/>
      <c r="D52" s="223">
        <v>150000</v>
      </c>
      <c r="E52" s="190" t="s">
        <v>197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126</v>
      </c>
      <c r="C53" s="127"/>
      <c r="D53" s="223">
        <v>150000</v>
      </c>
      <c r="E53" s="191" t="s">
        <v>226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194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175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188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188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196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228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176</v>
      </c>
      <c r="C78" s="127"/>
      <c r="D78" s="223">
        <v>400</v>
      </c>
      <c r="E78" s="189" t="s">
        <v>186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204</v>
      </c>
      <c r="B79" s="62" t="s">
        <v>205</v>
      </c>
      <c r="C79" s="127"/>
      <c r="D79" s="223">
        <v>11580</v>
      </c>
      <c r="E79" s="190" t="s">
        <v>228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188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4" t="s">
        <v>113</v>
      </c>
      <c r="B81" s="62" t="s">
        <v>160</v>
      </c>
      <c r="C81" s="127"/>
      <c r="D81" s="223">
        <v>27180</v>
      </c>
      <c r="E81" s="190" t="s">
        <v>197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213</v>
      </c>
      <c r="C82" s="127"/>
      <c r="D82" s="223">
        <v>3000</v>
      </c>
      <c r="E82" s="190" t="s">
        <v>212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174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214</v>
      </c>
      <c r="B83" s="62" t="s">
        <v>215</v>
      </c>
      <c r="C83" s="127"/>
      <c r="D83" s="223">
        <v>1060</v>
      </c>
      <c r="E83" s="191" t="s">
        <v>212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173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198</v>
      </c>
      <c r="B84" s="62" t="s">
        <v>137</v>
      </c>
      <c r="C84" s="127"/>
      <c r="D84" s="223">
        <v>7000</v>
      </c>
      <c r="E84" s="189" t="s">
        <v>228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175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198</v>
      </c>
      <c r="B85" s="62" t="s">
        <v>199</v>
      </c>
      <c r="C85" s="127"/>
      <c r="D85" s="223">
        <v>40000</v>
      </c>
      <c r="E85" s="189" t="s">
        <v>197</v>
      </c>
      <c r="F85" s="145"/>
      <c r="G85" s="149"/>
      <c r="H85" s="199" t="s">
        <v>165</v>
      </c>
      <c r="I85" s="64"/>
      <c r="J85" s="60">
        <v>2000</v>
      </c>
      <c r="K85" s="182" t="s">
        <v>175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216</v>
      </c>
      <c r="B86" s="128" t="s">
        <v>169</v>
      </c>
      <c r="C86" s="127"/>
      <c r="D86" s="223">
        <v>10000</v>
      </c>
      <c r="E86" s="190" t="s">
        <v>219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220</v>
      </c>
      <c r="B87" s="62" t="s">
        <v>221</v>
      </c>
      <c r="C87" s="127"/>
      <c r="D87" s="223">
        <v>7240</v>
      </c>
      <c r="E87" s="190" t="s">
        <v>219</v>
      </c>
      <c r="F87" s="143"/>
      <c r="G87" s="149"/>
      <c r="H87" s="199" t="s">
        <v>176</v>
      </c>
      <c r="I87" s="64"/>
      <c r="J87" s="60">
        <v>7900</v>
      </c>
      <c r="K87" s="182" t="s">
        <v>175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225</v>
      </c>
      <c r="B88" s="62" t="s">
        <v>149</v>
      </c>
      <c r="C88" s="127"/>
      <c r="D88" s="223">
        <v>8000</v>
      </c>
      <c r="E88" s="191" t="s">
        <v>226</v>
      </c>
      <c r="F88" s="143"/>
      <c r="G88" s="149"/>
      <c r="H88" s="199" t="s">
        <v>172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216</v>
      </c>
      <c r="B89" s="62" t="s">
        <v>229</v>
      </c>
      <c r="C89" s="127"/>
      <c r="D89" s="223">
        <v>1900</v>
      </c>
      <c r="E89" s="191" t="s">
        <v>228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113</v>
      </c>
      <c r="B113" s="62" t="s">
        <v>187</v>
      </c>
      <c r="C113" s="127">
        <v>1758900692</v>
      </c>
      <c r="D113" s="223">
        <v>30000</v>
      </c>
      <c r="E113" s="191" t="s">
        <v>53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116</v>
      </c>
      <c r="B114" s="62" t="s">
        <v>184</v>
      </c>
      <c r="C114" s="127"/>
      <c r="D114" s="223">
        <v>5490</v>
      </c>
      <c r="E114" s="191" t="s">
        <v>228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/>
      <c r="B115" s="62"/>
      <c r="C115" s="127"/>
      <c r="D115" s="223"/>
      <c r="E115" s="191"/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154</v>
      </c>
      <c r="B118" s="185" t="s">
        <v>33</v>
      </c>
      <c r="C118" s="127">
        <v>1713632915</v>
      </c>
      <c r="D118" s="285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1884305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1884305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B46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9" sqref="G8:G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233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7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6149117.8893190501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142616.32635714285</v>
      </c>
      <c r="C6" s="45"/>
      <c r="D6" s="43" t="s">
        <v>18</v>
      </c>
      <c r="E6" s="263">
        <v>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4" t="s">
        <v>71</v>
      </c>
      <c r="E7" s="263">
        <v>8136.437038092874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235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34161</v>
      </c>
      <c r="C10" s="44"/>
      <c r="D10" s="43" t="s">
        <v>12</v>
      </c>
      <c r="E10" s="263">
        <v>1884305</v>
      </c>
      <c r="F10" s="8"/>
      <c r="G10" s="251"/>
      <c r="H10" s="315">
        <v>66256</v>
      </c>
      <c r="I10" s="39" t="s">
        <v>236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104060</v>
      </c>
      <c r="F11" s="8"/>
      <c r="G11" s="251"/>
      <c r="H11" s="314">
        <f>SUM(H9:H10)</f>
        <v>140338</v>
      </c>
      <c r="I11" s="314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0" t="s">
        <v>8</v>
      </c>
      <c r="B12" s="268">
        <f>B6+B7+B8-B10-B11</f>
        <v>108455.32635714285</v>
      </c>
      <c r="C12" s="44"/>
      <c r="D12" s="43" t="s">
        <v>234</v>
      </c>
      <c r="E12" s="265">
        <v>-483202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 t="s">
        <v>232</v>
      </c>
      <c r="B14" s="268">
        <v>440000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7668455.326357143</v>
      </c>
      <c r="C15" s="44"/>
      <c r="D15" s="44" t="s">
        <v>7</v>
      </c>
      <c r="E15" s="266">
        <f>E5+E6+E7+E10+E11+E12</f>
        <v>7668455.326357143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06" t="s">
        <v>17</v>
      </c>
      <c r="E18" s="307">
        <v>494340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6" t="s">
        <v>193</v>
      </c>
      <c r="E19" s="307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8" t="s">
        <v>167</v>
      </c>
      <c r="E20" s="309">
        <v>208000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6" t="s">
        <v>206</v>
      </c>
      <c r="E21" s="307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06" t="s">
        <v>222</v>
      </c>
      <c r="E22" s="307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231</v>
      </c>
      <c r="B23" s="131">
        <v>20000</v>
      </c>
      <c r="C23" s="132"/>
      <c r="D23" s="306" t="s">
        <v>207</v>
      </c>
      <c r="E23" s="307">
        <v>70000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218</v>
      </c>
      <c r="B24" s="131">
        <v>30000</v>
      </c>
      <c r="C24" s="132"/>
      <c r="D24" s="306" t="s">
        <v>208</v>
      </c>
      <c r="E24" s="307">
        <v>31500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211</v>
      </c>
      <c r="B25" s="131">
        <v>28000</v>
      </c>
      <c r="C25" s="132"/>
      <c r="D25" s="306" t="s">
        <v>209</v>
      </c>
      <c r="E25" s="307">
        <v>30000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8" t="s">
        <v>210</v>
      </c>
      <c r="B26" s="299">
        <v>40000</v>
      </c>
      <c r="C26" s="133"/>
      <c r="D26" s="295" t="s">
        <v>19</v>
      </c>
      <c r="E26" s="296">
        <v>129725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2021-12-16T13:50:13Z</dcterms:modified>
</cp:coreProperties>
</file>